
<file path=[Content_Types].xml><?xml version="1.0" encoding="utf-8"?>
<Types xmlns="http://schemas.openxmlformats.org/package/2006/content-types">
  <Default Extension="bin" ContentType="application/vnd.openxmlformats-officedocument.oleObject"/>
  <Default Extension="emf" ContentType="image/x-emf"/>
  <Default Extension="jpeg" ContentType="image/jpeg"/>
  <Default Extension="rels" ContentType="application/vnd.openxmlformats-package.relationships+xml"/>
  <Default Extension="wmf" ContentType="image/x-wmf"/>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Y:\MORT\Ilts\National Life Tables 2017 - 2019 [ALL DOCS]\9. Final datasets\3 year NLT\"/>
    </mc:Choice>
  </mc:AlternateContent>
  <xr:revisionPtr revIDLastSave="0" documentId="13_ncr:1_{51969759-4CF5-4DC5-A44B-3E036074B591}" xr6:coauthVersionLast="45" xr6:coauthVersionMax="45" xr10:uidLastSave="{00000000-0000-0000-0000-000000000000}"/>
  <bookViews>
    <workbookView xWindow="-110" yWindow="-110" windowWidth="19420" windowHeight="10420" xr2:uid="{00000000-000D-0000-FFFF-FFFF00000000}"/>
  </bookViews>
  <sheets>
    <sheet name="Contents" sheetId="1" r:id="rId1"/>
    <sheet name="Terms and Conditions" sheetId="43" r:id="rId2"/>
    <sheet name="Notation" sheetId="44" r:id="rId3"/>
    <sheet name="Methodology" sheetId="45" r:id="rId4"/>
    <sheet name="2017-2019" sheetId="42" r:id="rId5"/>
    <sheet name="2016-2018" sheetId="41" r:id="rId6"/>
    <sheet name="2015-2017" sheetId="40" r:id="rId7"/>
    <sheet name="2014-2016" sheetId="39" r:id="rId8"/>
    <sheet name="2013-2015" sheetId="38" r:id="rId9"/>
    <sheet name="2012-2014" sheetId="37" r:id="rId10"/>
    <sheet name="2011-2013" sheetId="36" r:id="rId11"/>
    <sheet name="2010-2012" sheetId="35" r:id="rId12"/>
    <sheet name="2009-2011" sheetId="34" r:id="rId13"/>
    <sheet name="2008-2010" sheetId="33" r:id="rId14"/>
    <sheet name="2007-2009" sheetId="32" r:id="rId15"/>
    <sheet name="2006-2008" sheetId="31" r:id="rId16"/>
    <sheet name="2005-2007" sheetId="30" r:id="rId17"/>
    <sheet name="2004-2006" sheetId="29" r:id="rId18"/>
    <sheet name="2003-2005" sheetId="28" r:id="rId19"/>
    <sheet name="2002-2004" sheetId="27" r:id="rId20"/>
    <sheet name="2001-2003" sheetId="26" r:id="rId21"/>
    <sheet name="2000-2002" sheetId="25" r:id="rId22"/>
    <sheet name="1999-2001" sheetId="24" r:id="rId23"/>
    <sheet name="1998-2000" sheetId="23" r:id="rId24"/>
    <sheet name="1997-1999" sheetId="22" r:id="rId25"/>
    <sheet name="1996-1998" sheetId="21" r:id="rId26"/>
    <sheet name="1995-1997" sheetId="20" r:id="rId27"/>
    <sheet name="1994-1996" sheetId="19" r:id="rId28"/>
    <sheet name="1993-1995" sheetId="18" r:id="rId29"/>
    <sheet name="1992-1994" sheetId="17" r:id="rId30"/>
    <sheet name="1991-1993" sheetId="16" r:id="rId31"/>
    <sheet name="1990-1992" sheetId="15" r:id="rId32"/>
    <sheet name="1989-1991" sheetId="14" r:id="rId33"/>
    <sheet name="1988-1990" sheetId="13" r:id="rId34"/>
    <sheet name="1987-1989" sheetId="12" r:id="rId35"/>
    <sheet name="1986-1988" sheetId="11" r:id="rId36"/>
    <sheet name="1985-1987" sheetId="10" r:id="rId37"/>
    <sheet name="1984-1986" sheetId="9" r:id="rId38"/>
    <sheet name="1983-1985" sheetId="8" r:id="rId39"/>
    <sheet name="1982-1984" sheetId="7" r:id="rId40"/>
    <sheet name="1981-1983" sheetId="6" r:id="rId41"/>
    <sheet name="1980-1982" sheetId="5" r:id="rId4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 i="5" l="1"/>
  <c r="K1" i="6"/>
  <c r="K1" i="7"/>
  <c r="K1" i="8"/>
  <c r="K1" i="9"/>
  <c r="K1" i="10"/>
  <c r="K1" i="11"/>
  <c r="K1" i="12"/>
  <c r="K1" i="13"/>
  <c r="K1" i="14"/>
  <c r="K1" i="15"/>
  <c r="K1" i="16"/>
  <c r="K1" i="17"/>
  <c r="K1" i="18"/>
  <c r="K1" i="19"/>
  <c r="K1" i="20"/>
  <c r="K1" i="21"/>
  <c r="K1" i="22"/>
  <c r="K1" i="23"/>
  <c r="K1" i="24"/>
  <c r="K1" i="25"/>
  <c r="K1" i="26"/>
  <c r="K1" i="27"/>
  <c r="K1" i="28"/>
  <c r="K1" i="29"/>
  <c r="K1" i="30"/>
  <c r="K1" i="31"/>
  <c r="K1" i="32"/>
  <c r="K1" i="33"/>
  <c r="K1" i="34"/>
  <c r="K1" i="35"/>
  <c r="K1" i="36"/>
  <c r="K1" i="37"/>
  <c r="K1" i="38"/>
  <c r="K1" i="39"/>
  <c r="K1" i="40"/>
  <c r="K1" i="41"/>
  <c r="K1" i="42"/>
  <c r="A21" i="1"/>
  <c r="A20" i="1"/>
  <c r="H17" i="1"/>
  <c r="G17" i="1"/>
  <c r="F17" i="1"/>
  <c r="E17" i="1"/>
  <c r="D17" i="1"/>
  <c r="C17" i="1"/>
  <c r="B17" i="1"/>
  <c r="A17" i="1"/>
  <c r="J15" i="1"/>
  <c r="I15" i="1"/>
  <c r="H15" i="1"/>
  <c r="G15" i="1"/>
  <c r="F15" i="1"/>
  <c r="E15" i="1"/>
  <c r="D15" i="1"/>
  <c r="C15" i="1"/>
  <c r="B15" i="1"/>
  <c r="A15" i="1"/>
  <c r="J13" i="1"/>
  <c r="I13" i="1"/>
  <c r="H13" i="1"/>
  <c r="G13" i="1"/>
  <c r="F13" i="1"/>
  <c r="E13" i="1"/>
  <c r="D13" i="1"/>
  <c r="C13" i="1"/>
  <c r="B13" i="1"/>
  <c r="A13" i="1"/>
  <c r="J11" i="1"/>
  <c r="I11" i="1"/>
  <c r="H11" i="1"/>
  <c r="G11" i="1"/>
  <c r="F11" i="1"/>
  <c r="E11" i="1"/>
  <c r="D11" i="1"/>
  <c r="C11" i="1"/>
  <c r="B11" i="1"/>
  <c r="A11" i="1"/>
</calcChain>
</file>

<file path=xl/sharedStrings.xml><?xml version="1.0" encoding="utf-8"?>
<sst xmlns="http://schemas.openxmlformats.org/spreadsheetml/2006/main" count="4657" uniqueCount="146">
  <si>
    <t>pop.info@ons.gov.uk</t>
  </si>
  <si>
    <t>National Life Tables, Northern Ireland, 1980-1982 to 2017-2019</t>
  </si>
  <si>
    <t>- National life tables, which are produced annually for the United Kingdom and its constituent countries, provide period expectation of life statistics. Period life expectancy is the average number of additional years a person can be expected to live for if he or she experiences the age-specific mortality rates of the given area and time period for the rest of his or her life.</t>
  </si>
  <si>
    <t>- Each life table is based on the population estimates and deaths by date of registration data for a period of 3 consecutive years. The current set of national life tables for 2017-2019 is based on the mid-year population estimates for 2017, 2018 and 2019 and corresponding data on births, infant deaths and deaths by individual age from those years (the calculation of infant mortality also requires monthly births data for 2016).</t>
  </si>
  <si>
    <t>- The current national life tables for 2017-2019 and tables from 1980-1982 to 2016-2018 can be accessed by clicking on the links below.</t>
  </si>
  <si>
    <t>- Enquiries about this dataset can be sent to</t>
  </si>
  <si>
    <t>Notes:</t>
  </si>
  <si>
    <t>National Life Tables, Northern Ireland</t>
  </si>
  <si>
    <t>Period expectation of life</t>
  </si>
  <si>
    <t>Office for National Statistics</t>
  </si>
  <si>
    <t>Based on data for the years 1980-1982</t>
  </si>
  <si>
    <t>Age</t>
  </si>
  <si>
    <t>Males</t>
  </si>
  <si>
    <t>Females</t>
  </si>
  <si>
    <t>mx</t>
  </si>
  <si>
    <t>qx</t>
  </si>
  <si>
    <t>lx</t>
  </si>
  <si>
    <t>dx</t>
  </si>
  <si>
    <t>ex</t>
  </si>
  <si>
    <t/>
  </si>
  <si>
    <t>x</t>
  </si>
  <si>
    <t>Based on data for the years 1981-1983</t>
  </si>
  <si>
    <t>Based on data for the years 1982-1984</t>
  </si>
  <si>
    <t>Based on data for the years 1983-1985</t>
  </si>
  <si>
    <t>Based on data for the years 1984-1986</t>
  </si>
  <si>
    <t>Based on data for the years 1985-1987</t>
  </si>
  <si>
    <t>Based on data for the years 1986-1988</t>
  </si>
  <si>
    <t>Based on data for the years 1987-1989</t>
  </si>
  <si>
    <t>Based on data for the years 1988-1990</t>
  </si>
  <si>
    <t>Based on data for the years 1989-1991</t>
  </si>
  <si>
    <t>Based on data for the years 1990-1992</t>
  </si>
  <si>
    <t>Based on data for the years 1991-1993</t>
  </si>
  <si>
    <t>Based on data for the years 1992-1994</t>
  </si>
  <si>
    <t>Based on data for the years 1993-1995</t>
  </si>
  <si>
    <t>Based on data for the years 1994-1996</t>
  </si>
  <si>
    <t>Based on data for the years 1995-1997</t>
  </si>
  <si>
    <t>Based on data for the years 1996-1998</t>
  </si>
  <si>
    <t>Based on data for the years 1997-1999</t>
  </si>
  <si>
    <t>Based on data for the years 1998-2000</t>
  </si>
  <si>
    <t>Based on data for the years 1999-2001</t>
  </si>
  <si>
    <t>Based on data for the years 2000-2002</t>
  </si>
  <si>
    <t>Based on data for the years 2001-2003</t>
  </si>
  <si>
    <t>Based on data for the years 2002-2004</t>
  </si>
  <si>
    <t>Based on data for the years 2003-2005</t>
  </si>
  <si>
    <t>Based on data for the years 2004-2006</t>
  </si>
  <si>
    <t>Based on data for the years 2005-2007</t>
  </si>
  <si>
    <t>Based on data for the years 2006-2008</t>
  </si>
  <si>
    <t>Based on data for the years 2007-2009</t>
  </si>
  <si>
    <t>Based on data for the years 2008-2010</t>
  </si>
  <si>
    <t>Based on data for the years 2009-2011</t>
  </si>
  <si>
    <t>Based on data for the years 2010-2012</t>
  </si>
  <si>
    <t>Based on data for the years 2011-2013</t>
  </si>
  <si>
    <t>Based on data for the years 2012-2014</t>
  </si>
  <si>
    <t>Based on data for the years 2013-2015</t>
  </si>
  <si>
    <t>Based on data for the years 2014-2016</t>
  </si>
  <si>
    <t>Based on data for the years 2015-2017</t>
  </si>
  <si>
    <t>Based on data for the years 2016-2018</t>
  </si>
  <si>
    <t>Based on data for the years 2017-2019</t>
  </si>
  <si>
    <t>Please click to 
e-mail us your opinion:</t>
  </si>
  <si>
    <t>This met my needs, please produce it next year</t>
  </si>
  <si>
    <t>I need something slightly different (please specify)</t>
  </si>
  <si>
    <t>This isn't what I need at all 
(please specify)</t>
  </si>
  <si>
    <t>1. Unless otherwise stated, population estimates used to calculate the national life tables are the latest available at time of publication of the 2017-2019 national life tables.</t>
  </si>
  <si>
    <t>2. Population estimates for those aged 90 and over (by single year of age and sex) are calculated for England and Wales separately using the Kannisto-Thatcher (KT) methodology. (These are then constrained to the 90+ totals in the annual mid-year population estimates). Prior to 1990-1992 life tables these were calculated by apportioning 90+ KT estimates at single years of age for England and Wales combined based on the respective 90+ population sizes of England and Wales.   </t>
  </si>
  <si>
    <t>For more information see the Quality and Methodology Information Document for Estimates of the Very Old (including Centenarians)</t>
  </si>
  <si>
    <t xml:space="preserve">3. Deaths of non-residents occurring in England and Wales were all allocated to England for the calculation of national life tables. National life tables for Wales do not include deaths of non-residents. </t>
  </si>
  <si>
    <t>4. Death data are based on deaths by date of registration for all the constituent countries. Prior to 2007, the 1991-93 to 2003-05 tables were based on deaths by date of occurrence for England and Wales,</t>
  </si>
  <si>
    <t>and by date of registration for Scotland and Northern Ireland.</t>
  </si>
  <si>
    <t xml:space="preserve">5. The tables for England, Wales and England &amp; Wales, covering the years 2000-2002 to 2008-2010 were revised in October 2013 because of the revisions to the underlying population estimates following the 2011 Census. </t>
  </si>
  <si>
    <t>6. In January 2006 responsibility for the production of national life tables transferred from the Government Actuary's Department (GAD) to the Office for National Statistics (ONS).</t>
  </si>
  <si>
    <t>7. The figures published in this release will show marginal differences with those published in previous years. This is because estimates of the very old (EVOs) are revised each year to improve accuracy, as new data becomes available. In previous publications these revisions have not been taken into account in historical life tables. However, since the 2016-18 life tables, ONS revises historical life tables to incorporate the latest EVOs.</t>
  </si>
  <si>
    <t>Terms and conditions</t>
  </si>
  <si>
    <t>A National Statistics publication</t>
  </si>
  <si>
    <t>National Statistics are produced to high professional standards set out in the Code of Practice for Official Statistics. They are produced free from any political interference.</t>
  </si>
  <si>
    <t xml:space="preserve">The United Kingdom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</si>
  <si>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</si>
  <si>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xml:space="preserve">• meet identified user needs; </t>
  </si>
  <si>
    <t xml:space="preserve">• are well explained and readily accessible; </t>
  </si>
  <si>
    <t xml:space="preserve">• are produced according to sound methods, and </t>
  </si>
  <si>
    <t xml:space="preserve">• are managed impartially and objectively in the public interest. </t>
  </si>
  <si>
    <t>Once statistics have been designated as National Statistics it is a statutory requirement that the Code of Practice shall continue to be observed.</t>
  </si>
  <si>
    <t>About us</t>
  </si>
  <si>
    <t>The Office for National Statistics (ONS) is the executive office of the UK Statistics Authority, a non-ministerial department which reports directly to Parliament. ONS is the UK government’s single largest statistical producer. It compiles information about the UK’s society and economy, and provides the evidence-base for policy and decision-making, the allocation of resources, and public accountability.</t>
  </si>
  <si>
    <t>The Director-General of ONS reports directly to the National Statistician who is the Authority's Chief Executive and the Head of the Government Statistical Service.</t>
  </si>
  <si>
    <t xml:space="preserve">Copyright and reproduction </t>
  </si>
  <si>
    <t>© Crown copyright 2020</t>
  </si>
  <si>
    <r>
      <t xml:space="preserve">You may re-use this document/publication (not including logos) free of charge in any format or medium, under the terms of the Open Government Licence v3.0. To view this licence visit </t>
    </r>
    <r>
      <rPr>
        <b/>
        <sz val="8.8000000000000007"/>
        <rFont val="Arial"/>
        <family val="2"/>
      </rPr>
      <t>http://www.nationalarchives.gov.uk/doc/open-government-licence</t>
    </r>
    <r>
      <rPr>
        <sz val="8.8000000000000007"/>
        <rFont val="Arial"/>
        <family val="2"/>
      </rPr>
      <t xml:space="preserve">; or write to the Information Policy Team, The National Archives, Kew, Richmond, Surrey, TW9 4DU; or email: </t>
    </r>
    <r>
      <rPr>
        <b/>
        <sz val="8.8000000000000007"/>
        <rFont val="Arial"/>
        <family val="2"/>
      </rPr>
      <t>psi@nationalarchives.gov.uk</t>
    </r>
    <r>
      <rPr>
        <sz val="8.8000000000000007"/>
        <rFont val="Arial"/>
        <family val="2"/>
      </rPr>
      <t>.</t>
    </r>
  </si>
  <si>
    <t>Where we have identified any third party copyright information you will need to obtain permission from the copyright holders concerned.</t>
  </si>
  <si>
    <t>This document/publication is also available on our website at www.ons.gov.uk</t>
  </si>
  <si>
    <t>Any enquiries regarding this document/publication should be sent to us at pop.info@ons.gov.uk</t>
  </si>
  <si>
    <t>National Life Tables</t>
  </si>
  <si>
    <t>Back to contents</t>
  </si>
  <si>
    <t>Notation</t>
  </si>
  <si>
    <r>
      <t>m</t>
    </r>
    <r>
      <rPr>
        <b/>
        <i/>
        <vertAlign val="subscript"/>
        <sz val="14"/>
        <rFont val="Times New Roman"/>
        <family val="1"/>
      </rPr>
      <t>x</t>
    </r>
  </si>
  <si>
    <t xml:space="preserve">is the central rate of mortality, defined as the number of deaths at age x last birthday in the three year period to which the National Life Table </t>
  </si>
  <si>
    <t>relates divided by the average population at that age over the same period.</t>
  </si>
  <si>
    <r>
      <t>q</t>
    </r>
    <r>
      <rPr>
        <b/>
        <i/>
        <vertAlign val="subscript"/>
        <sz val="14"/>
        <rFont val="Times New Roman"/>
        <family val="1"/>
      </rPr>
      <t>x</t>
    </r>
  </si>
  <si>
    <r>
      <t xml:space="preserve">is the mortality rate between age </t>
    </r>
    <r>
      <rPr>
        <i/>
        <sz val="12"/>
        <rFont val="Times New Roman"/>
        <family val="1"/>
      </rPr>
      <t>x</t>
    </r>
    <r>
      <rPr>
        <sz val="10"/>
        <rFont val="Arial"/>
        <family val="2"/>
      </rPr>
      <t xml:space="preserve"> and (</t>
    </r>
    <r>
      <rPr>
        <i/>
        <sz val="12"/>
        <rFont val="Times New Roman"/>
        <family val="1"/>
      </rPr>
      <t>x</t>
    </r>
    <r>
      <rPr>
        <sz val="10"/>
        <rFont val="Arial"/>
        <family val="2"/>
      </rPr>
      <t xml:space="preserve"> +1), that is the probability that a person aged </t>
    </r>
    <r>
      <rPr>
        <i/>
        <sz val="12"/>
        <rFont val="Times New Roman"/>
        <family val="1"/>
      </rPr>
      <t>x</t>
    </r>
    <r>
      <rPr>
        <sz val="10"/>
        <rFont val="Arial"/>
        <family val="2"/>
      </rPr>
      <t xml:space="preserve"> exact will die before reaching age (</t>
    </r>
    <r>
      <rPr>
        <i/>
        <sz val="12"/>
        <rFont val="Times New Roman"/>
        <family val="1"/>
      </rPr>
      <t>x</t>
    </r>
    <r>
      <rPr>
        <sz val="10"/>
        <rFont val="Arial"/>
        <family val="2"/>
      </rPr>
      <t xml:space="preserve"> +1).</t>
    </r>
  </si>
  <si>
    <r>
      <t>l</t>
    </r>
    <r>
      <rPr>
        <b/>
        <i/>
        <vertAlign val="subscript"/>
        <sz val="14"/>
        <rFont val="Times New Roman"/>
        <family val="1"/>
      </rPr>
      <t>x</t>
    </r>
  </si>
  <si>
    <r>
      <t xml:space="preserve">is the number of survivors to exact age </t>
    </r>
    <r>
      <rPr>
        <i/>
        <sz val="12"/>
        <rFont val="Times New Roman"/>
        <family val="1"/>
      </rPr>
      <t xml:space="preserve">x </t>
    </r>
    <r>
      <rPr>
        <sz val="10"/>
        <rFont val="Arial"/>
        <family val="2"/>
      </rPr>
      <t xml:space="preserve">of 100,000 live births of the same sex who are assumed to be subject throughout their lives to the </t>
    </r>
  </si>
  <si>
    <t>mortality rates experienced in the three year period to which the National Life Table relates.</t>
  </si>
  <si>
    <r>
      <t>d</t>
    </r>
    <r>
      <rPr>
        <b/>
        <i/>
        <vertAlign val="subscript"/>
        <sz val="14"/>
        <rFont val="Times New Roman"/>
        <family val="1"/>
      </rPr>
      <t>x</t>
    </r>
  </si>
  <si>
    <r>
      <t xml:space="preserve">is the number dying between exact age </t>
    </r>
    <r>
      <rPr>
        <i/>
        <sz val="12"/>
        <rFont val="Times New Roman"/>
        <family val="1"/>
      </rPr>
      <t>x</t>
    </r>
    <r>
      <rPr>
        <sz val="10"/>
        <rFont val="Arial"/>
        <family val="2"/>
      </rPr>
      <t xml:space="preserve"> and (</t>
    </r>
    <r>
      <rPr>
        <i/>
        <sz val="12"/>
        <rFont val="Times New Roman"/>
        <family val="1"/>
      </rPr>
      <t>x</t>
    </r>
    <r>
      <rPr>
        <sz val="10"/>
        <rFont val="Arial"/>
        <family val="2"/>
      </rPr>
      <t xml:space="preserve"> +1) described similarly to </t>
    </r>
    <r>
      <rPr>
        <i/>
        <sz val="12"/>
        <rFont val="Times New Roman"/>
        <family val="1"/>
      </rPr>
      <t>l</t>
    </r>
    <r>
      <rPr>
        <i/>
        <vertAlign val="subscript"/>
        <sz val="14"/>
        <rFont val="Times New Roman"/>
        <family val="1"/>
      </rPr>
      <t>x</t>
    </r>
    <r>
      <rPr>
        <sz val="10"/>
        <rFont val="Arial"/>
        <family val="2"/>
      </rPr>
      <t xml:space="preserve">, that is </t>
    </r>
    <r>
      <rPr>
        <i/>
        <sz val="12"/>
        <rFont val="Times New Roman"/>
        <family val="1"/>
      </rPr>
      <t>d</t>
    </r>
    <r>
      <rPr>
        <i/>
        <vertAlign val="subscript"/>
        <sz val="14"/>
        <rFont val="Times New Roman"/>
        <family val="1"/>
      </rPr>
      <t>x</t>
    </r>
    <r>
      <rPr>
        <sz val="10"/>
        <rFont val="Arial"/>
        <family val="2"/>
      </rPr>
      <t>=</t>
    </r>
    <r>
      <rPr>
        <i/>
        <sz val="12"/>
        <rFont val="Times New Roman"/>
        <family val="1"/>
      </rPr>
      <t>l</t>
    </r>
    <r>
      <rPr>
        <i/>
        <vertAlign val="subscript"/>
        <sz val="14"/>
        <rFont val="Times New Roman"/>
        <family val="1"/>
      </rPr>
      <t>x</t>
    </r>
    <r>
      <rPr>
        <i/>
        <sz val="12"/>
        <rFont val="Times New Roman"/>
        <family val="1"/>
      </rPr>
      <t>-l</t>
    </r>
    <r>
      <rPr>
        <i/>
        <vertAlign val="subscript"/>
        <sz val="14"/>
        <rFont val="Times New Roman"/>
        <family val="1"/>
      </rPr>
      <t>x</t>
    </r>
    <r>
      <rPr>
        <vertAlign val="subscript"/>
        <sz val="12"/>
        <rFont val="Arial"/>
        <family val="2"/>
      </rPr>
      <t>+1</t>
    </r>
    <r>
      <rPr>
        <sz val="10"/>
        <rFont val="Arial"/>
        <family val="2"/>
      </rPr>
      <t>.</t>
    </r>
  </si>
  <si>
    <r>
      <t>e</t>
    </r>
    <r>
      <rPr>
        <b/>
        <i/>
        <vertAlign val="subscript"/>
        <sz val="14"/>
        <rFont val="Times New Roman"/>
        <family val="1"/>
      </rPr>
      <t>x</t>
    </r>
  </si>
  <si>
    <r>
      <t xml:space="preserve">is the average period expectation of life at exact age </t>
    </r>
    <r>
      <rPr>
        <i/>
        <sz val="12"/>
        <rFont val="Times New Roman"/>
        <family val="1"/>
      </rPr>
      <t>x</t>
    </r>
    <r>
      <rPr>
        <sz val="10"/>
        <rFont val="Arial"/>
        <family val="2"/>
      </rPr>
      <t xml:space="preserve">, that is the average number of years that those aged </t>
    </r>
    <r>
      <rPr>
        <i/>
        <sz val="12"/>
        <rFont val="Times New Roman"/>
        <family val="1"/>
      </rPr>
      <t>x</t>
    </r>
    <r>
      <rPr>
        <sz val="10"/>
        <rFont val="Arial"/>
        <family val="2"/>
      </rPr>
      <t xml:space="preserve"> exact will live thereafter</t>
    </r>
  </si>
  <si>
    <t>based on the mortality rates experienced in the three year period to which the National Life Table relates.</t>
  </si>
  <si>
    <t xml:space="preserve">National Life Tables </t>
  </si>
  <si>
    <t>Methodology</t>
  </si>
  <si>
    <r>
      <t xml:space="preserve">Infant mortality </t>
    </r>
    <r>
      <rPr>
        <b/>
        <i/>
        <sz val="10"/>
        <rFont val="Arial"/>
        <family val="2"/>
      </rPr>
      <t>(q</t>
    </r>
    <r>
      <rPr>
        <b/>
        <i/>
        <vertAlign val="subscript"/>
        <sz val="10"/>
        <rFont val="Arial"/>
        <family val="2"/>
      </rPr>
      <t>0</t>
    </r>
    <r>
      <rPr>
        <b/>
        <i/>
        <sz val="10"/>
        <rFont val="Arial"/>
        <family val="2"/>
      </rPr>
      <t>)</t>
    </r>
    <r>
      <rPr>
        <b/>
        <sz val="10"/>
        <rFont val="Arial"/>
        <family val="2"/>
      </rPr>
      <t xml:space="preserve"> </t>
    </r>
  </si>
  <si>
    <t xml:space="preserve">For National Life Tables covering the period year T to year T+2 inclusive, infant deaths at &lt;4weeks, 1-2 months, 3-5 months, 6-8 months and </t>
  </si>
  <si>
    <t xml:space="preserve">9-11 months are summed separately for males and females over the three years T, T+1 and T+2. The ‘at risk’ population is then derived </t>
  </si>
  <si>
    <r>
      <t>for each group from the monthly birth figures, separately for males and females, as follows (where B</t>
    </r>
    <r>
      <rPr>
        <vertAlign val="subscript"/>
        <sz val="10"/>
        <rFont val="Arial"/>
        <family val="2"/>
      </rPr>
      <t>Xxx</t>
    </r>
    <r>
      <rPr>
        <vertAlign val="subscript"/>
        <sz val="8"/>
        <rFont val="Arial"/>
        <family val="2"/>
      </rPr>
      <t>T</t>
    </r>
    <r>
      <rPr>
        <sz val="10"/>
        <rFont val="Arial"/>
        <family val="2"/>
      </rPr>
      <t xml:space="preserve"> = Births in Month Xxx of calendar year T):</t>
    </r>
  </si>
  <si>
    <t xml:space="preserve">&lt;4 weeks:           </t>
  </si>
  <si>
    <r>
      <t>1-2 months:</t>
    </r>
    <r>
      <rPr>
        <sz val="12"/>
        <rFont val="Arial"/>
        <family val="2"/>
      </rPr>
      <t xml:space="preserve">        </t>
    </r>
  </si>
  <si>
    <r>
      <t>3-5 months:</t>
    </r>
    <r>
      <rPr>
        <sz val="12"/>
        <rFont val="Arial"/>
        <family val="2"/>
      </rPr>
      <t xml:space="preserve">        </t>
    </r>
  </si>
  <si>
    <r>
      <t>6-8 months:</t>
    </r>
    <r>
      <rPr>
        <sz val="12"/>
        <rFont val="Arial"/>
        <family val="2"/>
      </rPr>
      <t xml:space="preserve">        </t>
    </r>
  </si>
  <si>
    <r>
      <t>9-11 months:</t>
    </r>
    <r>
      <rPr>
        <sz val="12"/>
        <rFont val="Arial"/>
        <family val="2"/>
      </rPr>
      <t xml:space="preserve">      </t>
    </r>
  </si>
  <si>
    <r>
      <t>Each of the total groups of deaths is then divided by the appropriate at risk population calculated above and the results totalled to give</t>
    </r>
    <r>
      <rPr>
        <sz val="12"/>
        <rFont val="Arial"/>
        <family val="2"/>
      </rPr>
      <t xml:space="preserve"> </t>
    </r>
    <r>
      <rPr>
        <i/>
        <sz val="12"/>
        <rFont val="Times New Roman"/>
        <family val="1"/>
      </rPr>
      <t>q</t>
    </r>
    <r>
      <rPr>
        <i/>
        <vertAlign val="subscript"/>
        <sz val="14"/>
        <rFont val="Times New Roman"/>
        <family val="1"/>
      </rPr>
      <t>0</t>
    </r>
    <r>
      <rPr>
        <sz val="12"/>
        <rFont val="Arial"/>
        <family val="2"/>
      </rPr>
      <t>.</t>
    </r>
  </si>
  <si>
    <r>
      <t xml:space="preserve">The </t>
    </r>
    <r>
      <rPr>
        <i/>
        <sz val="12"/>
        <rFont val="Times New Roman"/>
        <family val="1"/>
      </rPr>
      <t>m</t>
    </r>
    <r>
      <rPr>
        <i/>
        <vertAlign val="subscript"/>
        <sz val="14"/>
        <rFont val="Times New Roman"/>
        <family val="1"/>
      </rPr>
      <t>0</t>
    </r>
    <r>
      <rPr>
        <i/>
        <sz val="12"/>
        <rFont val="Times New Roman"/>
        <family val="1"/>
      </rPr>
      <t xml:space="preserve"> </t>
    </r>
    <r>
      <rPr>
        <sz val="10"/>
        <rFont val="Arial"/>
        <family val="2"/>
      </rPr>
      <t xml:space="preserve">shown in the life table is calculated from </t>
    </r>
    <r>
      <rPr>
        <i/>
        <sz val="12"/>
        <rFont val="Times New Roman"/>
        <family val="1"/>
      </rPr>
      <t>q</t>
    </r>
    <r>
      <rPr>
        <i/>
        <vertAlign val="subscript"/>
        <sz val="14"/>
        <rFont val="Times New Roman"/>
        <family val="1"/>
      </rPr>
      <t>0</t>
    </r>
    <r>
      <rPr>
        <i/>
        <sz val="12"/>
        <rFont val="Times New Roman"/>
        <family val="1"/>
      </rPr>
      <t xml:space="preserve"> </t>
    </r>
    <r>
      <rPr>
        <sz val="10"/>
        <rFont val="Arial"/>
        <family val="2"/>
      </rPr>
      <t>using the formula:</t>
    </r>
  </si>
  <si>
    <t xml:space="preserve">   </t>
  </si>
  <si>
    <r>
      <t xml:space="preserve">Calculation of </t>
    </r>
    <r>
      <rPr>
        <b/>
        <i/>
        <sz val="10"/>
        <rFont val="Arial"/>
        <family val="2"/>
      </rPr>
      <t>q</t>
    </r>
    <r>
      <rPr>
        <b/>
        <i/>
        <vertAlign val="subscript"/>
        <sz val="10"/>
        <rFont val="Arial"/>
        <family val="2"/>
      </rPr>
      <t>x</t>
    </r>
    <r>
      <rPr>
        <b/>
        <sz val="10"/>
        <rFont val="Arial"/>
        <family val="2"/>
      </rPr>
      <t xml:space="preserve"> above age 0</t>
    </r>
  </si>
  <si>
    <r>
      <t xml:space="preserve">First </t>
    </r>
    <r>
      <rPr>
        <i/>
        <sz val="12"/>
        <rFont val="Times New Roman"/>
        <family val="1"/>
      </rPr>
      <t>m</t>
    </r>
    <r>
      <rPr>
        <i/>
        <vertAlign val="subscript"/>
        <sz val="14"/>
        <rFont val="Times New Roman"/>
        <family val="1"/>
      </rPr>
      <t>x</t>
    </r>
    <r>
      <rPr>
        <sz val="10"/>
        <rFont val="Arial"/>
        <family val="2"/>
      </rPr>
      <t xml:space="preserve"> is calculated for each age by dividing the sum of the deaths at age </t>
    </r>
    <r>
      <rPr>
        <i/>
        <sz val="12"/>
        <rFont val="Times New Roman"/>
        <family val="1"/>
      </rPr>
      <t>x</t>
    </r>
    <r>
      <rPr>
        <sz val="10"/>
        <rFont val="Arial"/>
        <family val="2"/>
      </rPr>
      <t xml:space="preserve"> in each of the three years by the sum of the mid year </t>
    </r>
  </si>
  <si>
    <r>
      <t xml:space="preserve">population aged </t>
    </r>
    <r>
      <rPr>
        <i/>
        <sz val="12"/>
        <rFont val="Times New Roman"/>
        <family val="1"/>
      </rPr>
      <t>x</t>
    </r>
    <r>
      <rPr>
        <sz val="10"/>
        <rFont val="Arial"/>
        <family val="2"/>
      </rPr>
      <t xml:space="preserve"> last birthday for each of the three years. The corresponding </t>
    </r>
    <r>
      <rPr>
        <i/>
        <sz val="12"/>
        <rFont val="Times New Roman"/>
        <family val="1"/>
      </rPr>
      <t>q</t>
    </r>
    <r>
      <rPr>
        <i/>
        <vertAlign val="subscript"/>
        <sz val="14"/>
        <rFont val="Times New Roman"/>
        <family val="1"/>
      </rPr>
      <t>x</t>
    </r>
    <r>
      <rPr>
        <sz val="10"/>
        <rFont val="Arial"/>
        <family val="2"/>
      </rPr>
      <t xml:space="preserve"> is then derived using the formula:</t>
    </r>
  </si>
  <si>
    <t>The construction of the life table</t>
  </si>
  <si>
    <r>
      <t>Starting with a radix of 100000 simultaneous births (</t>
    </r>
    <r>
      <rPr>
        <i/>
        <sz val="12"/>
        <rFont val="Times New Roman"/>
        <family val="1"/>
      </rPr>
      <t>l</t>
    </r>
    <r>
      <rPr>
        <i/>
        <vertAlign val="subscript"/>
        <sz val="14"/>
        <rFont val="Times New Roman"/>
        <family val="1"/>
      </rPr>
      <t>0</t>
    </r>
    <r>
      <rPr>
        <sz val="10"/>
        <rFont val="Arial"/>
        <family val="2"/>
      </rPr>
      <t xml:space="preserve">), the life table population is calculated by multiplying </t>
    </r>
    <r>
      <rPr>
        <i/>
        <sz val="12"/>
        <rFont val="Times New Roman"/>
        <family val="1"/>
      </rPr>
      <t>l</t>
    </r>
    <r>
      <rPr>
        <i/>
        <vertAlign val="subscript"/>
        <sz val="14"/>
        <rFont val="Times New Roman"/>
        <family val="1"/>
      </rPr>
      <t>0</t>
    </r>
    <r>
      <rPr>
        <i/>
        <sz val="12"/>
        <rFont val="Times New Roman"/>
        <family val="1"/>
      </rPr>
      <t xml:space="preserve"> </t>
    </r>
    <r>
      <rPr>
        <sz val="10"/>
        <rFont val="Arial"/>
        <family val="2"/>
      </rPr>
      <t>by</t>
    </r>
    <r>
      <rPr>
        <i/>
        <sz val="12"/>
        <rFont val="Times New Roman"/>
        <family val="1"/>
      </rPr>
      <t xml:space="preserve"> q</t>
    </r>
    <r>
      <rPr>
        <i/>
        <vertAlign val="subscript"/>
        <sz val="14"/>
        <rFont val="Times New Roman"/>
        <family val="1"/>
      </rPr>
      <t>0</t>
    </r>
    <r>
      <rPr>
        <i/>
        <sz val="12"/>
        <rFont val="Times New Roman"/>
        <family val="1"/>
      </rPr>
      <t xml:space="preserve"> </t>
    </r>
    <r>
      <rPr>
        <sz val="10"/>
        <rFont val="Arial"/>
        <family val="2"/>
      </rPr>
      <t>to give</t>
    </r>
    <r>
      <rPr>
        <i/>
        <sz val="12"/>
        <rFont val="Times New Roman"/>
        <family val="1"/>
      </rPr>
      <t xml:space="preserve"> d</t>
    </r>
    <r>
      <rPr>
        <i/>
        <vertAlign val="subscript"/>
        <sz val="14"/>
        <rFont val="Times New Roman"/>
        <family val="1"/>
      </rPr>
      <t>0</t>
    </r>
    <r>
      <rPr>
        <vertAlign val="subscript"/>
        <sz val="10"/>
        <rFont val="Arial"/>
        <family val="2"/>
      </rPr>
      <t xml:space="preserve">, </t>
    </r>
  </si>
  <si>
    <r>
      <t xml:space="preserve">the number of deaths aged 0. The resulting </t>
    </r>
    <r>
      <rPr>
        <i/>
        <sz val="12"/>
        <rFont val="Times New Roman"/>
        <family val="1"/>
      </rPr>
      <t>d</t>
    </r>
    <r>
      <rPr>
        <i/>
        <vertAlign val="subscript"/>
        <sz val="14"/>
        <rFont val="Times New Roman"/>
        <family val="1"/>
      </rPr>
      <t>0</t>
    </r>
    <r>
      <rPr>
        <sz val="10"/>
        <rFont val="Arial"/>
        <family val="2"/>
      </rPr>
      <t xml:space="preserve"> is then subtracted from the </t>
    </r>
    <r>
      <rPr>
        <i/>
        <sz val="12"/>
        <rFont val="Times New Roman"/>
        <family val="1"/>
      </rPr>
      <t>l</t>
    </r>
    <r>
      <rPr>
        <i/>
        <vertAlign val="subscript"/>
        <sz val="14"/>
        <rFont val="Times New Roman"/>
        <family val="1"/>
      </rPr>
      <t>0</t>
    </r>
    <r>
      <rPr>
        <sz val="10"/>
        <rFont val="Arial"/>
        <family val="2"/>
      </rPr>
      <t xml:space="preserve"> to give</t>
    </r>
    <r>
      <rPr>
        <i/>
        <sz val="12"/>
        <rFont val="Times New Roman"/>
        <family val="1"/>
      </rPr>
      <t xml:space="preserve"> l</t>
    </r>
    <r>
      <rPr>
        <i/>
        <vertAlign val="subscript"/>
        <sz val="14"/>
        <rFont val="Times New Roman"/>
        <family val="1"/>
      </rPr>
      <t>1</t>
    </r>
    <r>
      <rPr>
        <sz val="10"/>
        <rFont val="Arial"/>
        <family val="2"/>
      </rPr>
      <t xml:space="preserve">. Similarly </t>
    </r>
    <r>
      <rPr>
        <i/>
        <sz val="12"/>
        <rFont val="Times New Roman"/>
        <family val="1"/>
      </rPr>
      <t>l</t>
    </r>
    <r>
      <rPr>
        <i/>
        <vertAlign val="subscript"/>
        <sz val="14"/>
        <rFont val="Times New Roman"/>
        <family val="1"/>
      </rPr>
      <t>2</t>
    </r>
    <r>
      <rPr>
        <sz val="10"/>
        <rFont val="Arial"/>
        <family val="2"/>
      </rPr>
      <t xml:space="preserve"> is </t>
    </r>
    <r>
      <rPr>
        <i/>
        <sz val="12"/>
        <rFont val="Times New Roman"/>
        <family val="1"/>
      </rPr>
      <t>l</t>
    </r>
    <r>
      <rPr>
        <i/>
        <vertAlign val="subscript"/>
        <sz val="14"/>
        <rFont val="Times New Roman"/>
        <family val="1"/>
      </rPr>
      <t>1</t>
    </r>
    <r>
      <rPr>
        <sz val="10"/>
        <rFont val="Arial"/>
        <family val="2"/>
      </rPr>
      <t xml:space="preserve"> less (</t>
    </r>
    <r>
      <rPr>
        <i/>
        <sz val="12"/>
        <rFont val="Times New Roman"/>
        <family val="1"/>
      </rPr>
      <t>l</t>
    </r>
    <r>
      <rPr>
        <i/>
        <vertAlign val="subscript"/>
        <sz val="14"/>
        <rFont val="Times New Roman"/>
        <family val="1"/>
      </rPr>
      <t>1</t>
    </r>
    <r>
      <rPr>
        <sz val="10"/>
        <rFont val="Arial"/>
        <family val="2"/>
      </rPr>
      <t xml:space="preserve"> times </t>
    </r>
    <r>
      <rPr>
        <i/>
        <sz val="12"/>
        <rFont val="Times New Roman"/>
        <family val="1"/>
      </rPr>
      <t>q</t>
    </r>
    <r>
      <rPr>
        <i/>
        <vertAlign val="subscript"/>
        <sz val="14"/>
        <rFont val="Times New Roman"/>
        <family val="1"/>
      </rPr>
      <t>1)</t>
    </r>
    <r>
      <rPr>
        <sz val="10"/>
        <rFont val="Arial"/>
        <family val="2"/>
      </rPr>
      <t xml:space="preserve"> and so on.</t>
    </r>
  </si>
  <si>
    <t>Generally:</t>
  </si>
  <si>
    <t>The calculation of expectation of life at each age</t>
  </si>
  <si>
    <r>
      <t>In order to calculate the expectation of life at exact age x the number of 'years alive' at each individual age (</t>
    </r>
    <r>
      <rPr>
        <i/>
        <sz val="12"/>
        <rFont val="Times New Roman"/>
        <family val="1"/>
      </rPr>
      <t>L</t>
    </r>
    <r>
      <rPr>
        <i/>
        <vertAlign val="subscript"/>
        <sz val="14"/>
        <rFont val="Times New Roman"/>
        <family val="1"/>
      </rPr>
      <t>x</t>
    </r>
    <r>
      <rPr>
        <sz val="10"/>
        <rFont val="Arial"/>
        <family val="2"/>
      </rPr>
      <t>) needs to be calculated.</t>
    </r>
  </si>
  <si>
    <t xml:space="preserve">For ages above 1, where deaths can be assumed to occur linearly over a year of age, this can be taken as </t>
  </si>
  <si>
    <t xml:space="preserve"> </t>
  </si>
  <si>
    <r>
      <t xml:space="preserve">Below age 1, this assumption is unrealistic. </t>
    </r>
    <r>
      <rPr>
        <i/>
        <sz val="12"/>
        <rFont val="Times New Roman"/>
        <family val="1"/>
      </rPr>
      <t>L</t>
    </r>
    <r>
      <rPr>
        <i/>
        <vertAlign val="subscript"/>
        <sz val="14"/>
        <rFont val="Times New Roman"/>
        <family val="1"/>
      </rPr>
      <t>0</t>
    </r>
    <r>
      <rPr>
        <sz val="10"/>
        <rFont val="Arial"/>
        <family val="2"/>
      </rPr>
      <t xml:space="preserve"> is calculated using the following formula:</t>
    </r>
  </si>
  <si>
    <r>
      <t xml:space="preserve">          , where </t>
    </r>
    <r>
      <rPr>
        <i/>
        <sz val="12"/>
        <rFont val="Times New Roman"/>
        <family val="1"/>
      </rPr>
      <t>a</t>
    </r>
    <r>
      <rPr>
        <i/>
        <vertAlign val="subscript"/>
        <sz val="14"/>
        <rFont val="Times New Roman"/>
        <family val="1"/>
      </rPr>
      <t>0</t>
    </r>
    <r>
      <rPr>
        <sz val="10"/>
        <rFont val="Arial"/>
        <family val="2"/>
      </rPr>
      <t xml:space="preserve"> is the average age of death of those dying within the first year of life.</t>
    </r>
  </si>
  <si>
    <r>
      <t xml:space="preserve">By making assumptions for the average age of death for each of the periods used for the infant death calculation, </t>
    </r>
    <r>
      <rPr>
        <i/>
        <sz val="12"/>
        <rFont val="Times New Roman"/>
        <family val="1"/>
      </rPr>
      <t>a</t>
    </r>
    <r>
      <rPr>
        <i/>
        <vertAlign val="subscript"/>
        <sz val="14"/>
        <rFont val="Times New Roman"/>
        <family val="1"/>
      </rPr>
      <t>0</t>
    </r>
    <r>
      <rPr>
        <sz val="10"/>
        <rFont val="Arial"/>
        <family val="2"/>
      </rPr>
      <t xml:space="preserve"> can be calculated. </t>
    </r>
  </si>
  <si>
    <t>The assumed average ages at death are as follows:</t>
  </si>
  <si>
    <t>Age at death</t>
  </si>
  <si>
    <t>Assumed average age at death  (months)</t>
  </si>
  <si>
    <t>Notes</t>
  </si>
  <si>
    <t>&lt;4 weeks</t>
  </si>
  <si>
    <t>Based on analysis of England and Wales data for deaths under 1 month</t>
  </si>
  <si>
    <t>1-2 months</t>
  </si>
  <si>
    <t>3-5 months</t>
  </si>
  <si>
    <t>6-8 months</t>
  </si>
  <si>
    <t>9-11 months</t>
  </si>
  <si>
    <r>
      <t xml:space="preserve">Summing the </t>
    </r>
    <r>
      <rPr>
        <i/>
        <sz val="12"/>
        <rFont val="Times New Roman"/>
        <family val="1"/>
      </rPr>
      <t>L</t>
    </r>
    <r>
      <rPr>
        <i/>
        <vertAlign val="subscript"/>
        <sz val="14"/>
        <rFont val="Times New Roman"/>
        <family val="1"/>
      </rPr>
      <t>x</t>
    </r>
    <r>
      <rPr>
        <sz val="10"/>
        <rFont val="Arial"/>
        <family val="2"/>
      </rPr>
      <t xml:space="preserve"> column from age x to the oldest age gives the total number of years lived (</t>
    </r>
    <r>
      <rPr>
        <i/>
        <sz val="12"/>
        <rFont val="Times New Roman"/>
        <family val="1"/>
      </rPr>
      <t>T</t>
    </r>
    <r>
      <rPr>
        <i/>
        <vertAlign val="subscript"/>
        <sz val="12"/>
        <rFont val="Times New Roman"/>
        <family val="1"/>
      </rPr>
      <t>x</t>
    </r>
    <r>
      <rPr>
        <sz val="10"/>
        <rFont val="Arial"/>
        <family val="2"/>
      </rPr>
      <t xml:space="preserve">) from age x. </t>
    </r>
  </si>
  <si>
    <t xml:space="preserve">The period expectation of life at exact age x is given by dividing the number of years lived by the number at that age i.e.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</si>
</sst>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
  </numFmts>
  <fonts count="34">
    <font>
      <sz val="10"/>
      <color rgb="FF000000"/>
      <name val="Arial"/>
    </font>
    <font>
      <sz val="11"/>
      <color theme="1"/>
      <name val="Calibri"/>
      <family val="2"/>
      <scheme val="minor"/>
    </font>
    <font>
      <u/>
      <sz val="10"/>
      <color theme="10"/>
      <name val="Arial"/>
      <family val="2"/>
    </font>
    <font>
      <b/>
      <sz val="12"/>
      <color rgb="FF000000"/>
      <name val="Arial"/>
      <family val="2"/>
    </font>
    <font>
      <b/>
      <sz val="10"/>
      <color rgb="FF000000"/>
      <name val="Arial"/>
      <family val="2"/>
    </font>
    <font>
      <sz val="10"/>
      <color rgb="FF000000"/>
      <name val="#.##"/>
    </font>
    <font>
      <sz val="10"/>
      <color rgb="FF000000"/>
      <name val="Arial"/>
      <family val="2"/>
    </font>
    <font>
      <b/>
      <sz val="9"/>
      <name val="Arial"/>
      <family val="2"/>
    </font>
    <font>
      <u/>
      <sz val="9"/>
      <color theme="10"/>
      <name val="Arial"/>
      <family val="2"/>
    </font>
    <font>
      <sz val="10"/>
      <name val="Arial"/>
      <family val="2"/>
    </font>
    <font>
      <u/>
      <sz val="10"/>
      <name val="Arial"/>
      <family val="2"/>
    </font>
    <font>
      <u/>
      <sz val="11"/>
      <color theme="10"/>
      <name val="Calibri"/>
      <family val="2"/>
    </font>
    <font>
      <u/>
      <sz val="10"/>
      <color indexed="12"/>
      <name val="Arial"/>
      <family val="2"/>
    </font>
    <font>
      <b/>
      <sz val="12"/>
      <name val="Arial"/>
      <family val="2"/>
    </font>
    <font>
      <sz val="10"/>
      <name val="Verdana"/>
      <family val="2"/>
    </font>
    <font>
      <b/>
      <sz val="10"/>
      <name val="Arial"/>
      <family val="2"/>
    </font>
    <font>
      <sz val="8"/>
      <name val="Arial"/>
      <family val="2"/>
    </font>
    <font>
      <sz val="8.8000000000000007"/>
      <color rgb="FF585858"/>
      <name val="Verdana"/>
      <family val="2"/>
    </font>
    <font>
      <sz val="8.8000000000000007"/>
      <name val="Arial"/>
      <family val="2"/>
    </font>
    <font>
      <b/>
      <sz val="8.8000000000000007"/>
      <name val="Arial"/>
      <family val="2"/>
    </font>
    <font>
      <sz val="9"/>
      <name val="Arial"/>
      <family val="2"/>
    </font>
    <font>
      <b/>
      <u/>
      <sz val="10"/>
      <color indexed="18"/>
      <name val="Arial"/>
      <family val="2"/>
    </font>
    <font>
      <b/>
      <i/>
      <sz val="12"/>
      <name val="Times New Roman"/>
      <family val="1"/>
    </font>
    <font>
      <b/>
      <i/>
      <vertAlign val="subscript"/>
      <sz val="14"/>
      <name val="Times New Roman"/>
      <family val="1"/>
    </font>
    <font>
      <i/>
      <sz val="12"/>
      <name val="Times New Roman"/>
      <family val="1"/>
    </font>
    <font>
      <i/>
      <vertAlign val="subscript"/>
      <sz val="14"/>
      <name val="Times New Roman"/>
      <family val="1"/>
    </font>
    <font>
      <vertAlign val="subscript"/>
      <sz val="12"/>
      <name val="Arial"/>
      <family val="2"/>
    </font>
    <font>
      <b/>
      <i/>
      <sz val="10"/>
      <name val="Arial"/>
      <family val="2"/>
    </font>
    <font>
      <b/>
      <i/>
      <vertAlign val="subscript"/>
      <sz val="10"/>
      <name val="Arial"/>
      <family val="2"/>
    </font>
    <font>
      <vertAlign val="subscript"/>
      <sz val="10"/>
      <name val="Arial"/>
      <family val="2"/>
    </font>
    <font>
      <vertAlign val="subscript"/>
      <sz val="8"/>
      <name val="Arial"/>
      <family val="2"/>
    </font>
    <font>
      <sz val="12"/>
      <name val="Arial"/>
      <family val="2"/>
    </font>
    <font>
      <b/>
      <sz val="8"/>
      <name val="Arial"/>
      <family val="2"/>
    </font>
    <font>
      <i/>
      <vertAlign val="subscript"/>
      <sz val="12"/>
      <name val="Times New Roman"/>
      <family val="1"/>
    </font>
  </fonts>
  <fills count="3">
    <fill>
      <patternFill patternType="none"/>
    </fill>
    <fill>
      <patternFill patternType="gray125"/>
    </fill>
    <fill>
      <patternFill patternType="solid">
        <fgColor theme="0"/>
        <bgColor indexed="64"/>
      </patternFill>
    </fill>
  </fills>
  <borders count="10">
    <border>
      <left/>
      <right/>
      <top/>
      <bottom/>
      <diagonal/>
    </border>
    <border>
      <left/>
      <right/>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7">
    <xf numFmtId="0" fontId="0" fillId="0" borderId="0"/>
    <xf numFmtId="0" fontId="2" fillId="0" borderId="0" applyNumberFormat="0" applyFill="0" applyBorder="0" applyAlignment="0" applyProtection="0"/>
    <xf numFmtId="0" fontId="6" fillId="0" borderId="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1" fillId="0" borderId="0"/>
    <xf numFmtId="0" fontId="14" fillId="0" borderId="0"/>
  </cellStyleXfs>
  <cellXfs count="366">
    <xf numFmtId="0" fontId="0" fillId="0" borderId="0" xfId="0"/>
    <xf numFmtId="0" fontId="2" fillId="0" borderId="0" xfId="0" applyFont="1"/>
    <xf numFmtId="0" fontId="4" fillId="0" borderId="1" xfId="0" applyFont="1" applyBorder="1"/>
    <xf numFmtId="0" fontId="4" fillId="0" borderId="0" xfId="0" applyFont="1"/>
    <xf numFmtId="0" fontId="4" fillId="0" borderId="2" xfId="0" applyFont="1" applyBorder="1" applyAlignment="1">
      <alignment horizontal="center" vertical="center"/>
    </xf>
    <xf numFmtId="2" fontId="5"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0" fontId="4" fillId="0" borderId="0" xfId="0" applyFont="1" applyAlignment="1">
      <alignment horizontal="center"/>
    </xf>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0" fontId="3" fillId="0" borderId="0" xfId="0" applyFont="1"/>
    <xf numFmtId="0" fontId="0" fillId="0" borderId="0" xfId="0"/>
    <xf numFmtId="0" fontId="0" fillId="0" borderId="0" xfId="0" applyFont="1" applyAlignment="1">
      <alignment horizontal="left" vertical="top" wrapText="1"/>
    </xf>
    <xf numFmtId="0" fontId="4" fillId="0" borderId="1" xfId="0" applyFont="1" applyBorder="1"/>
    <xf numFmtId="0" fontId="4" fillId="0" borderId="0" xfId="0" applyFont="1"/>
    <xf numFmtId="0" fontId="4" fillId="0" borderId="2" xfId="0" applyFont="1" applyBorder="1" applyAlignment="1">
      <alignment horizontal="center" vertical="center"/>
    </xf>
    <xf numFmtId="0" fontId="7" fillId="0" borderId="3" xfId="2" applyFont="1" applyBorder="1" applyAlignment="1">
      <alignment horizontal="center" vertical="center" wrapText="1"/>
    </xf>
    <xf numFmtId="0" fontId="8" fillId="0" borderId="3" xfId="1" applyFont="1" applyFill="1" applyBorder="1" applyAlignment="1" applyProtection="1">
      <alignment horizontal="center" vertical="center" wrapText="1"/>
    </xf>
    <xf numFmtId="0" fontId="0" fillId="0" borderId="0" xfId="0" applyAlignment="1">
      <alignment horizontal="left" vertical="top" wrapText="1"/>
    </xf>
    <xf numFmtId="0" fontId="9" fillId="0" borderId="0" xfId="2" applyFont="1" applyAlignment="1">
      <alignment vertical="top" wrapText="1"/>
    </xf>
    <xf numFmtId="0" fontId="6" fillId="0" borderId="0" xfId="2" applyAlignment="1">
      <alignment vertical="top" wrapText="1"/>
    </xf>
    <xf numFmtId="0" fontId="6" fillId="0" borderId="0" xfId="2" applyAlignment="1">
      <alignment wrapText="1"/>
    </xf>
    <xf numFmtId="0" fontId="2" fillId="0" borderId="0" xfId="3" applyFill="1" applyAlignment="1" applyProtection="1">
      <alignment vertical="top" wrapText="1"/>
    </xf>
    <xf numFmtId="0" fontId="6" fillId="0" borderId="0" xfId="2" applyAlignment="1">
      <alignment vertical="top" wrapText="1"/>
    </xf>
    <xf numFmtId="0" fontId="9" fillId="0" borderId="0" xfId="2" applyFont="1"/>
    <xf numFmtId="49" fontId="9" fillId="0" borderId="0" xfId="2" applyNumberFormat="1" applyFont="1"/>
    <xf numFmtId="0" fontId="6" fillId="0" borderId="0" xfId="2"/>
    <xf numFmtId="0" fontId="9" fillId="0" borderId="0" xfId="2" applyFont="1" applyAlignment="1">
      <alignment horizontal="left" indent="1"/>
    </xf>
    <xf numFmtId="49" fontId="9" fillId="0" borderId="0" xfId="2" applyNumberFormat="1" applyFont="1" applyAlignment="1">
      <alignment horizontal="left" vertical="top" wrapText="1"/>
    </xf>
    <xf numFmtId="0" fontId="10" fillId="0" borderId="0" xfId="3" applyFont="1" applyBorder="1" applyAlignment="1" applyProtection="1"/>
    <xf numFmtId="0" fontId="12" fillId="2" borderId="0" xfId="4" applyFont="1" applyFill="1" applyAlignment="1" applyProtection="1"/>
    <xf numFmtId="0" fontId="1" fillId="2" borderId="0" xfId="5" applyFill="1"/>
    <xf numFmtId="0" fontId="12" fillId="2" borderId="4" xfId="4" applyFont="1" applyFill="1" applyBorder="1" applyAlignment="1" applyProtection="1"/>
    <xf numFmtId="0" fontId="13" fillId="2" borderId="0" xfId="5" applyFont="1" applyFill="1" applyAlignment="1">
      <alignment vertical="center"/>
    </xf>
    <xf numFmtId="0" fontId="13" fillId="2" borderId="5" xfId="5" applyFont="1" applyFill="1" applyBorder="1" applyAlignment="1">
      <alignment vertical="center"/>
    </xf>
    <xf numFmtId="0" fontId="15" fillId="2" borderId="0" xfId="6" applyFont="1" applyFill="1" applyAlignment="1">
      <alignment wrapText="1"/>
    </xf>
    <xf numFmtId="0" fontId="9" fillId="2" borderId="0" xfId="6" applyFont="1" applyFill="1" applyAlignment="1">
      <alignment wrapText="1"/>
    </xf>
    <xf numFmtId="0" fontId="9" fillId="2" borderId="0" xfId="6" applyFont="1" applyFill="1" applyAlignment="1">
      <alignment vertical="center" wrapText="1"/>
    </xf>
    <xf numFmtId="0" fontId="9" fillId="2" borderId="0" xfId="5" applyFont="1" applyFill="1" applyAlignment="1">
      <alignment wrapText="1"/>
    </xf>
    <xf numFmtId="0" fontId="15" fillId="2" borderId="0" xfId="5" applyFont="1" applyFill="1" applyAlignment="1">
      <alignment wrapText="1"/>
    </xf>
    <xf numFmtId="0" fontId="9" fillId="2" borderId="0" xfId="6" applyFont="1" applyFill="1" applyAlignment="1">
      <alignment horizontal="left" vertical="center" wrapText="1"/>
    </xf>
    <xf numFmtId="0" fontId="16" fillId="2" borderId="0" xfId="6" applyFont="1" applyFill="1" applyAlignment="1">
      <alignment horizontal="left" vertical="center" wrapText="1"/>
    </xf>
    <xf numFmtId="0" fontId="17" fillId="2" borderId="0" xfId="5" applyFont="1" applyFill="1" applyAlignment="1">
      <alignment horizontal="left" indent="3"/>
    </xf>
    <xf numFmtId="0" fontId="18" fillId="2" borderId="0" xfId="5" applyFont="1" applyFill="1" applyAlignment="1">
      <alignment horizontal="left"/>
    </xf>
    <xf numFmtId="0" fontId="18" fillId="2" borderId="0" xfId="5" applyFont="1" applyFill="1" applyAlignment="1">
      <alignment horizontal="left" wrapText="1"/>
    </xf>
    <xf numFmtId="0" fontId="20" fillId="2" borderId="0" xfId="5" applyFont="1" applyFill="1" applyAlignment="1">
      <alignment horizontal="left"/>
    </xf>
    <xf numFmtId="0" fontId="12" fillId="2" borderId="0" xfId="4" applyFont="1" applyFill="1" applyAlignment="1" applyProtection="1">
      <alignment wrapText="1"/>
    </xf>
    <xf numFmtId="0" fontId="14" fillId="2" borderId="0" xfId="6" applyFill="1" applyAlignment="1">
      <alignment wrapText="1"/>
    </xf>
    <xf numFmtId="0" fontId="13" fillId="2" borderId="0" xfId="2" applyFont="1" applyFill="1"/>
    <xf numFmtId="0" fontId="9" fillId="2" borderId="0" xfId="2" applyFont="1" applyFill="1"/>
    <xf numFmtId="0" fontId="21" fillId="2" borderId="0" xfId="3" applyFont="1" applyFill="1" applyAlignment="1" applyProtection="1">
      <alignment horizontal="right"/>
    </xf>
    <xf numFmtId="0" fontId="6" fillId="2" borderId="0" xfId="2" applyFill="1"/>
    <xf numFmtId="0" fontId="21" fillId="2" borderId="0" xfId="3" applyFont="1" applyFill="1" applyAlignment="1" applyProtection="1">
      <alignment horizontal="right"/>
    </xf>
    <xf numFmtId="0" fontId="22" fillId="2" borderId="0" xfId="2" applyFont="1" applyFill="1"/>
    <xf numFmtId="0" fontId="2" fillId="2" borderId="0" xfId="1" applyFill="1" applyAlignment="1" applyProtection="1">
      <alignment horizontal="right"/>
    </xf>
    <xf numFmtId="0" fontId="2" fillId="2" borderId="0" xfId="1" applyFill="1"/>
    <xf numFmtId="0" fontId="15" fillId="2" borderId="0" xfId="2" applyFont="1" applyFill="1"/>
    <xf numFmtId="0" fontId="16" fillId="2" borderId="0" xfId="2" applyFont="1" applyFill="1"/>
    <xf numFmtId="0" fontId="31" fillId="2" borderId="0" xfId="2" applyFont="1" applyFill="1"/>
    <xf numFmtId="0" fontId="32" fillId="2" borderId="0" xfId="2" applyFont="1" applyFill="1"/>
    <xf numFmtId="0" fontId="9" fillId="2" borderId="6" xfId="2" applyFont="1" applyFill="1" applyBorder="1" applyAlignment="1">
      <alignment vertical="top" wrapText="1"/>
    </xf>
    <xf numFmtId="0" fontId="9" fillId="2" borderId="7" xfId="2" applyFont="1" applyFill="1" applyBorder="1" applyAlignment="1">
      <alignment vertical="top" wrapText="1"/>
    </xf>
    <xf numFmtId="0" fontId="9" fillId="2" borderId="8" xfId="2" applyFont="1" applyFill="1" applyBorder="1" applyAlignment="1">
      <alignment vertical="top" wrapText="1"/>
    </xf>
    <xf numFmtId="0" fontId="9" fillId="2" borderId="9" xfId="2" applyFont="1" applyFill="1" applyBorder="1" applyAlignment="1">
      <alignment horizontal="center" vertical="top" wrapText="1"/>
    </xf>
    <xf numFmtId="0" fontId="9" fillId="2" borderId="9" xfId="2" applyFont="1" applyFill="1" applyBorder="1" applyAlignment="1">
      <alignment vertical="top" wrapText="1"/>
    </xf>
  </cellXfs>
  <cellStyles count="7">
    <cellStyle name="Hyperlink" xfId="1" builtinId="8"/>
    <cellStyle name="Hyperlink 2" xfId="4" xr:uid="{52F85CDD-194B-4279-B737-8D3003B1D26C}"/>
    <cellStyle name="Hyperlink 3" xfId="3" xr:uid="{DBBFBF1A-C8AD-4F5A-9137-516B97C819D6}"/>
    <cellStyle name="Normal" xfId="0" builtinId="0"/>
    <cellStyle name="Normal 2" xfId="2" xr:uid="{FBFE61CB-267F-4E2A-AB98-7A6F207DEC06}"/>
    <cellStyle name="Normal 3" xfId="5" xr:uid="{869847A8-1CEE-4C5F-B457-F34D012678BC}"/>
    <cellStyle name="Normal_proposed UK Electoral Statistics 2007" xfId="6" xr:uid="{5184FC8F-B226-4054-95C8-8FA690E259C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48"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wmf"/><Relationship Id="rId7" Type="http://schemas.openxmlformats.org/officeDocument/2006/relationships/image" Target="../media/image8.wmf"/><Relationship Id="rId12" Type="http://schemas.openxmlformats.org/officeDocument/2006/relationships/image" Target="../media/image13.wmf"/><Relationship Id="rId2" Type="http://schemas.openxmlformats.org/officeDocument/2006/relationships/image" Target="../media/image3.wmf"/><Relationship Id="rId1" Type="http://schemas.openxmlformats.org/officeDocument/2006/relationships/image" Target="../media/image2.wmf"/><Relationship Id="rId6" Type="http://schemas.openxmlformats.org/officeDocument/2006/relationships/image" Target="../media/image7.wmf"/><Relationship Id="rId11" Type="http://schemas.openxmlformats.org/officeDocument/2006/relationships/image" Target="../media/image12.wmf"/><Relationship Id="rId5" Type="http://schemas.openxmlformats.org/officeDocument/2006/relationships/image" Target="../media/image6.wmf"/><Relationship Id="rId10" Type="http://schemas.openxmlformats.org/officeDocument/2006/relationships/image" Target="../media/image11.wmf"/><Relationship Id="rId4" Type="http://schemas.openxmlformats.org/officeDocument/2006/relationships/image" Target="../media/image5.wmf"/><Relationship Id="rId9" Type="http://schemas.openxmlformats.org/officeDocument/2006/relationships/image" Target="../media/image10.wmf"/></Relationships>
</file>

<file path=xl/drawings/drawing1.xml><?xml version="1.0" encoding="utf-8"?>
<xdr:wsDr xmlns:xdr="http://schemas.openxmlformats.org/drawingml/2006/spreadsheetDrawing" xmlns:a="http://schemas.openxmlformats.org/drawingml/2006/main">
  <xdr:twoCellAnchor editAs="oneCell">
    <xdr:from>
      <xdr:col>0</xdr:col>
      <xdr:colOff>12700</xdr:colOff>
      <xdr:row>26</xdr:row>
      <xdr:rowOff>25400</xdr:rowOff>
    </xdr:from>
    <xdr:to>
      <xdr:col>0</xdr:col>
      <xdr:colOff>2247900</xdr:colOff>
      <xdr:row>30</xdr:row>
      <xdr:rowOff>101600</xdr:rowOff>
    </xdr:to>
    <xdr:pic>
      <xdr:nvPicPr>
        <xdr:cNvPr id="2" name="Picture 1" descr="OGL logo">
          <a:extLst>
            <a:ext uri="{FF2B5EF4-FFF2-40B4-BE49-F238E27FC236}">
              <a16:creationId xmlns:a16="http://schemas.microsoft.com/office/drawing/2014/main" id="{4453134F-83B7-47BE-9B91-4817E34A86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5873750"/>
          <a:ext cx="223520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0</xdr:colOff>
          <xdr:row>10</xdr:row>
          <xdr:rowOff>101600</xdr:rowOff>
        </xdr:from>
        <xdr:to>
          <xdr:col>2</xdr:col>
          <xdr:colOff>1016000</xdr:colOff>
          <xdr:row>13</xdr:row>
          <xdr:rowOff>44450</xdr:rowOff>
        </xdr:to>
        <xdr:sp macro="" textlink="">
          <xdr:nvSpPr>
            <xdr:cNvPr id="46081" name="Object 1" hidden="1">
              <a:extLst>
                <a:ext uri="{63B3BB69-23CF-44E3-9099-C40C66FF867C}">
                  <a14:compatExt spid="_x0000_s46081"/>
                </a:ext>
                <a:ext uri="{FF2B5EF4-FFF2-40B4-BE49-F238E27FC236}">
                  <a16:creationId xmlns:a16="http://schemas.microsoft.com/office/drawing/2014/main" id="{12CC9262-13A0-455B-A7E0-96E23E40017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16</xdr:row>
          <xdr:rowOff>95250</xdr:rowOff>
        </xdr:from>
        <xdr:to>
          <xdr:col>2</xdr:col>
          <xdr:colOff>1536700</xdr:colOff>
          <xdr:row>19</xdr:row>
          <xdr:rowOff>63500</xdr:rowOff>
        </xdr:to>
        <xdr:sp macro="" textlink="">
          <xdr:nvSpPr>
            <xdr:cNvPr id="46082" name="Object 2" hidden="1">
              <a:extLst>
                <a:ext uri="{63B3BB69-23CF-44E3-9099-C40C66FF867C}">
                  <a14:compatExt spid="_x0000_s46082"/>
                </a:ext>
                <a:ext uri="{FF2B5EF4-FFF2-40B4-BE49-F238E27FC236}">
                  <a16:creationId xmlns:a16="http://schemas.microsoft.com/office/drawing/2014/main" id="{610D692A-1252-4B09-A077-4A9F7AEA901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20</xdr:row>
          <xdr:rowOff>101600</xdr:rowOff>
        </xdr:from>
        <xdr:to>
          <xdr:col>4</xdr:col>
          <xdr:colOff>488950</xdr:colOff>
          <xdr:row>23</xdr:row>
          <xdr:rowOff>63500</xdr:rowOff>
        </xdr:to>
        <xdr:sp macro="" textlink="">
          <xdr:nvSpPr>
            <xdr:cNvPr id="46083" name="Object 3" hidden="1">
              <a:extLst>
                <a:ext uri="{63B3BB69-23CF-44E3-9099-C40C66FF867C}">
                  <a14:compatExt spid="_x0000_s46083"/>
                </a:ext>
                <a:ext uri="{FF2B5EF4-FFF2-40B4-BE49-F238E27FC236}">
                  <a16:creationId xmlns:a16="http://schemas.microsoft.com/office/drawing/2014/main" id="{F437772A-FDA7-4A4C-83EA-60CA055C240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24</xdr:row>
          <xdr:rowOff>101600</xdr:rowOff>
        </xdr:from>
        <xdr:to>
          <xdr:col>4</xdr:col>
          <xdr:colOff>552450</xdr:colOff>
          <xdr:row>27</xdr:row>
          <xdr:rowOff>57150</xdr:rowOff>
        </xdr:to>
        <xdr:sp macro="" textlink="">
          <xdr:nvSpPr>
            <xdr:cNvPr id="46084" name="Object 4" hidden="1">
              <a:extLst>
                <a:ext uri="{63B3BB69-23CF-44E3-9099-C40C66FF867C}">
                  <a14:compatExt spid="_x0000_s46084"/>
                </a:ext>
                <a:ext uri="{FF2B5EF4-FFF2-40B4-BE49-F238E27FC236}">
                  <a16:creationId xmlns:a16="http://schemas.microsoft.com/office/drawing/2014/main" id="{F0307AFF-A060-42B9-8AEF-55D6A591897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6350</xdr:colOff>
          <xdr:row>29</xdr:row>
          <xdr:rowOff>95250</xdr:rowOff>
        </xdr:from>
        <xdr:to>
          <xdr:col>4</xdr:col>
          <xdr:colOff>514350</xdr:colOff>
          <xdr:row>32</xdr:row>
          <xdr:rowOff>44450</xdr:rowOff>
        </xdr:to>
        <xdr:sp macro="" textlink="">
          <xdr:nvSpPr>
            <xdr:cNvPr id="46085" name="Object 5" hidden="1">
              <a:extLst>
                <a:ext uri="{63B3BB69-23CF-44E3-9099-C40C66FF867C}">
                  <a14:compatExt spid="_x0000_s46085"/>
                </a:ext>
                <a:ext uri="{FF2B5EF4-FFF2-40B4-BE49-F238E27FC236}">
                  <a16:creationId xmlns:a16="http://schemas.microsoft.com/office/drawing/2014/main" id="{5BA10F86-A42F-48F4-AD28-C4D7F085632F}"/>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6350</xdr:colOff>
          <xdr:row>36</xdr:row>
          <xdr:rowOff>165100</xdr:rowOff>
        </xdr:from>
        <xdr:to>
          <xdr:col>1</xdr:col>
          <xdr:colOff>1073150</xdr:colOff>
          <xdr:row>39</xdr:row>
          <xdr:rowOff>44450</xdr:rowOff>
        </xdr:to>
        <xdr:sp macro="" textlink="">
          <xdr:nvSpPr>
            <xdr:cNvPr id="46086" name="Object 6" hidden="1">
              <a:extLst>
                <a:ext uri="{63B3BB69-23CF-44E3-9099-C40C66FF867C}">
                  <a14:compatExt spid="_x0000_s46086"/>
                </a:ext>
                <a:ext uri="{FF2B5EF4-FFF2-40B4-BE49-F238E27FC236}">
                  <a16:creationId xmlns:a16="http://schemas.microsoft.com/office/drawing/2014/main" id="{250484C8-D837-46C4-970F-63B27172024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45</xdr:row>
          <xdr:rowOff>127000</xdr:rowOff>
        </xdr:from>
        <xdr:to>
          <xdr:col>1</xdr:col>
          <xdr:colOff>952500</xdr:colOff>
          <xdr:row>48</xdr:row>
          <xdr:rowOff>63500</xdr:rowOff>
        </xdr:to>
        <xdr:sp macro="" textlink="">
          <xdr:nvSpPr>
            <xdr:cNvPr id="46087" name="Object 7" hidden="1">
              <a:extLst>
                <a:ext uri="{63B3BB69-23CF-44E3-9099-C40C66FF867C}">
                  <a14:compatExt spid="_x0000_s46087"/>
                </a:ext>
                <a:ext uri="{FF2B5EF4-FFF2-40B4-BE49-F238E27FC236}">
                  <a16:creationId xmlns:a16="http://schemas.microsoft.com/office/drawing/2014/main" id="{F726A0A0-923F-44B6-B036-BA63C64A58FD}"/>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57</xdr:row>
          <xdr:rowOff>190500</xdr:rowOff>
        </xdr:from>
        <xdr:to>
          <xdr:col>1</xdr:col>
          <xdr:colOff>273050</xdr:colOff>
          <xdr:row>59</xdr:row>
          <xdr:rowOff>38100</xdr:rowOff>
        </xdr:to>
        <xdr:sp macro="" textlink="">
          <xdr:nvSpPr>
            <xdr:cNvPr id="46088" name="Object 8" hidden="1">
              <a:extLst>
                <a:ext uri="{63B3BB69-23CF-44E3-9099-C40C66FF867C}">
                  <a14:compatExt spid="_x0000_s46088"/>
                </a:ext>
                <a:ext uri="{FF2B5EF4-FFF2-40B4-BE49-F238E27FC236}">
                  <a16:creationId xmlns:a16="http://schemas.microsoft.com/office/drawing/2014/main" id="{EBB2D41D-C358-43FA-BBE3-4F2177E670E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60</xdr:row>
          <xdr:rowOff>0</xdr:rowOff>
        </xdr:from>
        <xdr:to>
          <xdr:col>1</xdr:col>
          <xdr:colOff>946150</xdr:colOff>
          <xdr:row>61</xdr:row>
          <xdr:rowOff>57150</xdr:rowOff>
        </xdr:to>
        <xdr:sp macro="" textlink="">
          <xdr:nvSpPr>
            <xdr:cNvPr id="46089" name="Object 9" hidden="1">
              <a:extLst>
                <a:ext uri="{63B3BB69-23CF-44E3-9099-C40C66FF867C}">
                  <a14:compatExt spid="_x0000_s46089"/>
                </a:ext>
                <a:ext uri="{FF2B5EF4-FFF2-40B4-BE49-F238E27FC236}">
                  <a16:creationId xmlns:a16="http://schemas.microsoft.com/office/drawing/2014/main" id="{485B6A70-588D-48AC-8CFE-2CEEA8D0DBBB}"/>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107950</xdr:colOff>
          <xdr:row>87</xdr:row>
          <xdr:rowOff>114300</xdr:rowOff>
        </xdr:from>
        <xdr:to>
          <xdr:col>0</xdr:col>
          <xdr:colOff>342900</xdr:colOff>
          <xdr:row>90</xdr:row>
          <xdr:rowOff>44450</xdr:rowOff>
        </xdr:to>
        <xdr:sp macro="" textlink="">
          <xdr:nvSpPr>
            <xdr:cNvPr id="46090" name="Object 10" hidden="1">
              <a:extLst>
                <a:ext uri="{63B3BB69-23CF-44E3-9099-C40C66FF867C}">
                  <a14:compatExt spid="_x0000_s46090"/>
                </a:ext>
                <a:ext uri="{FF2B5EF4-FFF2-40B4-BE49-F238E27FC236}">
                  <a16:creationId xmlns:a16="http://schemas.microsoft.com/office/drawing/2014/main" id="{6E06DEAC-0713-4A28-9CB5-B969283AB43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6350</xdr:colOff>
          <xdr:row>66</xdr:row>
          <xdr:rowOff>120650</xdr:rowOff>
        </xdr:from>
        <xdr:to>
          <xdr:col>1</xdr:col>
          <xdr:colOff>0</xdr:colOff>
          <xdr:row>69</xdr:row>
          <xdr:rowOff>19050</xdr:rowOff>
        </xdr:to>
        <xdr:sp macro="" textlink="">
          <xdr:nvSpPr>
            <xdr:cNvPr id="46091" name="Object 11" hidden="1">
              <a:extLst>
                <a:ext uri="{63B3BB69-23CF-44E3-9099-C40C66FF867C}">
                  <a14:compatExt spid="_x0000_s46091"/>
                </a:ext>
                <a:ext uri="{FF2B5EF4-FFF2-40B4-BE49-F238E27FC236}">
                  <a16:creationId xmlns:a16="http://schemas.microsoft.com/office/drawing/2014/main" id="{B1ECEC8D-706A-4F79-9F38-FB5D0C56C06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71</xdr:row>
          <xdr:rowOff>152400</xdr:rowOff>
        </xdr:from>
        <xdr:to>
          <xdr:col>1</xdr:col>
          <xdr:colOff>450850</xdr:colOff>
          <xdr:row>73</xdr:row>
          <xdr:rowOff>63500</xdr:rowOff>
        </xdr:to>
        <xdr:sp macro="" textlink="">
          <xdr:nvSpPr>
            <xdr:cNvPr id="46092" name="Object 12" hidden="1">
              <a:extLst>
                <a:ext uri="{63B3BB69-23CF-44E3-9099-C40C66FF867C}">
                  <a14:compatExt spid="_x0000_s46092"/>
                </a:ext>
                <a:ext uri="{FF2B5EF4-FFF2-40B4-BE49-F238E27FC236}">
                  <a16:creationId xmlns:a16="http://schemas.microsoft.com/office/drawing/2014/main" id="{3EF8D23D-7309-4109-870D-241C0C3AACE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ifetables@ons.gov.uk?subject=National%20life%20tables%20Northern%20Ireland%20-%20needs%20something%20slightly%20different" TargetMode="External"/><Relationship Id="rId2" Type="http://schemas.openxmlformats.org/officeDocument/2006/relationships/hyperlink" Target="mailto:lifetables@ons.gov.uk?subject=National%20life%20tables%20Northern%20Ireland%20-%20meets%20needs" TargetMode="External"/><Relationship Id="rId1" Type="http://schemas.openxmlformats.org/officeDocument/2006/relationships/hyperlink" Target="pop.info@ons.gov.uk" TargetMode="External"/><Relationship Id="rId5" Type="http://schemas.openxmlformats.org/officeDocument/2006/relationships/hyperlink" Target="https://www.ons.gov.uk/peoplepopulationandcommunity/birthsdeathsandmarriages/ageing/methodologies/estimatesoftheveryoldincludingcentenariansukqmi" TargetMode="External"/><Relationship Id="rId4" Type="http://schemas.openxmlformats.org/officeDocument/2006/relationships/hyperlink" Target="mailto:lifetables@ons.gov.uk?subject=National%20life%20tables%20Northern%20Ireland%20-%20this%20isn't%20what%20I%20nee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psi@nationalarchives.gsi.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lifetables@ons.gsi.gov.uk"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image" Target="../media/image4.wmf"/><Relationship Id="rId13" Type="http://schemas.openxmlformats.org/officeDocument/2006/relationships/oleObject" Target="../embeddings/oleObject6.bin"/><Relationship Id="rId18" Type="http://schemas.openxmlformats.org/officeDocument/2006/relationships/image" Target="../media/image9.emf"/><Relationship Id="rId26" Type="http://schemas.openxmlformats.org/officeDocument/2006/relationships/image" Target="../media/image13.wmf"/><Relationship Id="rId3" Type="http://schemas.openxmlformats.org/officeDocument/2006/relationships/oleObject" Target="../embeddings/oleObject1.bin"/><Relationship Id="rId21" Type="http://schemas.openxmlformats.org/officeDocument/2006/relationships/oleObject" Target="../embeddings/oleObject10.bin"/><Relationship Id="rId7" Type="http://schemas.openxmlformats.org/officeDocument/2006/relationships/oleObject" Target="../embeddings/oleObject3.bin"/><Relationship Id="rId12" Type="http://schemas.openxmlformats.org/officeDocument/2006/relationships/image" Target="../media/image6.wmf"/><Relationship Id="rId17" Type="http://schemas.openxmlformats.org/officeDocument/2006/relationships/oleObject" Target="../embeddings/oleObject8.bin"/><Relationship Id="rId25" Type="http://schemas.openxmlformats.org/officeDocument/2006/relationships/oleObject" Target="../embeddings/oleObject12.bin"/><Relationship Id="rId2" Type="http://schemas.openxmlformats.org/officeDocument/2006/relationships/vmlDrawing" Target="../drawings/vmlDrawing1.vml"/><Relationship Id="rId16" Type="http://schemas.openxmlformats.org/officeDocument/2006/relationships/image" Target="../media/image8.wmf"/><Relationship Id="rId20" Type="http://schemas.openxmlformats.org/officeDocument/2006/relationships/image" Target="../media/image10.wmf"/><Relationship Id="rId1" Type="http://schemas.openxmlformats.org/officeDocument/2006/relationships/drawing" Target="../drawings/drawing2.xml"/><Relationship Id="rId6" Type="http://schemas.openxmlformats.org/officeDocument/2006/relationships/image" Target="../media/image3.wmf"/><Relationship Id="rId11" Type="http://schemas.openxmlformats.org/officeDocument/2006/relationships/oleObject" Target="../embeddings/oleObject5.bin"/><Relationship Id="rId24" Type="http://schemas.openxmlformats.org/officeDocument/2006/relationships/image" Target="../media/image12.wmf"/><Relationship Id="rId5" Type="http://schemas.openxmlformats.org/officeDocument/2006/relationships/oleObject" Target="../embeddings/oleObject2.bin"/><Relationship Id="rId15" Type="http://schemas.openxmlformats.org/officeDocument/2006/relationships/oleObject" Target="../embeddings/oleObject7.bin"/><Relationship Id="rId23" Type="http://schemas.openxmlformats.org/officeDocument/2006/relationships/oleObject" Target="../embeddings/oleObject11.bin"/><Relationship Id="rId10" Type="http://schemas.openxmlformats.org/officeDocument/2006/relationships/image" Target="../media/image5.wmf"/><Relationship Id="rId19" Type="http://schemas.openxmlformats.org/officeDocument/2006/relationships/oleObject" Target="../embeddings/oleObject9.bin"/><Relationship Id="rId4" Type="http://schemas.openxmlformats.org/officeDocument/2006/relationships/image" Target="../media/image2.wmf"/><Relationship Id="rId9" Type="http://schemas.openxmlformats.org/officeDocument/2006/relationships/oleObject" Target="../embeddings/oleObject4.bin"/><Relationship Id="rId14" Type="http://schemas.openxmlformats.org/officeDocument/2006/relationships/image" Target="../media/image7.wmf"/><Relationship Id="rId22" Type="http://schemas.openxmlformats.org/officeDocument/2006/relationships/image" Target="../media/image11.w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4"/>
  <sheetViews>
    <sheetView tabSelected="1" workbookViewId="0">
      <selection activeCell="B38" sqref="B38"/>
    </sheetView>
  </sheetViews>
  <sheetFormatPr defaultRowHeight="12.5"/>
  <cols>
    <col min="1" max="10" width="12" customWidth="1"/>
  </cols>
  <sheetData>
    <row r="1" spans="1:15" ht="15.5">
      <c r="A1" s="311" t="s">
        <v>1</v>
      </c>
      <c r="B1" s="312"/>
      <c r="C1" s="312"/>
      <c r="D1" s="312"/>
      <c r="E1" s="312"/>
      <c r="F1" s="312"/>
      <c r="G1" s="312"/>
      <c r="H1" s="312"/>
      <c r="I1" s="312"/>
      <c r="J1" s="312"/>
    </row>
    <row r="2" spans="1:15">
      <c r="A2" s="312"/>
      <c r="B2" s="312"/>
      <c r="C2" s="312"/>
      <c r="D2" s="312"/>
      <c r="E2" s="312"/>
      <c r="F2" s="312"/>
      <c r="G2" s="312"/>
      <c r="H2" s="312"/>
      <c r="I2" s="312"/>
      <c r="J2" s="312"/>
    </row>
    <row r="3" spans="1:15" ht="72.5" customHeight="1">
      <c r="A3" s="313" t="s">
        <v>2</v>
      </c>
      <c r="B3" s="312"/>
      <c r="C3" s="312"/>
      <c r="D3" s="312"/>
      <c r="E3" s="312"/>
      <c r="F3" s="312"/>
      <c r="G3" s="312"/>
      <c r="H3" s="312"/>
      <c r="I3" s="312"/>
      <c r="J3" s="312"/>
      <c r="L3" s="317" t="s">
        <v>58</v>
      </c>
      <c r="M3" s="318" t="s">
        <v>59</v>
      </c>
      <c r="N3" s="318" t="s">
        <v>60</v>
      </c>
      <c r="O3" s="318" t="s">
        <v>61</v>
      </c>
    </row>
    <row r="4" spans="1:15" ht="45" customHeight="1">
      <c r="A4" s="313" t="s">
        <v>3</v>
      </c>
      <c r="B4" s="312"/>
      <c r="C4" s="312"/>
      <c r="D4" s="312"/>
      <c r="E4" s="312"/>
      <c r="F4" s="312"/>
      <c r="G4" s="312"/>
      <c r="H4" s="312"/>
      <c r="I4" s="312"/>
      <c r="J4" s="312"/>
    </row>
    <row r="5" spans="1:15">
      <c r="A5" s="312"/>
      <c r="B5" s="312"/>
      <c r="C5" s="312"/>
      <c r="D5" s="312"/>
      <c r="E5" s="312"/>
      <c r="F5" s="312"/>
      <c r="G5" s="312"/>
      <c r="H5" s="312"/>
      <c r="I5" s="312"/>
      <c r="J5" s="312"/>
    </row>
    <row r="6" spans="1:15">
      <c r="A6" s="312" t="s">
        <v>4</v>
      </c>
      <c r="B6" s="312"/>
      <c r="C6" s="312"/>
      <c r="D6" s="312"/>
      <c r="E6" s="312"/>
      <c r="F6" s="312"/>
      <c r="G6" s="312"/>
      <c r="H6" s="312"/>
      <c r="I6" s="312"/>
      <c r="J6" s="312"/>
    </row>
    <row r="7" spans="1:15">
      <c r="A7" s="312"/>
      <c r="B7" s="312"/>
      <c r="C7" s="312"/>
      <c r="D7" s="312"/>
      <c r="E7" s="312"/>
      <c r="F7" s="312"/>
      <c r="G7" s="312"/>
      <c r="H7" s="312"/>
      <c r="I7" s="312"/>
      <c r="J7" s="312"/>
    </row>
    <row r="8" spans="1:15">
      <c r="A8" s="312"/>
      <c r="B8" s="312"/>
      <c r="C8" s="312"/>
      <c r="D8" s="312"/>
      <c r="E8" s="312"/>
      <c r="F8" s="312"/>
      <c r="G8" s="312"/>
      <c r="H8" s="312"/>
      <c r="I8" s="312"/>
      <c r="J8" s="312"/>
    </row>
    <row r="9" spans="1:15" ht="13">
      <c r="A9" s="314" t="s">
        <v>1</v>
      </c>
      <c r="B9" s="314"/>
      <c r="C9" s="314"/>
      <c r="D9" s="314"/>
      <c r="E9" s="314"/>
      <c r="F9" s="314"/>
      <c r="G9" s="314"/>
      <c r="H9" s="314"/>
      <c r="I9" s="314"/>
      <c r="J9" s="314"/>
    </row>
    <row r="11" spans="1:15">
      <c r="A11" s="1" t="str">
        <f>HYPERLINK("#'1980-1982'!A1", "1980-1982")</f>
        <v>1980-1982</v>
      </c>
      <c r="B11" s="1" t="str">
        <f>HYPERLINK("#'1981-1983'!A1", "1981-1983")</f>
        <v>1981-1983</v>
      </c>
      <c r="C11" s="1" t="str">
        <f>HYPERLINK("#'1982-1984'!A1", "1982-1984")</f>
        <v>1982-1984</v>
      </c>
      <c r="D11" s="1" t="str">
        <f>HYPERLINK("#'1983-1985'!A1", "1983-1985")</f>
        <v>1983-1985</v>
      </c>
      <c r="E11" s="1" t="str">
        <f>HYPERLINK("#'1984-1986'!A1", "1984-1986")</f>
        <v>1984-1986</v>
      </c>
      <c r="F11" s="1" t="str">
        <f>HYPERLINK("#'1985-1987'!A1", "1985-1987")</f>
        <v>1985-1987</v>
      </c>
      <c r="G11" s="1" t="str">
        <f>HYPERLINK("#'1986-1988'!A1", "1986-1988")</f>
        <v>1986-1988</v>
      </c>
      <c r="H11" s="1" t="str">
        <f>HYPERLINK("#'1987-1989'!A1", "1987-1989")</f>
        <v>1987-1989</v>
      </c>
      <c r="I11" s="1" t="str">
        <f>HYPERLINK("#'1988-1990'!A1", "1988-1990")</f>
        <v>1988-1990</v>
      </c>
      <c r="J11" s="1" t="str">
        <f>HYPERLINK("#'1989-1991'!A1", "1989-1991")</f>
        <v>1989-1991</v>
      </c>
    </row>
    <row r="13" spans="1:15">
      <c r="A13" s="1" t="str">
        <f>HYPERLINK("#'1990-1992'!A1", "1990-1992")</f>
        <v>1990-1992</v>
      </c>
      <c r="B13" s="1" t="str">
        <f>HYPERLINK("#'1991-1993'!A1", "1991-1993")</f>
        <v>1991-1993</v>
      </c>
      <c r="C13" s="1" t="str">
        <f>HYPERLINK("#'1992-1994'!A1", "1992-1994")</f>
        <v>1992-1994</v>
      </c>
      <c r="D13" s="1" t="str">
        <f>HYPERLINK("#'1993-1995'!A1", "1993-1995")</f>
        <v>1993-1995</v>
      </c>
      <c r="E13" s="1" t="str">
        <f>HYPERLINK("#'1994-1996'!A1", "1994-1996")</f>
        <v>1994-1996</v>
      </c>
      <c r="F13" s="1" t="str">
        <f>HYPERLINK("#'1995-1997'!A1", "1995-1997")</f>
        <v>1995-1997</v>
      </c>
      <c r="G13" s="1" t="str">
        <f>HYPERLINK("#'1996-1998'!A1", "1996-1998")</f>
        <v>1996-1998</v>
      </c>
      <c r="H13" s="1" t="str">
        <f>HYPERLINK("#'1997-1999'!A1", "1997-1999")</f>
        <v>1997-1999</v>
      </c>
      <c r="I13" s="1" t="str">
        <f>HYPERLINK("#'1998-2000'!A1", "1998-2000")</f>
        <v>1998-2000</v>
      </c>
      <c r="J13" s="1" t="str">
        <f>HYPERLINK("#'1999-2001'!A1", "1999-2001")</f>
        <v>1999-2001</v>
      </c>
    </row>
    <row r="15" spans="1:15">
      <c r="A15" s="1" t="str">
        <f>HYPERLINK("#'2000-2002'!A1", "2000-2002")</f>
        <v>2000-2002</v>
      </c>
      <c r="B15" s="1" t="str">
        <f>HYPERLINK("#'2001-2003'!A1", "2001-2003")</f>
        <v>2001-2003</v>
      </c>
      <c r="C15" s="1" t="str">
        <f>HYPERLINK("#'2002-2004'!A1", "2002-2004")</f>
        <v>2002-2004</v>
      </c>
      <c r="D15" s="1" t="str">
        <f>HYPERLINK("#'2003-2005'!A1", "2003-2005")</f>
        <v>2003-2005</v>
      </c>
      <c r="E15" s="1" t="str">
        <f>HYPERLINK("#'2004-2006'!A1", "2004-2006")</f>
        <v>2004-2006</v>
      </c>
      <c r="F15" s="1" t="str">
        <f>HYPERLINK("#'2005-2007'!A1", "2005-2007")</f>
        <v>2005-2007</v>
      </c>
      <c r="G15" s="1" t="str">
        <f>HYPERLINK("#'2006-2008'!A1", "2006-2008")</f>
        <v>2006-2008</v>
      </c>
      <c r="H15" s="1" t="str">
        <f>HYPERLINK("#'2007-2009'!A1", "2007-2009")</f>
        <v>2007-2009</v>
      </c>
      <c r="I15" s="1" t="str">
        <f>HYPERLINK("#'2008-2010'!A1", "2008-2010")</f>
        <v>2008-2010</v>
      </c>
      <c r="J15" s="1" t="str">
        <f>HYPERLINK("#'2009-2011'!A1", "2009-2011")</f>
        <v>2009-2011</v>
      </c>
    </row>
    <row r="17" spans="1:16">
      <c r="A17" s="1" t="str">
        <f>HYPERLINK("#'2010-2012'!A1", "2010-2012")</f>
        <v>2010-2012</v>
      </c>
      <c r="B17" s="1" t="str">
        <f>HYPERLINK("#'2011-2013'!A1", "2011-2013")</f>
        <v>2011-2013</v>
      </c>
      <c r="C17" s="1" t="str">
        <f>HYPERLINK("#'2012-2014'!A1", "2012-2014")</f>
        <v>2012-2014</v>
      </c>
      <c r="D17" s="1" t="str">
        <f>HYPERLINK("#'2013-2015'!A1", "2013-2015")</f>
        <v>2013-2015</v>
      </c>
      <c r="E17" s="1" t="str">
        <f>HYPERLINK("#'2014-2016'!A1", "2014-2016")</f>
        <v>2014-2016</v>
      </c>
      <c r="F17" s="1" t="str">
        <f>HYPERLINK("#'2015-2017'!A1", "2015-2017")</f>
        <v>2015-2017</v>
      </c>
      <c r="G17" s="1" t="str">
        <f>HYPERLINK("#'2016-2018'!A1", "2016-2018")</f>
        <v>2016-2018</v>
      </c>
      <c r="H17" s="1" t="str">
        <f>HYPERLINK("#'2017-2019'!A1", "2017-2019")</f>
        <v>2017-2019</v>
      </c>
    </row>
    <row r="18" spans="1:16" ht="13">
      <c r="A18" s="2"/>
      <c r="B18" s="2"/>
      <c r="C18" s="2"/>
      <c r="D18" s="2"/>
      <c r="E18" s="2"/>
      <c r="F18" s="2"/>
      <c r="G18" s="2"/>
      <c r="H18" s="2"/>
      <c r="I18" s="2"/>
      <c r="J18" s="2"/>
    </row>
    <row r="20" spans="1:16">
      <c r="A20" s="1" t="str">
        <f>HYPERLINK("#'Notation'!A1", "Click here for a brief explanation of the notation")</f>
        <v>Click here for a brief explanation of the notation</v>
      </c>
    </row>
    <row r="21" spans="1:16">
      <c r="A21" s="1" t="str">
        <f>HYPERLINK("#'Methodology'!A1", "Click here for an explanation of the method of calculation")</f>
        <v>Click here for an explanation of the method of calculation</v>
      </c>
    </row>
    <row r="23" spans="1:16">
      <c r="A23" t="s">
        <v>5</v>
      </c>
      <c r="D23" s="1" t="s">
        <v>0</v>
      </c>
    </row>
    <row r="25" spans="1:16" ht="13">
      <c r="A25" s="3" t="s">
        <v>6</v>
      </c>
    </row>
    <row r="26" spans="1:16" ht="12.5" customHeight="1">
      <c r="A26" s="319" t="s">
        <v>62</v>
      </c>
      <c r="B26" s="319"/>
      <c r="C26" s="319"/>
      <c r="D26" s="319"/>
      <c r="E26" s="319"/>
      <c r="F26" s="319"/>
      <c r="G26" s="319"/>
      <c r="H26" s="319"/>
      <c r="I26" s="319"/>
      <c r="J26" s="319"/>
      <c r="K26" s="319"/>
      <c r="L26" s="319"/>
      <c r="M26" s="319"/>
      <c r="N26" s="319"/>
    </row>
    <row r="27" spans="1:16" ht="38" customHeight="1">
      <c r="A27" s="320" t="s">
        <v>63</v>
      </c>
      <c r="B27" s="321"/>
      <c r="C27" s="321"/>
      <c r="D27" s="321"/>
      <c r="E27" s="321"/>
      <c r="F27" s="321"/>
      <c r="G27" s="321"/>
      <c r="H27" s="321"/>
      <c r="I27" s="321"/>
      <c r="J27" s="321"/>
      <c r="K27" s="321"/>
      <c r="L27" s="321"/>
      <c r="M27" s="321"/>
      <c r="N27" s="321"/>
      <c r="O27" s="322"/>
      <c r="P27" s="322"/>
    </row>
    <row r="28" spans="1:16">
      <c r="A28" s="323" t="s">
        <v>64</v>
      </c>
      <c r="B28" s="323"/>
      <c r="C28" s="323"/>
      <c r="D28" s="323"/>
      <c r="E28" s="323"/>
      <c r="F28" s="323"/>
      <c r="G28" s="323"/>
      <c r="H28" s="323"/>
      <c r="I28" s="323"/>
      <c r="J28" s="323"/>
      <c r="K28" s="323"/>
      <c r="L28" s="324"/>
      <c r="M28" s="324"/>
      <c r="N28" s="324"/>
      <c r="O28" s="325"/>
      <c r="P28" s="325"/>
    </row>
    <row r="29" spans="1:16">
      <c r="A29" s="326" t="s">
        <v>65</v>
      </c>
      <c r="B29" s="325"/>
      <c r="C29" s="325"/>
      <c r="D29" s="325"/>
      <c r="E29" s="325"/>
      <c r="F29" s="325"/>
      <c r="G29" s="325"/>
      <c r="H29" s="325"/>
      <c r="I29" s="325"/>
      <c r="J29" s="325"/>
      <c r="K29" s="325"/>
      <c r="L29" s="325"/>
      <c r="M29" s="325"/>
      <c r="N29" s="325"/>
      <c r="O29" s="325"/>
      <c r="P29" s="325"/>
    </row>
    <row r="30" spans="1:16">
      <c r="A30" s="325" t="s">
        <v>66</v>
      </c>
      <c r="B30" s="327"/>
      <c r="C30" s="327"/>
      <c r="D30" s="327"/>
      <c r="E30" s="327"/>
      <c r="F30" s="327"/>
      <c r="G30" s="327"/>
      <c r="H30" s="327"/>
      <c r="I30" s="327"/>
      <c r="J30" s="327"/>
      <c r="K30" s="327"/>
      <c r="L30" s="327"/>
      <c r="M30" s="327"/>
      <c r="N30" s="327"/>
      <c r="O30" s="327"/>
      <c r="P30" s="327"/>
    </row>
    <row r="31" spans="1:16">
      <c r="A31" s="328" t="s">
        <v>67</v>
      </c>
      <c r="B31" s="327"/>
      <c r="C31" s="327"/>
      <c r="D31" s="327"/>
      <c r="E31" s="327"/>
      <c r="F31" s="327"/>
      <c r="G31" s="327"/>
      <c r="H31" s="327"/>
      <c r="I31" s="327"/>
      <c r="J31" s="327"/>
      <c r="K31" s="327"/>
      <c r="L31" s="327"/>
      <c r="M31" s="327"/>
      <c r="N31" s="327"/>
      <c r="O31" s="327"/>
      <c r="P31" s="327"/>
    </row>
    <row r="32" spans="1:16" ht="25" customHeight="1">
      <c r="A32" s="329" t="s">
        <v>68</v>
      </c>
      <c r="B32" s="329"/>
      <c r="C32" s="329"/>
      <c r="D32" s="329"/>
      <c r="E32" s="329"/>
      <c r="F32" s="329"/>
      <c r="G32" s="329"/>
      <c r="H32" s="329"/>
      <c r="I32" s="329"/>
      <c r="J32" s="329"/>
      <c r="K32" s="329"/>
      <c r="L32" s="329"/>
      <c r="M32" s="329"/>
      <c r="N32" s="329"/>
      <c r="O32" s="329"/>
      <c r="P32" s="329"/>
    </row>
    <row r="33" spans="1:16">
      <c r="A33" s="326" t="s">
        <v>69</v>
      </c>
      <c r="B33" s="330"/>
      <c r="C33" s="330"/>
      <c r="D33" s="330"/>
      <c r="E33" s="325"/>
      <c r="F33" s="325"/>
      <c r="G33" s="325"/>
      <c r="H33" s="325"/>
      <c r="I33" s="325"/>
      <c r="J33" s="325"/>
      <c r="K33" s="325"/>
      <c r="L33" s="325"/>
      <c r="M33" s="325"/>
      <c r="N33" s="325"/>
      <c r="O33" s="325"/>
      <c r="P33" s="325"/>
    </row>
    <row r="34" spans="1:16" ht="37.5" customHeight="1">
      <c r="A34" s="319" t="s">
        <v>70</v>
      </c>
      <c r="B34" s="319"/>
      <c r="C34" s="319"/>
      <c r="D34" s="319"/>
      <c r="E34" s="319"/>
      <c r="F34" s="319"/>
      <c r="G34" s="319"/>
      <c r="H34" s="319"/>
      <c r="I34" s="319"/>
      <c r="J34" s="319"/>
      <c r="K34" s="319"/>
      <c r="L34" s="319"/>
      <c r="M34" s="319"/>
      <c r="N34" s="319"/>
      <c r="O34" s="319"/>
      <c r="P34" s="319"/>
    </row>
  </sheetData>
  <mergeCells count="14">
    <mergeCell ref="A27:P27"/>
    <mergeCell ref="A28:K28"/>
    <mergeCell ref="A32:P32"/>
    <mergeCell ref="A34:P34"/>
    <mergeCell ref="A6:J6"/>
    <mergeCell ref="A7:J7"/>
    <mergeCell ref="A8:J8"/>
    <mergeCell ref="A9:J9"/>
    <mergeCell ref="A26:N26"/>
    <mergeCell ref="A1:J1"/>
    <mergeCell ref="A2:J2"/>
    <mergeCell ref="A3:J3"/>
    <mergeCell ref="A4:J4"/>
    <mergeCell ref="A5:J5"/>
  </mergeCells>
  <hyperlinks>
    <hyperlink ref="D23" r:id="rId1" xr:uid="{00000000-0004-0000-0000-000000000000}"/>
    <hyperlink ref="M3" r:id="rId2" xr:uid="{F56AA87F-B048-4F60-9B1B-74084380E5AE}"/>
    <hyperlink ref="N3" r:id="rId3" xr:uid="{DB6030D7-5A3C-4BDD-8D01-1DC1AA56A330}"/>
    <hyperlink ref="O3" r:id="rId4" display="mailto:lifetables@ons.gov.uk?subject=National%20life%20tables%20Northern%20Ireland%20-%20this%20isn't%20what%20I%20need" xr:uid="{A40A5F52-67D8-4F4D-BF8D-A1BAACE85CF4}"/>
    <hyperlink ref="A28:K28" r:id="rId5" display="For more information see the Quality and Methodology Information Document for Estimates of the Very Old (including Centenarians)" xr:uid="{DDF904C5-DD7F-41CA-8BB9-F9B71E019042}"/>
  </hyperlinks>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52</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63">
        <v>4.999E-3</v>
      </c>
      <c r="C8" s="264">
        <v>4.9870000000000001E-3</v>
      </c>
      <c r="D8" s="267">
        <v>100000</v>
      </c>
      <c r="E8" s="268">
        <v>498.7</v>
      </c>
      <c r="F8" s="5">
        <v>78.25</v>
      </c>
      <c r="G8" t="s">
        <v>19</v>
      </c>
      <c r="H8" s="265">
        <v>3.6459999999999999E-3</v>
      </c>
      <c r="I8" s="266">
        <v>3.64E-3</v>
      </c>
      <c r="J8" s="269">
        <v>100000</v>
      </c>
      <c r="K8" s="270">
        <v>364</v>
      </c>
      <c r="L8" s="5">
        <v>82.29</v>
      </c>
    </row>
    <row r="9" spans="1:12">
      <c r="A9">
        <v>1</v>
      </c>
      <c r="B9" s="263">
        <v>1.55E-4</v>
      </c>
      <c r="C9" s="264">
        <v>1.55E-4</v>
      </c>
      <c r="D9" s="267">
        <v>99501.3</v>
      </c>
      <c r="E9" s="268">
        <v>15.4</v>
      </c>
      <c r="F9" s="5">
        <v>77.64</v>
      </c>
      <c r="G9" t="s">
        <v>19</v>
      </c>
      <c r="H9" s="265">
        <v>2.6899999999999998E-4</v>
      </c>
      <c r="I9" s="266">
        <v>2.6899999999999998E-4</v>
      </c>
      <c r="J9" s="269">
        <v>99636</v>
      </c>
      <c r="K9" s="270">
        <v>26.8</v>
      </c>
      <c r="L9" s="5">
        <v>81.59</v>
      </c>
    </row>
    <row r="10" spans="1:12">
      <c r="A10">
        <v>2</v>
      </c>
      <c r="B10" s="263">
        <v>2.31E-4</v>
      </c>
      <c r="C10" s="264">
        <v>2.31E-4</v>
      </c>
      <c r="D10" s="267">
        <v>99485.9</v>
      </c>
      <c r="E10" s="268">
        <v>22.9</v>
      </c>
      <c r="F10" s="5">
        <v>76.650000000000006</v>
      </c>
      <c r="G10" t="s">
        <v>19</v>
      </c>
      <c r="H10" s="265">
        <v>1.07E-4</v>
      </c>
      <c r="I10" s="266">
        <v>1.07E-4</v>
      </c>
      <c r="J10" s="269">
        <v>99609.2</v>
      </c>
      <c r="K10" s="270">
        <v>10.6</v>
      </c>
      <c r="L10" s="5">
        <v>80.61</v>
      </c>
    </row>
    <row r="11" spans="1:12">
      <c r="A11">
        <v>3</v>
      </c>
      <c r="B11" s="263">
        <v>1.2799999999999999E-4</v>
      </c>
      <c r="C11" s="264">
        <v>1.2799999999999999E-4</v>
      </c>
      <c r="D11" s="267">
        <v>99463</v>
      </c>
      <c r="E11" s="268">
        <v>12.7</v>
      </c>
      <c r="F11" s="5">
        <v>75.67</v>
      </c>
      <c r="G11" t="s">
        <v>19</v>
      </c>
      <c r="H11" s="265">
        <v>2.6999999999999999E-5</v>
      </c>
      <c r="I11" s="266">
        <v>2.6999999999999999E-5</v>
      </c>
      <c r="J11" s="269">
        <v>99598.6</v>
      </c>
      <c r="K11" s="270">
        <v>2.7</v>
      </c>
      <c r="L11" s="5">
        <v>79.62</v>
      </c>
    </row>
    <row r="12" spans="1:12">
      <c r="A12">
        <v>4</v>
      </c>
      <c r="B12" s="263">
        <v>7.6000000000000004E-5</v>
      </c>
      <c r="C12" s="264">
        <v>7.6000000000000004E-5</v>
      </c>
      <c r="D12" s="267">
        <v>99450.2</v>
      </c>
      <c r="E12" s="268">
        <v>7.6</v>
      </c>
      <c r="F12" s="5">
        <v>74.680000000000007</v>
      </c>
      <c r="G12" t="s">
        <v>19</v>
      </c>
      <c r="H12" s="265">
        <v>1.34E-4</v>
      </c>
      <c r="I12" s="266">
        <v>1.34E-4</v>
      </c>
      <c r="J12" s="269">
        <v>99596</v>
      </c>
      <c r="K12" s="270">
        <v>13.3</v>
      </c>
      <c r="L12" s="5">
        <v>78.62</v>
      </c>
    </row>
    <row r="13" spans="1:12">
      <c r="A13">
        <v>5</v>
      </c>
      <c r="B13" s="263">
        <v>1.03E-4</v>
      </c>
      <c r="C13" s="264">
        <v>1.03E-4</v>
      </c>
      <c r="D13" s="267">
        <v>99442.6</v>
      </c>
      <c r="E13" s="268">
        <v>10.3</v>
      </c>
      <c r="F13" s="5">
        <v>73.69</v>
      </c>
      <c r="G13" t="s">
        <v>19</v>
      </c>
      <c r="H13" s="265">
        <v>1.0900000000000001E-4</v>
      </c>
      <c r="I13" s="266">
        <v>1.0900000000000001E-4</v>
      </c>
      <c r="J13" s="269">
        <v>99582.6</v>
      </c>
      <c r="K13" s="270">
        <v>10.8</v>
      </c>
      <c r="L13" s="5">
        <v>77.63</v>
      </c>
    </row>
    <row r="14" spans="1:12">
      <c r="A14">
        <v>6</v>
      </c>
      <c r="B14" s="263">
        <v>1.6000000000000001E-4</v>
      </c>
      <c r="C14" s="264">
        <v>1.6000000000000001E-4</v>
      </c>
      <c r="D14" s="267">
        <v>99432.4</v>
      </c>
      <c r="E14" s="268">
        <v>15.9</v>
      </c>
      <c r="F14" s="5">
        <v>72.69</v>
      </c>
      <c r="G14" t="s">
        <v>19</v>
      </c>
      <c r="H14" s="265">
        <v>5.5999999999999999E-5</v>
      </c>
      <c r="I14" s="266">
        <v>5.5999999999999999E-5</v>
      </c>
      <c r="J14" s="269">
        <v>99571.8</v>
      </c>
      <c r="K14" s="270">
        <v>5.6</v>
      </c>
      <c r="L14" s="5">
        <v>76.64</v>
      </c>
    </row>
    <row r="15" spans="1:12">
      <c r="A15">
        <v>7</v>
      </c>
      <c r="B15" s="263">
        <v>1.11E-4</v>
      </c>
      <c r="C15" s="264">
        <v>1.11E-4</v>
      </c>
      <c r="D15" s="267">
        <v>99416.5</v>
      </c>
      <c r="E15" s="268">
        <v>11</v>
      </c>
      <c r="F15" s="5">
        <v>71.7</v>
      </c>
      <c r="G15" t="s">
        <v>19</v>
      </c>
      <c r="H15" s="265">
        <v>5.8999999999999998E-5</v>
      </c>
      <c r="I15" s="266">
        <v>5.8999999999999998E-5</v>
      </c>
      <c r="J15" s="269">
        <v>99566.2</v>
      </c>
      <c r="K15" s="270">
        <v>5.8</v>
      </c>
      <c r="L15" s="5">
        <v>75.64</v>
      </c>
    </row>
    <row r="16" spans="1:12">
      <c r="A16">
        <v>8</v>
      </c>
      <c r="B16" s="263">
        <v>8.5000000000000006E-5</v>
      </c>
      <c r="C16" s="264">
        <v>8.5000000000000006E-5</v>
      </c>
      <c r="D16" s="267">
        <v>99405.5</v>
      </c>
      <c r="E16" s="268">
        <v>8.5</v>
      </c>
      <c r="F16" s="5">
        <v>70.709999999999994</v>
      </c>
      <c r="G16" t="s">
        <v>19</v>
      </c>
      <c r="H16" s="265">
        <v>1.21E-4</v>
      </c>
      <c r="I16" s="266">
        <v>1.21E-4</v>
      </c>
      <c r="J16" s="269">
        <v>99560.4</v>
      </c>
      <c r="K16" s="270">
        <v>12</v>
      </c>
      <c r="L16" s="5">
        <v>74.650000000000006</v>
      </c>
    </row>
    <row r="17" spans="1:12">
      <c r="A17">
        <v>9</v>
      </c>
      <c r="B17" s="263">
        <v>8.7000000000000001E-5</v>
      </c>
      <c r="C17" s="264">
        <v>8.7000000000000001E-5</v>
      </c>
      <c r="D17" s="267">
        <v>99397</v>
      </c>
      <c r="E17" s="268">
        <v>8.6999999999999993</v>
      </c>
      <c r="F17" s="5">
        <v>69.72</v>
      </c>
      <c r="G17" t="s">
        <v>19</v>
      </c>
      <c r="H17" s="265">
        <v>9.2E-5</v>
      </c>
      <c r="I17" s="266">
        <v>9.2E-5</v>
      </c>
      <c r="J17" s="269">
        <v>99548.4</v>
      </c>
      <c r="K17" s="270">
        <v>9.1999999999999993</v>
      </c>
      <c r="L17" s="5">
        <v>73.66</v>
      </c>
    </row>
    <row r="18" spans="1:12">
      <c r="A18">
        <v>10</v>
      </c>
      <c r="B18" s="263">
        <v>1.7699999999999999E-4</v>
      </c>
      <c r="C18" s="264">
        <v>1.7699999999999999E-4</v>
      </c>
      <c r="D18" s="267">
        <v>99388.3</v>
      </c>
      <c r="E18" s="268">
        <v>17.600000000000001</v>
      </c>
      <c r="F18" s="5">
        <v>68.72</v>
      </c>
      <c r="G18" t="s">
        <v>19</v>
      </c>
      <c r="H18" s="265">
        <v>3.1000000000000001E-5</v>
      </c>
      <c r="I18" s="266">
        <v>3.1000000000000001E-5</v>
      </c>
      <c r="J18" s="269">
        <v>99539.199999999997</v>
      </c>
      <c r="K18" s="270">
        <v>3.1</v>
      </c>
      <c r="L18" s="5">
        <v>72.66</v>
      </c>
    </row>
    <row r="19" spans="1:12">
      <c r="A19">
        <v>11</v>
      </c>
      <c r="B19" s="263">
        <v>1.18E-4</v>
      </c>
      <c r="C19" s="264">
        <v>1.18E-4</v>
      </c>
      <c r="D19" s="267">
        <v>99370.8</v>
      </c>
      <c r="E19" s="268">
        <v>11.7</v>
      </c>
      <c r="F19" s="5">
        <v>67.739999999999995</v>
      </c>
      <c r="G19" t="s">
        <v>19</v>
      </c>
      <c r="H19" s="265">
        <v>9.2999999999999997E-5</v>
      </c>
      <c r="I19" s="266">
        <v>9.2999999999999997E-5</v>
      </c>
      <c r="J19" s="269">
        <v>99536.1</v>
      </c>
      <c r="K19" s="270">
        <v>9.3000000000000007</v>
      </c>
      <c r="L19" s="5">
        <v>71.67</v>
      </c>
    </row>
    <row r="20" spans="1:12">
      <c r="A20">
        <v>12</v>
      </c>
      <c r="B20" s="263">
        <v>1.44E-4</v>
      </c>
      <c r="C20" s="264">
        <v>1.44E-4</v>
      </c>
      <c r="D20" s="267">
        <v>99359</v>
      </c>
      <c r="E20" s="268">
        <v>14.4</v>
      </c>
      <c r="F20" s="5">
        <v>66.739999999999995</v>
      </c>
      <c r="G20" t="s">
        <v>19</v>
      </c>
      <c r="H20" s="265">
        <v>3.1000000000000001E-5</v>
      </c>
      <c r="I20" s="266">
        <v>3.1000000000000001E-5</v>
      </c>
      <c r="J20" s="269">
        <v>99526.9</v>
      </c>
      <c r="K20" s="270">
        <v>3</v>
      </c>
      <c r="L20" s="5">
        <v>70.67</v>
      </c>
    </row>
    <row r="21" spans="1:12">
      <c r="A21">
        <v>13</v>
      </c>
      <c r="B21" s="263">
        <v>1.9599999999999999E-4</v>
      </c>
      <c r="C21" s="264">
        <v>1.9599999999999999E-4</v>
      </c>
      <c r="D21" s="267">
        <v>99344.7</v>
      </c>
      <c r="E21" s="268">
        <v>19.5</v>
      </c>
      <c r="F21" s="5">
        <v>65.75</v>
      </c>
      <c r="G21" t="s">
        <v>19</v>
      </c>
      <c r="H21" s="265">
        <v>8.8999999999999995E-5</v>
      </c>
      <c r="I21" s="266">
        <v>8.8999999999999995E-5</v>
      </c>
      <c r="J21" s="269">
        <v>99523.8</v>
      </c>
      <c r="K21" s="270">
        <v>8.8000000000000007</v>
      </c>
      <c r="L21" s="5">
        <v>69.67</v>
      </c>
    </row>
    <row r="22" spans="1:12">
      <c r="A22">
        <v>14</v>
      </c>
      <c r="B22" s="263">
        <v>2.4399999999999999E-4</v>
      </c>
      <c r="C22" s="264">
        <v>2.4399999999999999E-4</v>
      </c>
      <c r="D22" s="267">
        <v>99325.2</v>
      </c>
      <c r="E22" s="268">
        <v>24.2</v>
      </c>
      <c r="F22" s="5">
        <v>64.77</v>
      </c>
      <c r="G22" t="s">
        <v>19</v>
      </c>
      <c r="H22" s="265">
        <v>1.15E-4</v>
      </c>
      <c r="I22" s="266">
        <v>1.15E-4</v>
      </c>
      <c r="J22" s="269">
        <v>99515</v>
      </c>
      <c r="K22" s="270">
        <v>11.4</v>
      </c>
      <c r="L22" s="5">
        <v>68.680000000000007</v>
      </c>
    </row>
    <row r="23" spans="1:12">
      <c r="A23">
        <v>15</v>
      </c>
      <c r="B23" s="263">
        <v>3.19E-4</v>
      </c>
      <c r="C23" s="264">
        <v>3.19E-4</v>
      </c>
      <c r="D23" s="267">
        <v>99301</v>
      </c>
      <c r="E23" s="268">
        <v>31.7</v>
      </c>
      <c r="F23" s="5">
        <v>63.78</v>
      </c>
      <c r="G23" t="s">
        <v>19</v>
      </c>
      <c r="H23" s="265">
        <v>1.95E-4</v>
      </c>
      <c r="I23" s="266">
        <v>1.95E-4</v>
      </c>
      <c r="J23" s="269">
        <v>99503.5</v>
      </c>
      <c r="K23" s="270">
        <v>19.399999999999999</v>
      </c>
      <c r="L23" s="5">
        <v>67.69</v>
      </c>
    </row>
    <row r="24" spans="1:12">
      <c r="A24">
        <v>16</v>
      </c>
      <c r="B24" s="263">
        <v>5.0199999999999995E-4</v>
      </c>
      <c r="C24" s="264">
        <v>5.0199999999999995E-4</v>
      </c>
      <c r="D24" s="267">
        <v>99269.3</v>
      </c>
      <c r="E24" s="268">
        <v>49.8</v>
      </c>
      <c r="F24" s="5">
        <v>62.8</v>
      </c>
      <c r="G24" t="s">
        <v>19</v>
      </c>
      <c r="H24" s="265">
        <v>1.11E-4</v>
      </c>
      <c r="I24" s="266">
        <v>1.11E-4</v>
      </c>
      <c r="J24" s="269">
        <v>99484.1</v>
      </c>
      <c r="K24" s="270">
        <v>11</v>
      </c>
      <c r="L24" s="5">
        <v>66.7</v>
      </c>
    </row>
    <row r="25" spans="1:12">
      <c r="A25">
        <v>17</v>
      </c>
      <c r="B25" s="263">
        <v>3.4200000000000002E-4</v>
      </c>
      <c r="C25" s="264">
        <v>3.4099999999999999E-4</v>
      </c>
      <c r="D25" s="267">
        <v>99219.5</v>
      </c>
      <c r="E25" s="268">
        <v>33.9</v>
      </c>
      <c r="F25" s="5">
        <v>61.83</v>
      </c>
      <c r="G25" t="s">
        <v>19</v>
      </c>
      <c r="H25" s="265">
        <v>2.7599999999999999E-4</v>
      </c>
      <c r="I25" s="266">
        <v>2.7599999999999999E-4</v>
      </c>
      <c r="J25" s="269">
        <v>99473.1</v>
      </c>
      <c r="K25" s="270">
        <v>27.4</v>
      </c>
      <c r="L25" s="5">
        <v>65.709999999999994</v>
      </c>
    </row>
    <row r="26" spans="1:12">
      <c r="A26">
        <v>18</v>
      </c>
      <c r="B26" s="263">
        <v>7.2999999999999996E-4</v>
      </c>
      <c r="C26" s="264">
        <v>7.2999999999999996E-4</v>
      </c>
      <c r="D26" s="267">
        <v>99185.600000000006</v>
      </c>
      <c r="E26" s="268">
        <v>72.400000000000006</v>
      </c>
      <c r="F26" s="5">
        <v>60.85</v>
      </c>
      <c r="G26" t="s">
        <v>19</v>
      </c>
      <c r="H26" s="265">
        <v>3.5599999999999998E-4</v>
      </c>
      <c r="I26" s="266">
        <v>3.5599999999999998E-4</v>
      </c>
      <c r="J26" s="269">
        <v>99445.7</v>
      </c>
      <c r="K26" s="270">
        <v>35.4</v>
      </c>
      <c r="L26" s="5">
        <v>64.73</v>
      </c>
    </row>
    <row r="27" spans="1:12">
      <c r="A27">
        <v>19</v>
      </c>
      <c r="B27" s="263">
        <v>8.5499999999999997E-4</v>
      </c>
      <c r="C27" s="264">
        <v>8.5499999999999997E-4</v>
      </c>
      <c r="D27" s="267">
        <v>99113.2</v>
      </c>
      <c r="E27" s="268">
        <v>84.7</v>
      </c>
      <c r="F27" s="5">
        <v>59.9</v>
      </c>
      <c r="G27" t="s">
        <v>19</v>
      </c>
      <c r="H27" s="265">
        <v>1.4200000000000001E-4</v>
      </c>
      <c r="I27" s="266">
        <v>1.4200000000000001E-4</v>
      </c>
      <c r="J27" s="269">
        <v>99410.3</v>
      </c>
      <c r="K27" s="270">
        <v>14.1</v>
      </c>
      <c r="L27" s="5">
        <v>63.75</v>
      </c>
    </row>
    <row r="28" spans="1:12">
      <c r="A28">
        <v>20</v>
      </c>
      <c r="B28" s="263">
        <v>7.8600000000000002E-4</v>
      </c>
      <c r="C28" s="264">
        <v>7.85E-4</v>
      </c>
      <c r="D28" s="267">
        <v>99028.5</v>
      </c>
      <c r="E28" s="268">
        <v>77.8</v>
      </c>
      <c r="F28" s="5">
        <v>58.95</v>
      </c>
      <c r="G28" t="s">
        <v>19</v>
      </c>
      <c r="H28" s="265">
        <v>2.3000000000000001E-4</v>
      </c>
      <c r="I28" s="266">
        <v>2.3000000000000001E-4</v>
      </c>
      <c r="J28" s="269">
        <v>99396.1</v>
      </c>
      <c r="K28" s="270">
        <v>22.8</v>
      </c>
      <c r="L28" s="5">
        <v>62.76</v>
      </c>
    </row>
    <row r="29" spans="1:12">
      <c r="A29">
        <v>21</v>
      </c>
      <c r="B29" s="263">
        <v>6.7199999999999996E-4</v>
      </c>
      <c r="C29" s="264">
        <v>6.7199999999999996E-4</v>
      </c>
      <c r="D29" s="267">
        <v>98950.7</v>
      </c>
      <c r="E29" s="268">
        <v>66.5</v>
      </c>
      <c r="F29" s="5">
        <v>58</v>
      </c>
      <c r="G29" t="s">
        <v>19</v>
      </c>
      <c r="H29" s="265">
        <v>1.9699999999999999E-4</v>
      </c>
      <c r="I29" s="266">
        <v>1.9699999999999999E-4</v>
      </c>
      <c r="J29" s="269">
        <v>99373.3</v>
      </c>
      <c r="K29" s="270">
        <v>19.5</v>
      </c>
      <c r="L29" s="5">
        <v>61.77</v>
      </c>
    </row>
    <row r="30" spans="1:12">
      <c r="A30">
        <v>22</v>
      </c>
      <c r="B30" s="263">
        <v>9.3199999999999999E-4</v>
      </c>
      <c r="C30" s="264">
        <v>9.3199999999999999E-4</v>
      </c>
      <c r="D30" s="267">
        <v>98884.3</v>
      </c>
      <c r="E30" s="268">
        <v>92.2</v>
      </c>
      <c r="F30" s="5">
        <v>57.03</v>
      </c>
      <c r="G30" t="s">
        <v>19</v>
      </c>
      <c r="H30" s="265">
        <v>1.92E-4</v>
      </c>
      <c r="I30" s="266">
        <v>1.92E-4</v>
      </c>
      <c r="J30" s="269">
        <v>99353.7</v>
      </c>
      <c r="K30" s="270">
        <v>19.100000000000001</v>
      </c>
      <c r="L30" s="5">
        <v>60.78</v>
      </c>
    </row>
    <row r="31" spans="1:12">
      <c r="A31">
        <v>23</v>
      </c>
      <c r="B31" s="263">
        <v>6.9300000000000004E-4</v>
      </c>
      <c r="C31" s="264">
        <v>6.9300000000000004E-4</v>
      </c>
      <c r="D31" s="267">
        <v>98792.1</v>
      </c>
      <c r="E31" s="268">
        <v>68.400000000000006</v>
      </c>
      <c r="F31" s="5">
        <v>56.09</v>
      </c>
      <c r="G31" t="s">
        <v>19</v>
      </c>
      <c r="H31" s="265">
        <v>4.3300000000000001E-4</v>
      </c>
      <c r="I31" s="266">
        <v>4.3300000000000001E-4</v>
      </c>
      <c r="J31" s="269">
        <v>99334.7</v>
      </c>
      <c r="K31" s="270">
        <v>43</v>
      </c>
      <c r="L31" s="5">
        <v>59.8</v>
      </c>
    </row>
    <row r="32" spans="1:12">
      <c r="A32">
        <v>24</v>
      </c>
      <c r="B32" s="263">
        <v>8.3000000000000001E-4</v>
      </c>
      <c r="C32" s="264">
        <v>8.2899999999999998E-4</v>
      </c>
      <c r="D32" s="267">
        <v>98723.7</v>
      </c>
      <c r="E32" s="268">
        <v>81.900000000000006</v>
      </c>
      <c r="F32" s="5">
        <v>55.13</v>
      </c>
      <c r="G32" t="s">
        <v>19</v>
      </c>
      <c r="H32" s="265">
        <v>2.42E-4</v>
      </c>
      <c r="I32" s="266">
        <v>2.42E-4</v>
      </c>
      <c r="J32" s="269">
        <v>99291.7</v>
      </c>
      <c r="K32" s="270">
        <v>24</v>
      </c>
      <c r="L32" s="5">
        <v>58.82</v>
      </c>
    </row>
    <row r="33" spans="1:12">
      <c r="A33">
        <v>25</v>
      </c>
      <c r="B33" s="263">
        <v>9.6900000000000003E-4</v>
      </c>
      <c r="C33" s="264">
        <v>9.6900000000000003E-4</v>
      </c>
      <c r="D33" s="267">
        <v>98641.8</v>
      </c>
      <c r="E33" s="268">
        <v>95.5</v>
      </c>
      <c r="F33" s="5">
        <v>54.17</v>
      </c>
      <c r="G33" t="s">
        <v>19</v>
      </c>
      <c r="H33" s="265">
        <v>2.9399999999999999E-4</v>
      </c>
      <c r="I33" s="266">
        <v>2.9399999999999999E-4</v>
      </c>
      <c r="J33" s="269">
        <v>99267.7</v>
      </c>
      <c r="K33" s="270">
        <v>29.2</v>
      </c>
      <c r="L33" s="5">
        <v>57.84</v>
      </c>
    </row>
    <row r="34" spans="1:12">
      <c r="A34">
        <v>26</v>
      </c>
      <c r="B34" s="263">
        <v>1.1299999999999999E-3</v>
      </c>
      <c r="C34" s="264">
        <v>1.1299999999999999E-3</v>
      </c>
      <c r="D34" s="267">
        <v>98546.3</v>
      </c>
      <c r="E34" s="268">
        <v>111.3</v>
      </c>
      <c r="F34" s="5">
        <v>53.22</v>
      </c>
      <c r="G34" t="s">
        <v>19</v>
      </c>
      <c r="H34" s="265">
        <v>2.9E-4</v>
      </c>
      <c r="I34" s="266">
        <v>2.9E-4</v>
      </c>
      <c r="J34" s="269">
        <v>99238.5</v>
      </c>
      <c r="K34" s="270">
        <v>28.8</v>
      </c>
      <c r="L34" s="5">
        <v>56.85</v>
      </c>
    </row>
    <row r="35" spans="1:12">
      <c r="A35">
        <v>27</v>
      </c>
      <c r="B35" s="263">
        <v>7.7899999999999996E-4</v>
      </c>
      <c r="C35" s="264">
        <v>7.7899999999999996E-4</v>
      </c>
      <c r="D35" s="267">
        <v>98435</v>
      </c>
      <c r="E35" s="268">
        <v>76.7</v>
      </c>
      <c r="F35" s="5">
        <v>52.28</v>
      </c>
      <c r="G35" t="s">
        <v>19</v>
      </c>
      <c r="H35" s="265">
        <v>2.3599999999999999E-4</v>
      </c>
      <c r="I35" s="266">
        <v>2.3599999999999999E-4</v>
      </c>
      <c r="J35" s="269">
        <v>99209.7</v>
      </c>
      <c r="K35" s="270">
        <v>23.5</v>
      </c>
      <c r="L35" s="5">
        <v>55.87</v>
      </c>
    </row>
    <row r="36" spans="1:12">
      <c r="A36">
        <v>28</v>
      </c>
      <c r="B36" s="263">
        <v>6.8000000000000005E-4</v>
      </c>
      <c r="C36" s="264">
        <v>6.7900000000000002E-4</v>
      </c>
      <c r="D36" s="267">
        <v>98358.3</v>
      </c>
      <c r="E36" s="268">
        <v>66.8</v>
      </c>
      <c r="F36" s="5">
        <v>51.32</v>
      </c>
      <c r="G36" t="s">
        <v>19</v>
      </c>
      <c r="H36" s="265">
        <v>4.46E-4</v>
      </c>
      <c r="I36" s="266">
        <v>4.46E-4</v>
      </c>
      <c r="J36" s="269">
        <v>99186.3</v>
      </c>
      <c r="K36" s="270">
        <v>44.2</v>
      </c>
      <c r="L36" s="5">
        <v>54.88</v>
      </c>
    </row>
    <row r="37" spans="1:12">
      <c r="A37">
        <v>29</v>
      </c>
      <c r="B37" s="263">
        <v>9.6400000000000001E-4</v>
      </c>
      <c r="C37" s="264">
        <v>9.6400000000000001E-4</v>
      </c>
      <c r="D37" s="267">
        <v>98291.4</v>
      </c>
      <c r="E37" s="268">
        <v>94.7</v>
      </c>
      <c r="F37" s="5">
        <v>50.36</v>
      </c>
      <c r="G37" t="s">
        <v>19</v>
      </c>
      <c r="H37" s="265">
        <v>3.9599999999999998E-4</v>
      </c>
      <c r="I37" s="266">
        <v>3.9599999999999998E-4</v>
      </c>
      <c r="J37" s="269">
        <v>99142</v>
      </c>
      <c r="K37" s="270">
        <v>39.299999999999997</v>
      </c>
      <c r="L37" s="5">
        <v>53.91</v>
      </c>
    </row>
    <row r="38" spans="1:12">
      <c r="A38">
        <v>30</v>
      </c>
      <c r="B38" s="263">
        <v>1.1670000000000001E-3</v>
      </c>
      <c r="C38" s="264">
        <v>1.1659999999999999E-3</v>
      </c>
      <c r="D38" s="267">
        <v>98196.7</v>
      </c>
      <c r="E38" s="268">
        <v>114.5</v>
      </c>
      <c r="F38" s="5">
        <v>49.41</v>
      </c>
      <c r="G38" t="s">
        <v>19</v>
      </c>
      <c r="H38" s="265">
        <v>3.7199999999999999E-4</v>
      </c>
      <c r="I38" s="266">
        <v>3.7100000000000002E-4</v>
      </c>
      <c r="J38" s="269">
        <v>99102.8</v>
      </c>
      <c r="K38" s="270">
        <v>36.799999999999997</v>
      </c>
      <c r="L38" s="5">
        <v>52.93</v>
      </c>
    </row>
    <row r="39" spans="1:12">
      <c r="A39">
        <v>31</v>
      </c>
      <c r="B39" s="263">
        <v>9.6900000000000003E-4</v>
      </c>
      <c r="C39" s="264">
        <v>9.68E-4</v>
      </c>
      <c r="D39" s="267">
        <v>98082.2</v>
      </c>
      <c r="E39" s="268">
        <v>95</v>
      </c>
      <c r="F39" s="5">
        <v>48.46</v>
      </c>
      <c r="G39" t="s">
        <v>19</v>
      </c>
      <c r="H39" s="265">
        <v>4.7399999999999997E-4</v>
      </c>
      <c r="I39" s="266">
        <v>4.7399999999999997E-4</v>
      </c>
      <c r="J39" s="269">
        <v>99066</v>
      </c>
      <c r="K39" s="270">
        <v>47</v>
      </c>
      <c r="L39" s="5">
        <v>51.95</v>
      </c>
    </row>
    <row r="40" spans="1:12">
      <c r="A40">
        <v>32</v>
      </c>
      <c r="B40" s="263">
        <v>9.8999999999999999E-4</v>
      </c>
      <c r="C40" s="264">
        <v>9.8999999999999999E-4</v>
      </c>
      <c r="D40" s="267">
        <v>97987.3</v>
      </c>
      <c r="E40" s="268">
        <v>97</v>
      </c>
      <c r="F40" s="5">
        <v>47.51</v>
      </c>
      <c r="G40" t="s">
        <v>19</v>
      </c>
      <c r="H40" s="265">
        <v>5.2400000000000005E-4</v>
      </c>
      <c r="I40" s="266">
        <v>5.2300000000000003E-4</v>
      </c>
      <c r="J40" s="269">
        <v>99019</v>
      </c>
      <c r="K40" s="270">
        <v>51.8</v>
      </c>
      <c r="L40" s="5">
        <v>50.97</v>
      </c>
    </row>
    <row r="41" spans="1:12">
      <c r="A41">
        <v>33</v>
      </c>
      <c r="B41" s="263">
        <v>1.088E-3</v>
      </c>
      <c r="C41" s="264">
        <v>1.088E-3</v>
      </c>
      <c r="D41" s="267">
        <v>97890.3</v>
      </c>
      <c r="E41" s="268">
        <v>106.5</v>
      </c>
      <c r="F41" s="5">
        <v>46.56</v>
      </c>
      <c r="G41" t="s">
        <v>19</v>
      </c>
      <c r="H41" s="265">
        <v>3.6699999999999998E-4</v>
      </c>
      <c r="I41" s="266">
        <v>3.6699999999999998E-4</v>
      </c>
      <c r="J41" s="269">
        <v>98967.1</v>
      </c>
      <c r="K41" s="270">
        <v>36.4</v>
      </c>
      <c r="L41" s="5">
        <v>50</v>
      </c>
    </row>
    <row r="42" spans="1:12">
      <c r="A42">
        <v>34</v>
      </c>
      <c r="B42" s="263">
        <v>1.1770000000000001E-3</v>
      </c>
      <c r="C42" s="264">
        <v>1.176E-3</v>
      </c>
      <c r="D42" s="267">
        <v>97783.8</v>
      </c>
      <c r="E42" s="268">
        <v>115</v>
      </c>
      <c r="F42" s="5">
        <v>45.61</v>
      </c>
      <c r="G42" t="s">
        <v>19</v>
      </c>
      <c r="H42" s="265">
        <v>4.3100000000000001E-4</v>
      </c>
      <c r="I42" s="266">
        <v>4.3100000000000001E-4</v>
      </c>
      <c r="J42" s="269">
        <v>98930.8</v>
      </c>
      <c r="K42" s="270">
        <v>42.6</v>
      </c>
      <c r="L42" s="5">
        <v>49.02</v>
      </c>
    </row>
    <row r="43" spans="1:12">
      <c r="A43">
        <v>35</v>
      </c>
      <c r="B43" s="263">
        <v>6.8499999999999995E-4</v>
      </c>
      <c r="C43" s="264">
        <v>6.8400000000000004E-4</v>
      </c>
      <c r="D43" s="267">
        <v>97668.800000000003</v>
      </c>
      <c r="E43" s="268">
        <v>66.8</v>
      </c>
      <c r="F43" s="5">
        <v>44.66</v>
      </c>
      <c r="G43" t="s">
        <v>19</v>
      </c>
      <c r="H43" s="265">
        <v>4.73E-4</v>
      </c>
      <c r="I43" s="266">
        <v>4.73E-4</v>
      </c>
      <c r="J43" s="269">
        <v>98888.1</v>
      </c>
      <c r="K43" s="270">
        <v>46.8</v>
      </c>
      <c r="L43" s="5">
        <v>48.04</v>
      </c>
    </row>
    <row r="44" spans="1:12">
      <c r="A44">
        <v>36</v>
      </c>
      <c r="B44" s="263">
        <v>1.2880000000000001E-3</v>
      </c>
      <c r="C44" s="264">
        <v>1.2880000000000001E-3</v>
      </c>
      <c r="D44" s="267">
        <v>97602</v>
      </c>
      <c r="E44" s="268">
        <v>125.7</v>
      </c>
      <c r="F44" s="5">
        <v>43.69</v>
      </c>
      <c r="G44" t="s">
        <v>19</v>
      </c>
      <c r="H44" s="265">
        <v>6.2600000000000004E-4</v>
      </c>
      <c r="I44" s="266">
        <v>6.2500000000000001E-4</v>
      </c>
      <c r="J44" s="269">
        <v>98841.3</v>
      </c>
      <c r="K44" s="270">
        <v>61.8</v>
      </c>
      <c r="L44" s="5">
        <v>47.06</v>
      </c>
    </row>
    <row r="45" spans="1:12">
      <c r="A45">
        <v>37</v>
      </c>
      <c r="B45" s="263">
        <v>1.547E-3</v>
      </c>
      <c r="C45" s="264">
        <v>1.5449999999999999E-3</v>
      </c>
      <c r="D45" s="267">
        <v>97476.3</v>
      </c>
      <c r="E45" s="268">
        <v>150.6</v>
      </c>
      <c r="F45" s="5">
        <v>42.74</v>
      </c>
      <c r="G45" t="s">
        <v>19</v>
      </c>
      <c r="H45" s="265">
        <v>5.3899999999999998E-4</v>
      </c>
      <c r="I45" s="266">
        <v>5.3899999999999998E-4</v>
      </c>
      <c r="J45" s="269">
        <v>98779.5</v>
      </c>
      <c r="K45" s="270">
        <v>53.2</v>
      </c>
      <c r="L45" s="5">
        <v>46.09</v>
      </c>
    </row>
    <row r="46" spans="1:12">
      <c r="A46">
        <v>38</v>
      </c>
      <c r="B46" s="263">
        <v>1.4610000000000001E-3</v>
      </c>
      <c r="C46" s="264">
        <v>1.4599999999999999E-3</v>
      </c>
      <c r="D46" s="267">
        <v>97325.7</v>
      </c>
      <c r="E46" s="268">
        <v>142</v>
      </c>
      <c r="F46" s="5">
        <v>41.81</v>
      </c>
      <c r="G46" t="s">
        <v>19</v>
      </c>
      <c r="H46" s="265">
        <v>5.5599999999999996E-4</v>
      </c>
      <c r="I46" s="266">
        <v>5.5599999999999996E-4</v>
      </c>
      <c r="J46" s="269">
        <v>98726.3</v>
      </c>
      <c r="K46" s="270">
        <v>54.9</v>
      </c>
      <c r="L46" s="5">
        <v>45.11</v>
      </c>
    </row>
    <row r="47" spans="1:12">
      <c r="A47">
        <v>39</v>
      </c>
      <c r="B47" s="263">
        <v>2.235E-3</v>
      </c>
      <c r="C47" s="264">
        <v>2.2330000000000002E-3</v>
      </c>
      <c r="D47" s="267">
        <v>97183.6</v>
      </c>
      <c r="E47" s="268">
        <v>217</v>
      </c>
      <c r="F47" s="5">
        <v>40.869999999999997</v>
      </c>
      <c r="G47" t="s">
        <v>19</v>
      </c>
      <c r="H47" s="265">
        <v>8.3799999999999999E-4</v>
      </c>
      <c r="I47" s="266">
        <v>8.3799999999999999E-4</v>
      </c>
      <c r="J47" s="269">
        <v>98671.4</v>
      </c>
      <c r="K47" s="270">
        <v>82.7</v>
      </c>
      <c r="L47" s="5">
        <v>44.14</v>
      </c>
    </row>
    <row r="48" spans="1:12">
      <c r="A48">
        <v>40</v>
      </c>
      <c r="B48" s="263">
        <v>1.457E-3</v>
      </c>
      <c r="C48" s="264">
        <v>1.456E-3</v>
      </c>
      <c r="D48" s="267">
        <v>96966.6</v>
      </c>
      <c r="E48" s="268">
        <v>141.19999999999999</v>
      </c>
      <c r="F48" s="5">
        <v>39.96</v>
      </c>
      <c r="G48" t="s">
        <v>19</v>
      </c>
      <c r="H48" s="265">
        <v>1.0820000000000001E-3</v>
      </c>
      <c r="I48" s="266">
        <v>1.0809999999999999E-3</v>
      </c>
      <c r="J48" s="269">
        <v>98588.800000000003</v>
      </c>
      <c r="K48" s="270">
        <v>106.6</v>
      </c>
      <c r="L48" s="5">
        <v>43.17</v>
      </c>
    </row>
    <row r="49" spans="1:12">
      <c r="A49">
        <v>41</v>
      </c>
      <c r="B49" s="263">
        <v>1.3129999999999999E-3</v>
      </c>
      <c r="C49" s="264">
        <v>1.312E-3</v>
      </c>
      <c r="D49" s="267">
        <v>96825.5</v>
      </c>
      <c r="E49" s="268">
        <v>127</v>
      </c>
      <c r="F49" s="5">
        <v>39.020000000000003</v>
      </c>
      <c r="G49" t="s">
        <v>19</v>
      </c>
      <c r="H49" s="265">
        <v>8.7699999999999996E-4</v>
      </c>
      <c r="I49" s="266">
        <v>8.7600000000000004E-4</v>
      </c>
      <c r="J49" s="269">
        <v>98482.2</v>
      </c>
      <c r="K49" s="270">
        <v>86.3</v>
      </c>
      <c r="L49" s="5">
        <v>42.22</v>
      </c>
    </row>
    <row r="50" spans="1:12">
      <c r="A50">
        <v>42</v>
      </c>
      <c r="B50" s="263">
        <v>1.833E-3</v>
      </c>
      <c r="C50" s="264">
        <v>1.8309999999999999E-3</v>
      </c>
      <c r="D50" s="267">
        <v>96698.4</v>
      </c>
      <c r="E50" s="268">
        <v>177</v>
      </c>
      <c r="F50" s="5">
        <v>38.07</v>
      </c>
      <c r="G50" t="s">
        <v>19</v>
      </c>
      <c r="H50" s="265">
        <v>1.2199999999999999E-3</v>
      </c>
      <c r="I50" s="266">
        <v>1.219E-3</v>
      </c>
      <c r="J50" s="269">
        <v>98395.9</v>
      </c>
      <c r="K50" s="270">
        <v>120</v>
      </c>
      <c r="L50" s="5">
        <v>41.26</v>
      </c>
    </row>
    <row r="51" spans="1:12">
      <c r="A51">
        <v>43</v>
      </c>
      <c r="B51" s="263">
        <v>2.2430000000000002E-3</v>
      </c>
      <c r="C51" s="264">
        <v>2.2409999999999999E-3</v>
      </c>
      <c r="D51" s="267">
        <v>96521.4</v>
      </c>
      <c r="E51" s="268">
        <v>216.3</v>
      </c>
      <c r="F51" s="5">
        <v>37.14</v>
      </c>
      <c r="G51" t="s">
        <v>19</v>
      </c>
      <c r="H51" s="265">
        <v>1.103E-3</v>
      </c>
      <c r="I51" s="266">
        <v>1.103E-3</v>
      </c>
      <c r="J51" s="269">
        <v>98275.9</v>
      </c>
      <c r="K51" s="270">
        <v>108.4</v>
      </c>
      <c r="L51" s="5">
        <v>40.31</v>
      </c>
    </row>
    <row r="52" spans="1:12">
      <c r="A52">
        <v>44</v>
      </c>
      <c r="B52" s="263">
        <v>2.271E-3</v>
      </c>
      <c r="C52" s="264">
        <v>2.2680000000000001E-3</v>
      </c>
      <c r="D52" s="267">
        <v>96305.1</v>
      </c>
      <c r="E52" s="268">
        <v>218.5</v>
      </c>
      <c r="F52" s="5">
        <v>36.22</v>
      </c>
      <c r="G52" t="s">
        <v>19</v>
      </c>
      <c r="H52" s="265">
        <v>1.1709999999999999E-3</v>
      </c>
      <c r="I52" s="266">
        <v>1.17E-3</v>
      </c>
      <c r="J52" s="269">
        <v>98167.5</v>
      </c>
      <c r="K52" s="270">
        <v>114.9</v>
      </c>
      <c r="L52" s="5">
        <v>39.35</v>
      </c>
    </row>
    <row r="53" spans="1:12">
      <c r="A53">
        <v>45</v>
      </c>
      <c r="B53" s="263">
        <v>2.1159999999999998E-3</v>
      </c>
      <c r="C53" s="264">
        <v>2.114E-3</v>
      </c>
      <c r="D53" s="267">
        <v>96086.6</v>
      </c>
      <c r="E53" s="268">
        <v>203.1</v>
      </c>
      <c r="F53" s="5">
        <v>35.299999999999997</v>
      </c>
      <c r="G53" t="s">
        <v>19</v>
      </c>
      <c r="H53" s="265">
        <v>1.1360000000000001E-3</v>
      </c>
      <c r="I53" s="266">
        <v>1.1349999999999999E-3</v>
      </c>
      <c r="J53" s="269">
        <v>98052.7</v>
      </c>
      <c r="K53" s="270">
        <v>111.3</v>
      </c>
      <c r="L53" s="5">
        <v>38.4</v>
      </c>
    </row>
    <row r="54" spans="1:12">
      <c r="A54">
        <v>46</v>
      </c>
      <c r="B54" s="263">
        <v>2.8310000000000002E-3</v>
      </c>
      <c r="C54" s="264">
        <v>2.8270000000000001E-3</v>
      </c>
      <c r="D54" s="267">
        <v>95883.5</v>
      </c>
      <c r="E54" s="268">
        <v>271</v>
      </c>
      <c r="F54" s="5">
        <v>34.380000000000003</v>
      </c>
      <c r="G54" t="s">
        <v>19</v>
      </c>
      <c r="H54" s="265">
        <v>1.575E-3</v>
      </c>
      <c r="I54" s="266">
        <v>1.5740000000000001E-3</v>
      </c>
      <c r="J54" s="269">
        <v>97941.3</v>
      </c>
      <c r="K54" s="270">
        <v>154.19999999999999</v>
      </c>
      <c r="L54" s="5">
        <v>37.44</v>
      </c>
    </row>
    <row r="55" spans="1:12">
      <c r="A55">
        <v>47</v>
      </c>
      <c r="B55" s="263">
        <v>2.6679999999999998E-3</v>
      </c>
      <c r="C55" s="264">
        <v>2.6649999999999998E-3</v>
      </c>
      <c r="D55" s="267">
        <v>95612.5</v>
      </c>
      <c r="E55" s="268">
        <v>254.8</v>
      </c>
      <c r="F55" s="5">
        <v>33.47</v>
      </c>
      <c r="G55" t="s">
        <v>19</v>
      </c>
      <c r="H55" s="265">
        <v>1.42E-3</v>
      </c>
      <c r="I55" s="266">
        <v>1.4189999999999999E-3</v>
      </c>
      <c r="J55" s="269">
        <v>97787.199999999997</v>
      </c>
      <c r="K55" s="270">
        <v>138.80000000000001</v>
      </c>
      <c r="L55" s="5">
        <v>36.5</v>
      </c>
    </row>
    <row r="56" spans="1:12">
      <c r="A56">
        <v>48</v>
      </c>
      <c r="B56" s="263">
        <v>2.8600000000000001E-3</v>
      </c>
      <c r="C56" s="264">
        <v>2.856E-3</v>
      </c>
      <c r="D56" s="267">
        <v>95357.7</v>
      </c>
      <c r="E56" s="268">
        <v>272.3</v>
      </c>
      <c r="F56" s="5">
        <v>32.56</v>
      </c>
      <c r="G56" t="s">
        <v>19</v>
      </c>
      <c r="H56" s="265">
        <v>1.7160000000000001E-3</v>
      </c>
      <c r="I56" s="266">
        <v>1.714E-3</v>
      </c>
      <c r="J56" s="269">
        <v>97648.4</v>
      </c>
      <c r="K56" s="270">
        <v>167.4</v>
      </c>
      <c r="L56" s="5">
        <v>35.549999999999997</v>
      </c>
    </row>
    <row r="57" spans="1:12">
      <c r="A57">
        <v>49</v>
      </c>
      <c r="B57" s="263">
        <v>3.0730000000000002E-3</v>
      </c>
      <c r="C57" s="264">
        <v>3.068E-3</v>
      </c>
      <c r="D57" s="267">
        <v>95085.4</v>
      </c>
      <c r="E57" s="268">
        <v>291.7</v>
      </c>
      <c r="F57" s="5">
        <v>31.65</v>
      </c>
      <c r="G57" t="s">
        <v>19</v>
      </c>
      <c r="H57" s="265">
        <v>2.2339999999999999E-3</v>
      </c>
      <c r="I57" s="266">
        <v>2.2309999999999999E-3</v>
      </c>
      <c r="J57" s="269">
        <v>97481</v>
      </c>
      <c r="K57" s="270">
        <v>217.5</v>
      </c>
      <c r="L57" s="5">
        <v>34.61</v>
      </c>
    </row>
    <row r="58" spans="1:12">
      <c r="A58">
        <v>50</v>
      </c>
      <c r="B58" s="263">
        <v>3.4520000000000002E-3</v>
      </c>
      <c r="C58" s="264">
        <v>3.4459999999999998E-3</v>
      </c>
      <c r="D58" s="267">
        <v>94793.7</v>
      </c>
      <c r="E58" s="268">
        <v>326.7</v>
      </c>
      <c r="F58" s="5">
        <v>30.75</v>
      </c>
      <c r="G58" t="s">
        <v>19</v>
      </c>
      <c r="H58" s="265">
        <v>2.3370000000000001E-3</v>
      </c>
      <c r="I58" s="266">
        <v>2.3340000000000001E-3</v>
      </c>
      <c r="J58" s="269">
        <v>97263.5</v>
      </c>
      <c r="K58" s="270">
        <v>227</v>
      </c>
      <c r="L58" s="5">
        <v>33.69</v>
      </c>
    </row>
    <row r="59" spans="1:12">
      <c r="A59">
        <v>51</v>
      </c>
      <c r="B59" s="263">
        <v>3.3140000000000001E-3</v>
      </c>
      <c r="C59" s="264">
        <v>3.3089999999999999E-3</v>
      </c>
      <c r="D59" s="267">
        <v>94467</v>
      </c>
      <c r="E59" s="268">
        <v>312.60000000000002</v>
      </c>
      <c r="F59" s="5">
        <v>29.85</v>
      </c>
      <c r="G59" t="s">
        <v>19</v>
      </c>
      <c r="H59" s="265">
        <v>2.4680000000000001E-3</v>
      </c>
      <c r="I59" s="266">
        <v>2.4650000000000002E-3</v>
      </c>
      <c r="J59" s="269">
        <v>97036.5</v>
      </c>
      <c r="K59" s="270">
        <v>239.2</v>
      </c>
      <c r="L59" s="5">
        <v>32.76</v>
      </c>
    </row>
    <row r="60" spans="1:12">
      <c r="A60">
        <v>52</v>
      </c>
      <c r="B60" s="263">
        <v>4.3579999999999999E-3</v>
      </c>
      <c r="C60" s="264">
        <v>4.3489999999999996E-3</v>
      </c>
      <c r="D60" s="267">
        <v>94154.4</v>
      </c>
      <c r="E60" s="268">
        <v>409.5</v>
      </c>
      <c r="F60" s="5">
        <v>28.95</v>
      </c>
      <c r="G60" t="s">
        <v>19</v>
      </c>
      <c r="H60" s="265">
        <v>2.4659999999999999E-3</v>
      </c>
      <c r="I60" s="266">
        <v>2.4629999999999999E-3</v>
      </c>
      <c r="J60" s="269">
        <v>96797.3</v>
      </c>
      <c r="K60" s="270">
        <v>238.4</v>
      </c>
      <c r="L60" s="5">
        <v>31.84</v>
      </c>
    </row>
    <row r="61" spans="1:12">
      <c r="A61">
        <v>53</v>
      </c>
      <c r="B61" s="263">
        <v>4.2519999999999997E-3</v>
      </c>
      <c r="C61" s="264">
        <v>4.2430000000000002E-3</v>
      </c>
      <c r="D61" s="267">
        <v>93745</v>
      </c>
      <c r="E61" s="268">
        <v>397.8</v>
      </c>
      <c r="F61" s="5">
        <v>28.07</v>
      </c>
      <c r="G61" t="s">
        <v>19</v>
      </c>
      <c r="H61" s="265">
        <v>3.6359999999999999E-3</v>
      </c>
      <c r="I61" s="266">
        <v>3.63E-3</v>
      </c>
      <c r="J61" s="269">
        <v>96558.8</v>
      </c>
      <c r="K61" s="270">
        <v>350.5</v>
      </c>
      <c r="L61" s="5">
        <v>30.92</v>
      </c>
    </row>
    <row r="62" spans="1:12">
      <c r="A62">
        <v>54</v>
      </c>
      <c r="B62" s="263">
        <v>4.8820000000000001E-3</v>
      </c>
      <c r="C62" s="264">
        <v>4.8710000000000003E-3</v>
      </c>
      <c r="D62" s="267">
        <v>93347.199999999997</v>
      </c>
      <c r="E62" s="268">
        <v>454.6</v>
      </c>
      <c r="F62" s="5">
        <v>27.19</v>
      </c>
      <c r="G62" t="s">
        <v>19</v>
      </c>
      <c r="H62" s="265">
        <v>3.3479999999999998E-3</v>
      </c>
      <c r="I62" s="266">
        <v>3.3419999999999999E-3</v>
      </c>
      <c r="J62" s="269">
        <v>96208.3</v>
      </c>
      <c r="K62" s="270">
        <v>321.60000000000002</v>
      </c>
      <c r="L62" s="5">
        <v>30.03</v>
      </c>
    </row>
    <row r="63" spans="1:12">
      <c r="A63">
        <v>55</v>
      </c>
      <c r="B63" s="263">
        <v>5.097E-3</v>
      </c>
      <c r="C63" s="264">
        <v>5.084E-3</v>
      </c>
      <c r="D63" s="267">
        <v>92892.5</v>
      </c>
      <c r="E63" s="268">
        <v>472.3</v>
      </c>
      <c r="F63" s="5">
        <v>26.32</v>
      </c>
      <c r="G63" t="s">
        <v>19</v>
      </c>
      <c r="H63" s="265">
        <v>3.4810000000000002E-3</v>
      </c>
      <c r="I63" s="266">
        <v>3.4749999999999998E-3</v>
      </c>
      <c r="J63" s="269">
        <v>95886.7</v>
      </c>
      <c r="K63" s="270">
        <v>333.2</v>
      </c>
      <c r="L63" s="5">
        <v>29.13</v>
      </c>
    </row>
    <row r="64" spans="1:12">
      <c r="A64">
        <v>56</v>
      </c>
      <c r="B64" s="263">
        <v>5.5259999999999997E-3</v>
      </c>
      <c r="C64" s="264">
        <v>5.5110000000000003E-3</v>
      </c>
      <c r="D64" s="267">
        <v>92420.3</v>
      </c>
      <c r="E64" s="268">
        <v>509.3</v>
      </c>
      <c r="F64" s="5">
        <v>25.45</v>
      </c>
      <c r="G64" t="s">
        <v>19</v>
      </c>
      <c r="H64" s="265">
        <v>4.0270000000000002E-3</v>
      </c>
      <c r="I64" s="266">
        <v>4.019E-3</v>
      </c>
      <c r="J64" s="269">
        <v>95553.5</v>
      </c>
      <c r="K64" s="270">
        <v>384.1</v>
      </c>
      <c r="L64" s="5">
        <v>28.23</v>
      </c>
    </row>
    <row r="65" spans="1:12">
      <c r="A65">
        <v>57</v>
      </c>
      <c r="B65" s="263">
        <v>6.4180000000000001E-3</v>
      </c>
      <c r="C65" s="264">
        <v>6.398E-3</v>
      </c>
      <c r="D65" s="267">
        <v>91911</v>
      </c>
      <c r="E65" s="268">
        <v>588</v>
      </c>
      <c r="F65" s="5">
        <v>24.59</v>
      </c>
      <c r="G65" t="s">
        <v>19</v>
      </c>
      <c r="H65" s="265">
        <v>4.6350000000000002E-3</v>
      </c>
      <c r="I65" s="266">
        <v>4.6239999999999996E-3</v>
      </c>
      <c r="J65" s="269">
        <v>95169.4</v>
      </c>
      <c r="K65" s="270">
        <v>440.1</v>
      </c>
      <c r="L65" s="5">
        <v>27.34</v>
      </c>
    </row>
    <row r="66" spans="1:12">
      <c r="A66">
        <v>58</v>
      </c>
      <c r="B66" s="263">
        <v>6.8120000000000003E-3</v>
      </c>
      <c r="C66" s="264">
        <v>6.7889999999999999E-3</v>
      </c>
      <c r="D66" s="267">
        <v>91323</v>
      </c>
      <c r="E66" s="268">
        <v>620</v>
      </c>
      <c r="F66" s="5">
        <v>23.75</v>
      </c>
      <c r="G66" t="s">
        <v>19</v>
      </c>
      <c r="H66" s="265">
        <v>5.0400000000000002E-3</v>
      </c>
      <c r="I66" s="266">
        <v>5.0280000000000004E-3</v>
      </c>
      <c r="J66" s="269">
        <v>94729.4</v>
      </c>
      <c r="K66" s="270">
        <v>476.3</v>
      </c>
      <c r="L66" s="5">
        <v>26.47</v>
      </c>
    </row>
    <row r="67" spans="1:12">
      <c r="A67">
        <v>59</v>
      </c>
      <c r="B67" s="263">
        <v>7.4580000000000002E-3</v>
      </c>
      <c r="C67" s="264">
        <v>7.4310000000000001E-3</v>
      </c>
      <c r="D67" s="267">
        <v>90702.9</v>
      </c>
      <c r="E67" s="268">
        <v>674</v>
      </c>
      <c r="F67" s="5">
        <v>22.91</v>
      </c>
      <c r="G67" t="s">
        <v>19</v>
      </c>
      <c r="H67" s="265">
        <v>4.8120000000000003E-3</v>
      </c>
      <c r="I67" s="266">
        <v>4.7999999999999996E-3</v>
      </c>
      <c r="J67" s="269">
        <v>94253.1</v>
      </c>
      <c r="K67" s="270">
        <v>452.4</v>
      </c>
      <c r="L67" s="5">
        <v>25.6</v>
      </c>
    </row>
    <row r="68" spans="1:12">
      <c r="A68">
        <v>60</v>
      </c>
      <c r="B68" s="263">
        <v>8.4600000000000005E-3</v>
      </c>
      <c r="C68" s="264">
        <v>8.4250000000000002E-3</v>
      </c>
      <c r="D68" s="267">
        <v>90028.9</v>
      </c>
      <c r="E68" s="268">
        <v>758.5</v>
      </c>
      <c r="F68" s="5">
        <v>22.07</v>
      </c>
      <c r="G68" t="s">
        <v>19</v>
      </c>
      <c r="H68" s="265">
        <v>5.3379999999999999E-3</v>
      </c>
      <c r="I68" s="266">
        <v>5.3239999999999997E-3</v>
      </c>
      <c r="J68" s="269">
        <v>93800.7</v>
      </c>
      <c r="K68" s="270">
        <v>499.4</v>
      </c>
      <c r="L68" s="5">
        <v>24.72</v>
      </c>
    </row>
    <row r="69" spans="1:12">
      <c r="A69">
        <v>61</v>
      </c>
      <c r="B69" s="263">
        <v>9.8259999999999997E-3</v>
      </c>
      <c r="C69" s="264">
        <v>9.7780000000000002E-3</v>
      </c>
      <c r="D69" s="267">
        <v>89270.5</v>
      </c>
      <c r="E69" s="268">
        <v>872.9</v>
      </c>
      <c r="F69" s="5">
        <v>21.26</v>
      </c>
      <c r="G69" t="s">
        <v>19</v>
      </c>
      <c r="H69" s="265">
        <v>6.1970000000000003E-3</v>
      </c>
      <c r="I69" s="266">
        <v>6.1770000000000002E-3</v>
      </c>
      <c r="J69" s="269">
        <v>93301.3</v>
      </c>
      <c r="K69" s="270">
        <v>576.4</v>
      </c>
      <c r="L69" s="5">
        <v>23.85</v>
      </c>
    </row>
    <row r="70" spans="1:12">
      <c r="A70">
        <v>62</v>
      </c>
      <c r="B70" s="263">
        <v>9.0279999999999996E-3</v>
      </c>
      <c r="C70" s="264">
        <v>8.9879999999999995E-3</v>
      </c>
      <c r="D70" s="267">
        <v>88397.6</v>
      </c>
      <c r="E70" s="268">
        <v>794.5</v>
      </c>
      <c r="F70" s="5">
        <v>20.46</v>
      </c>
      <c r="G70" t="s">
        <v>19</v>
      </c>
      <c r="H70" s="265">
        <v>6.9579999999999998E-3</v>
      </c>
      <c r="I70" s="266">
        <v>6.9340000000000001E-3</v>
      </c>
      <c r="J70" s="269">
        <v>92724.9</v>
      </c>
      <c r="K70" s="270">
        <v>643</v>
      </c>
      <c r="L70" s="5">
        <v>22.99</v>
      </c>
    </row>
    <row r="71" spans="1:12">
      <c r="A71">
        <v>63</v>
      </c>
      <c r="B71" s="263">
        <v>1.0632000000000001E-2</v>
      </c>
      <c r="C71" s="264">
        <v>1.0576E-2</v>
      </c>
      <c r="D71" s="267">
        <v>87603.1</v>
      </c>
      <c r="E71" s="268">
        <v>926.5</v>
      </c>
      <c r="F71" s="5">
        <v>19.64</v>
      </c>
      <c r="G71" t="s">
        <v>19</v>
      </c>
      <c r="H71" s="265">
        <v>7.0759999999999998E-3</v>
      </c>
      <c r="I71" s="266">
        <v>7.051E-3</v>
      </c>
      <c r="J71" s="269">
        <v>92081.9</v>
      </c>
      <c r="K71" s="270">
        <v>649.20000000000005</v>
      </c>
      <c r="L71" s="5">
        <v>22.15</v>
      </c>
    </row>
    <row r="72" spans="1:12">
      <c r="A72">
        <v>64</v>
      </c>
      <c r="B72" s="263">
        <v>1.0793000000000001E-2</v>
      </c>
      <c r="C72" s="264">
        <v>1.0735E-2</v>
      </c>
      <c r="D72" s="267">
        <v>86676.6</v>
      </c>
      <c r="E72" s="268">
        <v>930.5</v>
      </c>
      <c r="F72" s="5">
        <v>18.850000000000001</v>
      </c>
      <c r="G72" t="s">
        <v>19</v>
      </c>
      <c r="H72" s="265">
        <v>8.2780000000000006E-3</v>
      </c>
      <c r="I72" s="266">
        <v>8.2439999999999996E-3</v>
      </c>
      <c r="J72" s="269">
        <v>91432.7</v>
      </c>
      <c r="K72" s="270">
        <v>753.8</v>
      </c>
      <c r="L72" s="5">
        <v>21.3</v>
      </c>
    </row>
    <row r="73" spans="1:12">
      <c r="A73">
        <v>65</v>
      </c>
      <c r="B73" s="263">
        <v>1.3395000000000001E-2</v>
      </c>
      <c r="C73" s="264">
        <v>1.3306E-2</v>
      </c>
      <c r="D73" s="267">
        <v>85746.1</v>
      </c>
      <c r="E73" s="268">
        <v>1140.9000000000001</v>
      </c>
      <c r="F73" s="5">
        <v>18.05</v>
      </c>
      <c r="G73" t="s">
        <v>19</v>
      </c>
      <c r="H73" s="265">
        <v>9.1339999999999998E-3</v>
      </c>
      <c r="I73" s="266">
        <v>9.0919999999999994E-3</v>
      </c>
      <c r="J73" s="269">
        <v>90678.9</v>
      </c>
      <c r="K73" s="270">
        <v>824.5</v>
      </c>
      <c r="L73" s="5">
        <v>20.48</v>
      </c>
    </row>
    <row r="74" spans="1:12">
      <c r="A74">
        <v>66</v>
      </c>
      <c r="B74" s="263">
        <v>1.456E-2</v>
      </c>
      <c r="C74" s="264">
        <v>1.4455000000000001E-2</v>
      </c>
      <c r="D74" s="267">
        <v>84605.2</v>
      </c>
      <c r="E74" s="268">
        <v>1223</v>
      </c>
      <c r="F74" s="5">
        <v>17.28</v>
      </c>
      <c r="G74" t="s">
        <v>19</v>
      </c>
      <c r="H74" s="265">
        <v>9.11E-3</v>
      </c>
      <c r="I74" s="266">
        <v>9.0690000000000007E-3</v>
      </c>
      <c r="J74" s="269">
        <v>89854.399999999994</v>
      </c>
      <c r="K74" s="270">
        <v>814.9</v>
      </c>
      <c r="L74" s="5">
        <v>19.66</v>
      </c>
    </row>
    <row r="75" spans="1:12">
      <c r="A75">
        <v>67</v>
      </c>
      <c r="B75" s="263">
        <v>1.44E-2</v>
      </c>
      <c r="C75" s="264">
        <v>1.4297000000000001E-2</v>
      </c>
      <c r="D75" s="267">
        <v>83382.2</v>
      </c>
      <c r="E75" s="268">
        <v>1192.0999999999999</v>
      </c>
      <c r="F75" s="5">
        <v>16.53</v>
      </c>
      <c r="G75" t="s">
        <v>19</v>
      </c>
      <c r="H75" s="265">
        <v>1.0402E-2</v>
      </c>
      <c r="I75" s="266">
        <v>1.0348E-2</v>
      </c>
      <c r="J75" s="269">
        <v>89039.5</v>
      </c>
      <c r="K75" s="270">
        <v>921.4</v>
      </c>
      <c r="L75" s="5">
        <v>18.84</v>
      </c>
    </row>
    <row r="76" spans="1:12">
      <c r="A76">
        <v>68</v>
      </c>
      <c r="B76" s="263">
        <v>1.7263000000000001E-2</v>
      </c>
      <c r="C76" s="264">
        <v>1.7114999999999998E-2</v>
      </c>
      <c r="D76" s="267">
        <v>82190.100000000006</v>
      </c>
      <c r="E76" s="268">
        <v>1406.7</v>
      </c>
      <c r="F76" s="5">
        <v>15.76</v>
      </c>
      <c r="G76" t="s">
        <v>19</v>
      </c>
      <c r="H76" s="265">
        <v>1.1088000000000001E-2</v>
      </c>
      <c r="I76" s="266">
        <v>1.1027E-2</v>
      </c>
      <c r="J76" s="269">
        <v>88118.1</v>
      </c>
      <c r="K76" s="270">
        <v>971.7</v>
      </c>
      <c r="L76" s="5">
        <v>18.03</v>
      </c>
    </row>
    <row r="77" spans="1:12">
      <c r="A77">
        <v>69</v>
      </c>
      <c r="B77" s="263">
        <v>1.9625E-2</v>
      </c>
      <c r="C77" s="264">
        <v>1.9434E-2</v>
      </c>
      <c r="D77" s="267">
        <v>80783.399999999994</v>
      </c>
      <c r="E77" s="268">
        <v>1570</v>
      </c>
      <c r="F77" s="5">
        <v>15.03</v>
      </c>
      <c r="G77" t="s">
        <v>19</v>
      </c>
      <c r="H77" s="265">
        <v>1.2361E-2</v>
      </c>
      <c r="I77" s="266">
        <v>1.2286E-2</v>
      </c>
      <c r="J77" s="269">
        <v>87146.4</v>
      </c>
      <c r="K77" s="270">
        <v>1070.5999999999999</v>
      </c>
      <c r="L77" s="5">
        <v>17.22</v>
      </c>
    </row>
    <row r="78" spans="1:12">
      <c r="A78">
        <v>70</v>
      </c>
      <c r="B78" s="263">
        <v>2.3115E-2</v>
      </c>
      <c r="C78" s="264">
        <v>2.2851E-2</v>
      </c>
      <c r="D78" s="267">
        <v>79213.5</v>
      </c>
      <c r="E78" s="268">
        <v>1810.1</v>
      </c>
      <c r="F78" s="5">
        <v>14.32</v>
      </c>
      <c r="G78" t="s">
        <v>19</v>
      </c>
      <c r="H78" s="265">
        <v>1.3396E-2</v>
      </c>
      <c r="I78" s="266">
        <v>1.3306999999999999E-2</v>
      </c>
      <c r="J78" s="269">
        <v>86075.8</v>
      </c>
      <c r="K78" s="270">
        <v>1145.4000000000001</v>
      </c>
      <c r="L78" s="5">
        <v>16.43</v>
      </c>
    </row>
    <row r="79" spans="1:12">
      <c r="A79">
        <v>71</v>
      </c>
      <c r="B79" s="263">
        <v>2.2388000000000002E-2</v>
      </c>
      <c r="C79" s="264">
        <v>2.214E-2</v>
      </c>
      <c r="D79" s="267">
        <v>77403.399999999994</v>
      </c>
      <c r="E79" s="268">
        <v>1713.7</v>
      </c>
      <c r="F79" s="5">
        <v>13.64</v>
      </c>
      <c r="G79" t="s">
        <v>19</v>
      </c>
      <c r="H79" s="265">
        <v>1.3993E-2</v>
      </c>
      <c r="I79" s="266">
        <v>1.3896E-2</v>
      </c>
      <c r="J79" s="269">
        <v>84930.3</v>
      </c>
      <c r="K79" s="270">
        <v>1180.2</v>
      </c>
      <c r="L79" s="5">
        <v>15.65</v>
      </c>
    </row>
    <row r="80" spans="1:12">
      <c r="A80">
        <v>72</v>
      </c>
      <c r="B80" s="263">
        <v>2.5899999999999999E-2</v>
      </c>
      <c r="C80" s="264">
        <v>2.5569000000000001E-2</v>
      </c>
      <c r="D80" s="267">
        <v>75689.7</v>
      </c>
      <c r="E80" s="268">
        <v>1935.3</v>
      </c>
      <c r="F80" s="5">
        <v>12.94</v>
      </c>
      <c r="G80" t="s">
        <v>19</v>
      </c>
      <c r="H80" s="265">
        <v>1.7267999999999999E-2</v>
      </c>
      <c r="I80" s="266">
        <v>1.7121000000000001E-2</v>
      </c>
      <c r="J80" s="269">
        <v>83750.100000000006</v>
      </c>
      <c r="K80" s="270">
        <v>1433.9</v>
      </c>
      <c r="L80" s="5">
        <v>14.86</v>
      </c>
    </row>
    <row r="81" spans="1:12">
      <c r="A81">
        <v>73</v>
      </c>
      <c r="B81" s="263">
        <v>2.6776999999999999E-2</v>
      </c>
      <c r="C81" s="264">
        <v>2.6422999999999999E-2</v>
      </c>
      <c r="D81" s="267">
        <v>73754.3</v>
      </c>
      <c r="E81" s="268">
        <v>1948.8</v>
      </c>
      <c r="F81" s="5">
        <v>12.26</v>
      </c>
      <c r="G81" t="s">
        <v>19</v>
      </c>
      <c r="H81" s="265">
        <v>1.6934000000000001E-2</v>
      </c>
      <c r="I81" s="266">
        <v>1.6792000000000001E-2</v>
      </c>
      <c r="J81" s="269">
        <v>82316.3</v>
      </c>
      <c r="K81" s="270">
        <v>1382.2</v>
      </c>
      <c r="L81" s="5">
        <v>14.11</v>
      </c>
    </row>
    <row r="82" spans="1:12">
      <c r="A82">
        <v>74</v>
      </c>
      <c r="B82" s="263">
        <v>3.1165000000000002E-2</v>
      </c>
      <c r="C82" s="264">
        <v>3.0686999999999999E-2</v>
      </c>
      <c r="D82" s="267">
        <v>71805.5</v>
      </c>
      <c r="E82" s="268">
        <v>2203.5</v>
      </c>
      <c r="F82" s="5">
        <v>11.58</v>
      </c>
      <c r="G82" t="s">
        <v>19</v>
      </c>
      <c r="H82" s="265">
        <v>2.0417999999999999E-2</v>
      </c>
      <c r="I82" s="266">
        <v>2.0212000000000001E-2</v>
      </c>
      <c r="J82" s="269">
        <v>80934</v>
      </c>
      <c r="K82" s="270">
        <v>1635.8</v>
      </c>
      <c r="L82" s="5">
        <v>13.34</v>
      </c>
    </row>
    <row r="83" spans="1:12">
      <c r="A83">
        <v>75</v>
      </c>
      <c r="B83" s="263">
        <v>3.2955999999999999E-2</v>
      </c>
      <c r="C83" s="264">
        <v>3.2421999999999999E-2</v>
      </c>
      <c r="D83" s="267">
        <v>69602.100000000006</v>
      </c>
      <c r="E83" s="268">
        <v>2256.6</v>
      </c>
      <c r="F83" s="5">
        <v>10.93</v>
      </c>
      <c r="G83" t="s">
        <v>19</v>
      </c>
      <c r="H83" s="265">
        <v>2.7210000000000002E-2</v>
      </c>
      <c r="I83" s="266">
        <v>2.6845000000000001E-2</v>
      </c>
      <c r="J83" s="269">
        <v>79298.2</v>
      </c>
      <c r="K83" s="270">
        <v>2128.8000000000002</v>
      </c>
      <c r="L83" s="5">
        <v>12.61</v>
      </c>
    </row>
    <row r="84" spans="1:12">
      <c r="A84">
        <v>76</v>
      </c>
      <c r="B84" s="263">
        <v>3.9204000000000003E-2</v>
      </c>
      <c r="C84" s="264">
        <v>3.8449999999999998E-2</v>
      </c>
      <c r="D84" s="267">
        <v>67345.399999999994</v>
      </c>
      <c r="E84" s="268">
        <v>2589.5</v>
      </c>
      <c r="F84" s="5">
        <v>10.28</v>
      </c>
      <c r="G84" t="s">
        <v>19</v>
      </c>
      <c r="H84" s="265">
        <v>2.8228E-2</v>
      </c>
      <c r="I84" s="266">
        <v>2.7836E-2</v>
      </c>
      <c r="J84" s="269">
        <v>77169.399999999994</v>
      </c>
      <c r="K84" s="270">
        <v>2148.1</v>
      </c>
      <c r="L84" s="5">
        <v>11.94</v>
      </c>
    </row>
    <row r="85" spans="1:12">
      <c r="A85">
        <v>77</v>
      </c>
      <c r="B85" s="263">
        <v>4.5808000000000001E-2</v>
      </c>
      <c r="C85" s="264">
        <v>4.4782000000000002E-2</v>
      </c>
      <c r="D85" s="267">
        <v>64756</v>
      </c>
      <c r="E85" s="268">
        <v>2899.9</v>
      </c>
      <c r="F85" s="5">
        <v>9.67</v>
      </c>
      <c r="G85" t="s">
        <v>19</v>
      </c>
      <c r="H85" s="265">
        <v>3.2057000000000002E-2</v>
      </c>
      <c r="I85" s="266">
        <v>3.1551999999999997E-2</v>
      </c>
      <c r="J85" s="269">
        <v>75021.399999999994</v>
      </c>
      <c r="K85" s="270">
        <v>2367.1</v>
      </c>
      <c r="L85" s="5">
        <v>11.27</v>
      </c>
    </row>
    <row r="86" spans="1:12">
      <c r="A86">
        <v>78</v>
      </c>
      <c r="B86" s="263">
        <v>5.1473999999999999E-2</v>
      </c>
      <c r="C86" s="264">
        <v>5.0181999999999997E-2</v>
      </c>
      <c r="D86" s="267">
        <v>61856.1</v>
      </c>
      <c r="E86" s="268">
        <v>3104.1</v>
      </c>
      <c r="F86" s="5">
        <v>9.1</v>
      </c>
      <c r="G86" t="s">
        <v>19</v>
      </c>
      <c r="H86" s="265">
        <v>3.4200000000000001E-2</v>
      </c>
      <c r="I86" s="266">
        <v>3.3625000000000002E-2</v>
      </c>
      <c r="J86" s="269">
        <v>72654.3</v>
      </c>
      <c r="K86" s="270">
        <v>2443</v>
      </c>
      <c r="L86" s="5">
        <v>10.62</v>
      </c>
    </row>
    <row r="87" spans="1:12">
      <c r="A87">
        <v>79</v>
      </c>
      <c r="B87" s="263">
        <v>5.3491999999999998E-2</v>
      </c>
      <c r="C87" s="264">
        <v>5.2098999999999999E-2</v>
      </c>
      <c r="D87" s="267">
        <v>58752</v>
      </c>
      <c r="E87" s="268">
        <v>3060.9</v>
      </c>
      <c r="F87" s="5">
        <v>8.56</v>
      </c>
      <c r="G87" t="s">
        <v>19</v>
      </c>
      <c r="H87" s="265">
        <v>4.0587999999999999E-2</v>
      </c>
      <c r="I87" s="266">
        <v>3.9780999999999997E-2</v>
      </c>
      <c r="J87" s="269">
        <v>70211.3</v>
      </c>
      <c r="K87" s="270">
        <v>2793.1</v>
      </c>
      <c r="L87" s="5">
        <v>9.9700000000000006</v>
      </c>
    </row>
    <row r="88" spans="1:12">
      <c r="A88">
        <v>80</v>
      </c>
      <c r="B88" s="263">
        <v>6.1151999999999998E-2</v>
      </c>
      <c r="C88" s="264">
        <v>5.9338000000000002E-2</v>
      </c>
      <c r="D88" s="267">
        <v>55691.1</v>
      </c>
      <c r="E88" s="268">
        <v>3304.6</v>
      </c>
      <c r="F88" s="5">
        <v>8</v>
      </c>
      <c r="G88" t="s">
        <v>19</v>
      </c>
      <c r="H88" s="265">
        <v>4.2826000000000003E-2</v>
      </c>
      <c r="I88" s="266">
        <v>4.1928E-2</v>
      </c>
      <c r="J88" s="269">
        <v>67418.3</v>
      </c>
      <c r="K88" s="270">
        <v>2826.7</v>
      </c>
      <c r="L88" s="5">
        <v>9.36</v>
      </c>
    </row>
    <row r="89" spans="1:12">
      <c r="A89">
        <v>81</v>
      </c>
      <c r="B89" s="263">
        <v>6.6455E-2</v>
      </c>
      <c r="C89" s="264">
        <v>6.4318E-2</v>
      </c>
      <c r="D89" s="267">
        <v>52386.5</v>
      </c>
      <c r="E89" s="268">
        <v>3369.4</v>
      </c>
      <c r="F89" s="5">
        <v>7.47</v>
      </c>
      <c r="G89" t="s">
        <v>19</v>
      </c>
      <c r="H89" s="265">
        <v>5.0528999999999998E-2</v>
      </c>
      <c r="I89" s="266">
        <v>4.9284000000000001E-2</v>
      </c>
      <c r="J89" s="269">
        <v>64591.5</v>
      </c>
      <c r="K89" s="270">
        <v>3183.3</v>
      </c>
      <c r="L89" s="5">
        <v>8.75</v>
      </c>
    </row>
    <row r="90" spans="1:12">
      <c r="A90">
        <v>82</v>
      </c>
      <c r="B90" s="263">
        <v>8.3599000000000007E-2</v>
      </c>
      <c r="C90" s="264">
        <v>8.0244999999999997E-2</v>
      </c>
      <c r="D90" s="267">
        <v>49017.1</v>
      </c>
      <c r="E90" s="268">
        <v>3933.4</v>
      </c>
      <c r="F90" s="5">
        <v>6.95</v>
      </c>
      <c r="G90" t="s">
        <v>19</v>
      </c>
      <c r="H90" s="265">
        <v>5.7278000000000003E-2</v>
      </c>
      <c r="I90" s="266">
        <v>5.5683000000000003E-2</v>
      </c>
      <c r="J90" s="269">
        <v>61408.2</v>
      </c>
      <c r="K90" s="270">
        <v>3419.4</v>
      </c>
      <c r="L90" s="5">
        <v>8.18</v>
      </c>
    </row>
    <row r="91" spans="1:12">
      <c r="A91">
        <v>83</v>
      </c>
      <c r="B91" s="263">
        <v>8.6154999999999995E-2</v>
      </c>
      <c r="C91" s="264">
        <v>8.2597000000000004E-2</v>
      </c>
      <c r="D91" s="267">
        <v>45083.7</v>
      </c>
      <c r="E91" s="268">
        <v>3723.8</v>
      </c>
      <c r="F91" s="5">
        <v>6.52</v>
      </c>
      <c r="G91" t="s">
        <v>19</v>
      </c>
      <c r="H91" s="265">
        <v>6.2343999999999997E-2</v>
      </c>
      <c r="I91" s="266">
        <v>6.046E-2</v>
      </c>
      <c r="J91" s="269">
        <v>57988.800000000003</v>
      </c>
      <c r="K91" s="270">
        <v>3506</v>
      </c>
      <c r="L91" s="5">
        <v>7.63</v>
      </c>
    </row>
    <row r="92" spans="1:12">
      <c r="A92">
        <v>84</v>
      </c>
      <c r="B92" s="263">
        <v>9.9857000000000001E-2</v>
      </c>
      <c r="C92" s="264">
        <v>9.5108999999999999E-2</v>
      </c>
      <c r="D92" s="267">
        <v>41359.9</v>
      </c>
      <c r="E92" s="268">
        <v>3933.7</v>
      </c>
      <c r="F92" s="5">
        <v>6.06</v>
      </c>
      <c r="G92" t="s">
        <v>19</v>
      </c>
      <c r="H92" s="265">
        <v>7.4884000000000006E-2</v>
      </c>
      <c r="I92" s="266">
        <v>7.2180999999999995E-2</v>
      </c>
      <c r="J92" s="269">
        <v>54482.8</v>
      </c>
      <c r="K92" s="270">
        <v>3932.6</v>
      </c>
      <c r="L92" s="5">
        <v>7.09</v>
      </c>
    </row>
    <row r="93" spans="1:12">
      <c r="A93">
        <v>85</v>
      </c>
      <c r="B93" s="263">
        <v>0.111888</v>
      </c>
      <c r="C93" s="264">
        <v>0.10596</v>
      </c>
      <c r="D93" s="267">
        <v>37426.199999999997</v>
      </c>
      <c r="E93" s="268">
        <v>3965.7</v>
      </c>
      <c r="F93" s="5">
        <v>5.64</v>
      </c>
      <c r="G93" t="s">
        <v>19</v>
      </c>
      <c r="H93" s="265">
        <v>8.3464999999999998E-2</v>
      </c>
      <c r="I93" s="266">
        <v>8.0120999999999998E-2</v>
      </c>
      <c r="J93" s="269">
        <v>50550.2</v>
      </c>
      <c r="K93" s="270">
        <v>4050.1</v>
      </c>
      <c r="L93" s="5">
        <v>6.6</v>
      </c>
    </row>
    <row r="94" spans="1:12">
      <c r="A94">
        <v>86</v>
      </c>
      <c r="B94" s="263">
        <v>0.123129</v>
      </c>
      <c r="C94" s="264">
        <v>0.11598899999999999</v>
      </c>
      <c r="D94" s="267">
        <v>33460.5</v>
      </c>
      <c r="E94" s="268">
        <v>3881</v>
      </c>
      <c r="F94" s="5">
        <v>5.25</v>
      </c>
      <c r="G94" t="s">
        <v>19</v>
      </c>
      <c r="H94" s="265">
        <v>9.2761999999999997E-2</v>
      </c>
      <c r="I94" s="266">
        <v>8.8650000000000007E-2</v>
      </c>
      <c r="J94" s="269">
        <v>46500</v>
      </c>
      <c r="K94" s="270">
        <v>4122.2</v>
      </c>
      <c r="L94" s="5">
        <v>6.14</v>
      </c>
    </row>
    <row r="95" spans="1:12">
      <c r="A95">
        <v>87</v>
      </c>
      <c r="B95" s="263">
        <v>0.13675799999999999</v>
      </c>
      <c r="C95" s="264">
        <v>0.12800500000000001</v>
      </c>
      <c r="D95" s="267">
        <v>29579.5</v>
      </c>
      <c r="E95" s="268">
        <v>3786.3</v>
      </c>
      <c r="F95" s="5">
        <v>4.87</v>
      </c>
      <c r="G95" t="s">
        <v>19</v>
      </c>
      <c r="H95" s="265">
        <v>0.105159</v>
      </c>
      <c r="I95" s="266">
        <v>9.9905999999999995E-2</v>
      </c>
      <c r="J95" s="269">
        <v>42377.8</v>
      </c>
      <c r="K95" s="270">
        <v>4233.8</v>
      </c>
      <c r="L95" s="5">
        <v>5.68</v>
      </c>
    </row>
    <row r="96" spans="1:12">
      <c r="A96">
        <v>88</v>
      </c>
      <c r="B96" s="263">
        <v>0.15995699999999999</v>
      </c>
      <c r="C96" s="264">
        <v>0.14811099999999999</v>
      </c>
      <c r="D96" s="267">
        <v>25793.200000000001</v>
      </c>
      <c r="E96" s="268">
        <v>3820.3</v>
      </c>
      <c r="F96" s="5">
        <v>4.5199999999999996</v>
      </c>
      <c r="G96" t="s">
        <v>19</v>
      </c>
      <c r="H96" s="265">
        <v>0.113106</v>
      </c>
      <c r="I96" s="266">
        <v>0.10705199999999999</v>
      </c>
      <c r="J96" s="269">
        <v>38144</v>
      </c>
      <c r="K96" s="270">
        <v>4083.4</v>
      </c>
      <c r="L96" s="5">
        <v>5.26</v>
      </c>
    </row>
    <row r="97" spans="1:12">
      <c r="A97">
        <v>89</v>
      </c>
      <c r="B97" s="263">
        <v>0.17677599999999999</v>
      </c>
      <c r="C97" s="264">
        <v>0.16242000000000001</v>
      </c>
      <c r="D97" s="267">
        <v>21972.9</v>
      </c>
      <c r="E97" s="268">
        <v>3568.8</v>
      </c>
      <c r="F97" s="5">
        <v>4.22</v>
      </c>
      <c r="G97" t="s">
        <v>19</v>
      </c>
      <c r="H97" s="265">
        <v>0.14432800000000001</v>
      </c>
      <c r="I97" s="266">
        <v>0.13461400000000001</v>
      </c>
      <c r="J97" s="269">
        <v>34060.6</v>
      </c>
      <c r="K97" s="270">
        <v>4585</v>
      </c>
      <c r="L97" s="5">
        <v>4.83</v>
      </c>
    </row>
    <row r="98" spans="1:12">
      <c r="A98">
        <v>90</v>
      </c>
      <c r="B98" s="263">
        <v>0.17513899999999999</v>
      </c>
      <c r="C98" s="264">
        <v>0.16103700000000001</v>
      </c>
      <c r="D98" s="267">
        <v>18404.099999999999</v>
      </c>
      <c r="E98" s="268">
        <v>2963.7</v>
      </c>
      <c r="F98" s="5">
        <v>3.94</v>
      </c>
      <c r="G98" t="s">
        <v>19</v>
      </c>
      <c r="H98" s="265">
        <v>0.15215899999999999</v>
      </c>
      <c r="I98" s="266">
        <v>0.141401</v>
      </c>
      <c r="J98" s="269">
        <v>29475.599999999999</v>
      </c>
      <c r="K98" s="270">
        <v>4167.8999999999996</v>
      </c>
      <c r="L98" s="5">
        <v>4.5</v>
      </c>
    </row>
    <row r="99" spans="1:12">
      <c r="A99">
        <v>91</v>
      </c>
      <c r="B99" s="263">
        <v>0.21556900000000001</v>
      </c>
      <c r="C99" s="264">
        <v>0.19459499999999999</v>
      </c>
      <c r="D99" s="267">
        <v>15440.3</v>
      </c>
      <c r="E99" s="268">
        <v>3004.6</v>
      </c>
      <c r="F99" s="5">
        <v>3.6</v>
      </c>
      <c r="G99" t="s">
        <v>19</v>
      </c>
      <c r="H99" s="265">
        <v>0.17511299999999999</v>
      </c>
      <c r="I99" s="266">
        <v>0.16101499999999999</v>
      </c>
      <c r="J99" s="269">
        <v>25307.7</v>
      </c>
      <c r="K99" s="270">
        <v>4074.9</v>
      </c>
      <c r="L99" s="5">
        <v>4.16</v>
      </c>
    </row>
    <row r="100" spans="1:12">
      <c r="A100">
        <v>92</v>
      </c>
      <c r="B100" s="263">
        <v>0.24818999999999999</v>
      </c>
      <c r="C100" s="264">
        <v>0.22079099999999999</v>
      </c>
      <c r="D100" s="267">
        <v>12435.7</v>
      </c>
      <c r="E100" s="268">
        <v>2745.7</v>
      </c>
      <c r="F100" s="5">
        <v>3.34</v>
      </c>
      <c r="G100" t="s">
        <v>19</v>
      </c>
      <c r="H100" s="265">
        <v>0.19187499999999999</v>
      </c>
      <c r="I100" s="266">
        <v>0.17507900000000001</v>
      </c>
      <c r="J100" s="269">
        <v>21232.799999999999</v>
      </c>
      <c r="K100" s="270">
        <v>3717.4</v>
      </c>
      <c r="L100" s="5">
        <v>3.87</v>
      </c>
    </row>
    <row r="101" spans="1:12">
      <c r="A101">
        <v>93</v>
      </c>
      <c r="B101" s="263">
        <v>0.24137900000000001</v>
      </c>
      <c r="C101" s="264">
        <v>0.21538499999999999</v>
      </c>
      <c r="D101" s="267">
        <v>9690</v>
      </c>
      <c r="E101" s="268">
        <v>2087.1</v>
      </c>
      <c r="F101" s="5">
        <v>3.15</v>
      </c>
      <c r="G101" t="s">
        <v>19</v>
      </c>
      <c r="H101" s="265">
        <v>0.21761</v>
      </c>
      <c r="I101" s="266">
        <v>0.19625600000000001</v>
      </c>
      <c r="J101" s="269">
        <v>17515.400000000001</v>
      </c>
      <c r="K101" s="270">
        <v>3437.5</v>
      </c>
      <c r="L101" s="5">
        <v>3.58</v>
      </c>
    </row>
    <row r="102" spans="1:12">
      <c r="A102">
        <v>94</v>
      </c>
      <c r="B102" s="263">
        <v>0.257218</v>
      </c>
      <c r="C102" s="264">
        <v>0.227907</v>
      </c>
      <c r="D102" s="267">
        <v>7603</v>
      </c>
      <c r="E102" s="268">
        <v>1732.8</v>
      </c>
      <c r="F102" s="5">
        <v>2.88</v>
      </c>
      <c r="G102" t="s">
        <v>19</v>
      </c>
      <c r="H102" s="265">
        <v>0.22573699999999999</v>
      </c>
      <c r="I102" s="266">
        <v>0.20284199999999999</v>
      </c>
      <c r="J102" s="269">
        <v>14077.9</v>
      </c>
      <c r="K102" s="270">
        <v>2855.6</v>
      </c>
      <c r="L102" s="5">
        <v>3.33</v>
      </c>
    </row>
    <row r="103" spans="1:12">
      <c r="A103">
        <v>95</v>
      </c>
      <c r="B103" s="263">
        <v>0.301927</v>
      </c>
      <c r="C103" s="264">
        <v>0.262326</v>
      </c>
      <c r="D103" s="267">
        <v>5870.2</v>
      </c>
      <c r="E103" s="268">
        <v>1539.9</v>
      </c>
      <c r="F103" s="5">
        <v>2.58</v>
      </c>
      <c r="G103" t="s">
        <v>19</v>
      </c>
      <c r="H103" s="265">
        <v>0.26488800000000001</v>
      </c>
      <c r="I103" s="266">
        <v>0.23390900000000001</v>
      </c>
      <c r="J103" s="269">
        <v>11222.3</v>
      </c>
      <c r="K103" s="270">
        <v>2625</v>
      </c>
      <c r="L103" s="5">
        <v>3.05</v>
      </c>
    </row>
    <row r="104" spans="1:12">
      <c r="A104">
        <v>96</v>
      </c>
      <c r="B104" s="263">
        <v>0.36990600000000001</v>
      </c>
      <c r="C104" s="264">
        <v>0.31216899999999997</v>
      </c>
      <c r="D104" s="267">
        <v>4330.3</v>
      </c>
      <c r="E104" s="268">
        <v>1351.8</v>
      </c>
      <c r="F104" s="5">
        <v>2.3199999999999998</v>
      </c>
      <c r="G104" t="s">
        <v>19</v>
      </c>
      <c r="H104" s="265">
        <v>0.338397</v>
      </c>
      <c r="I104" s="266">
        <v>0.28942600000000002</v>
      </c>
      <c r="J104" s="269">
        <v>8597.2999999999993</v>
      </c>
      <c r="K104" s="270">
        <v>2488.3000000000002</v>
      </c>
      <c r="L104" s="5">
        <v>2.83</v>
      </c>
    </row>
    <row r="105" spans="1:12">
      <c r="A105">
        <v>97</v>
      </c>
      <c r="B105" s="263">
        <v>0.38288299999999997</v>
      </c>
      <c r="C105" s="264">
        <v>0.32136100000000001</v>
      </c>
      <c r="D105" s="267">
        <v>2978.5</v>
      </c>
      <c r="E105" s="268">
        <v>957.2</v>
      </c>
      <c r="F105" s="5">
        <v>2.14</v>
      </c>
      <c r="G105" t="s">
        <v>19</v>
      </c>
      <c r="H105" s="265">
        <v>0.30687199999999998</v>
      </c>
      <c r="I105" s="266">
        <v>0.26605000000000001</v>
      </c>
      <c r="J105" s="269">
        <v>6109</v>
      </c>
      <c r="K105" s="270">
        <v>1625.3</v>
      </c>
      <c r="L105" s="5">
        <v>2.78</v>
      </c>
    </row>
    <row r="106" spans="1:12">
      <c r="A106">
        <v>98</v>
      </c>
      <c r="B106" s="263">
        <v>0.52100800000000003</v>
      </c>
      <c r="C106" s="264">
        <v>0.41333300000000001</v>
      </c>
      <c r="D106" s="267">
        <v>2021.3</v>
      </c>
      <c r="E106" s="268">
        <v>835.5</v>
      </c>
      <c r="F106" s="5">
        <v>1.92</v>
      </c>
      <c r="G106" t="s">
        <v>19</v>
      </c>
      <c r="H106" s="265">
        <v>0.328455</v>
      </c>
      <c r="I106" s="266">
        <v>0.28212300000000001</v>
      </c>
      <c r="J106" s="269">
        <v>4483.7</v>
      </c>
      <c r="K106" s="270">
        <v>1265</v>
      </c>
      <c r="L106" s="5">
        <v>2.61</v>
      </c>
    </row>
    <row r="107" spans="1:12">
      <c r="A107">
        <v>99</v>
      </c>
      <c r="B107" s="263">
        <v>0.43902400000000003</v>
      </c>
      <c r="C107" s="264">
        <v>0.36</v>
      </c>
      <c r="D107" s="267">
        <v>1185.8</v>
      </c>
      <c r="E107" s="268">
        <v>426.9</v>
      </c>
      <c r="F107" s="5">
        <v>1.92</v>
      </c>
      <c r="G107" t="s">
        <v>19</v>
      </c>
      <c r="H107" s="265">
        <v>0.36688999999999999</v>
      </c>
      <c r="I107" s="266">
        <v>0.31001899999999999</v>
      </c>
      <c r="J107" s="269">
        <v>3218.7</v>
      </c>
      <c r="K107" s="270">
        <v>997.9</v>
      </c>
      <c r="L107" s="5">
        <v>2.44</v>
      </c>
    </row>
    <row r="108" spans="1:12">
      <c r="A108">
        <v>100</v>
      </c>
      <c r="B108" s="263">
        <v>0.5</v>
      </c>
      <c r="C108" s="264">
        <v>0.4</v>
      </c>
      <c r="D108" s="267">
        <v>758.9</v>
      </c>
      <c r="E108" s="268">
        <v>303.60000000000002</v>
      </c>
      <c r="F108" s="5">
        <v>1.71</v>
      </c>
      <c r="G108" t="s">
        <v>19</v>
      </c>
      <c r="H108" s="265">
        <v>0.39846700000000002</v>
      </c>
      <c r="I108" s="266">
        <v>0.33226800000000001</v>
      </c>
      <c r="J108" s="269">
        <v>2220.9</v>
      </c>
      <c r="K108" s="270">
        <v>737.9</v>
      </c>
      <c r="L108" s="5">
        <v>2.31</v>
      </c>
    </row>
  </sheetData>
  <mergeCells count="3">
    <mergeCell ref="K1:L1"/>
    <mergeCell ref="B6:F6"/>
    <mergeCell ref="H6:L6"/>
  </mergeCells>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51</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55">
        <v>4.666E-3</v>
      </c>
      <c r="C8" s="256">
        <v>4.6550000000000003E-3</v>
      </c>
      <c r="D8" s="259">
        <v>100000</v>
      </c>
      <c r="E8" s="260">
        <v>465.5</v>
      </c>
      <c r="F8" s="5">
        <v>77.989999999999995</v>
      </c>
      <c r="G8" t="s">
        <v>19</v>
      </c>
      <c r="H8" s="257">
        <v>3.666E-3</v>
      </c>
      <c r="I8" s="258">
        <v>3.6600000000000001E-3</v>
      </c>
      <c r="J8" s="261">
        <v>100000</v>
      </c>
      <c r="K8" s="262">
        <v>366</v>
      </c>
      <c r="L8" s="5">
        <v>82.29</v>
      </c>
    </row>
    <row r="9" spans="1:12">
      <c r="A9">
        <v>1</v>
      </c>
      <c r="B9" s="255">
        <v>1.54E-4</v>
      </c>
      <c r="C9" s="256">
        <v>1.54E-4</v>
      </c>
      <c r="D9" s="259">
        <v>99534.5</v>
      </c>
      <c r="E9" s="260">
        <v>15.3</v>
      </c>
      <c r="F9" s="5">
        <v>77.36</v>
      </c>
      <c r="G9" t="s">
        <v>19</v>
      </c>
      <c r="H9" s="257">
        <v>2.6800000000000001E-4</v>
      </c>
      <c r="I9" s="258">
        <v>2.6800000000000001E-4</v>
      </c>
      <c r="J9" s="261">
        <v>99634</v>
      </c>
      <c r="K9" s="262">
        <v>26.7</v>
      </c>
      <c r="L9" s="5">
        <v>81.59</v>
      </c>
    </row>
    <row r="10" spans="1:12">
      <c r="A10">
        <v>2</v>
      </c>
      <c r="B10" s="255">
        <v>2.31E-4</v>
      </c>
      <c r="C10" s="256">
        <v>2.31E-4</v>
      </c>
      <c r="D10" s="259">
        <v>99519.2</v>
      </c>
      <c r="E10" s="260">
        <v>23</v>
      </c>
      <c r="F10" s="5">
        <v>76.37</v>
      </c>
      <c r="G10" t="s">
        <v>19</v>
      </c>
      <c r="H10" s="257">
        <v>8.0000000000000007E-5</v>
      </c>
      <c r="I10" s="258">
        <v>8.0000000000000007E-5</v>
      </c>
      <c r="J10" s="261">
        <v>99607.4</v>
      </c>
      <c r="K10" s="262">
        <v>8</v>
      </c>
      <c r="L10" s="5">
        <v>80.61</v>
      </c>
    </row>
    <row r="11" spans="1:12">
      <c r="A11">
        <v>3</v>
      </c>
      <c r="B11" s="255">
        <v>1.5300000000000001E-4</v>
      </c>
      <c r="C11" s="256">
        <v>1.5300000000000001E-4</v>
      </c>
      <c r="D11" s="259">
        <v>99496.2</v>
      </c>
      <c r="E11" s="260">
        <v>15.2</v>
      </c>
      <c r="F11" s="5">
        <v>75.39</v>
      </c>
      <c r="G11" t="s">
        <v>19</v>
      </c>
      <c r="H11" s="257">
        <v>5.3999999999999998E-5</v>
      </c>
      <c r="I11" s="258">
        <v>5.3999999999999998E-5</v>
      </c>
      <c r="J11" s="261">
        <v>99599.4</v>
      </c>
      <c r="K11" s="262">
        <v>5.3</v>
      </c>
      <c r="L11" s="5">
        <v>79.62</v>
      </c>
    </row>
    <row r="12" spans="1:12">
      <c r="A12">
        <v>4</v>
      </c>
      <c r="B12" s="255">
        <v>1.03E-4</v>
      </c>
      <c r="C12" s="256">
        <v>1.03E-4</v>
      </c>
      <c r="D12" s="259">
        <v>99480.9</v>
      </c>
      <c r="E12" s="260">
        <v>10.199999999999999</v>
      </c>
      <c r="F12" s="5">
        <v>74.400000000000006</v>
      </c>
      <c r="G12" t="s">
        <v>19</v>
      </c>
      <c r="H12" s="257">
        <v>1.36E-4</v>
      </c>
      <c r="I12" s="258">
        <v>1.36E-4</v>
      </c>
      <c r="J12" s="261">
        <v>99594</v>
      </c>
      <c r="K12" s="262">
        <v>13.5</v>
      </c>
      <c r="L12" s="5">
        <v>78.63</v>
      </c>
    </row>
    <row r="13" spans="1:12">
      <c r="A13">
        <v>5</v>
      </c>
      <c r="B13" s="255">
        <v>5.3000000000000001E-5</v>
      </c>
      <c r="C13" s="256">
        <v>5.3000000000000001E-5</v>
      </c>
      <c r="D13" s="259">
        <v>99470.7</v>
      </c>
      <c r="E13" s="260">
        <v>5.3</v>
      </c>
      <c r="F13" s="5">
        <v>73.41</v>
      </c>
      <c r="G13" t="s">
        <v>19</v>
      </c>
      <c r="H13" s="257">
        <v>1.3999999999999999E-4</v>
      </c>
      <c r="I13" s="258">
        <v>1.3999999999999999E-4</v>
      </c>
      <c r="J13" s="261">
        <v>99580.5</v>
      </c>
      <c r="K13" s="262">
        <v>14</v>
      </c>
      <c r="L13" s="5">
        <v>77.64</v>
      </c>
    </row>
    <row r="14" spans="1:12">
      <c r="A14">
        <v>6</v>
      </c>
      <c r="B14" s="255">
        <v>8.2999999999999998E-5</v>
      </c>
      <c r="C14" s="256">
        <v>8.2999999999999998E-5</v>
      </c>
      <c r="D14" s="259">
        <v>99465.4</v>
      </c>
      <c r="E14" s="260">
        <v>8.3000000000000007</v>
      </c>
      <c r="F14" s="5">
        <v>72.41</v>
      </c>
      <c r="G14" t="s">
        <v>19</v>
      </c>
      <c r="H14" s="257">
        <v>2.9E-5</v>
      </c>
      <c r="I14" s="258">
        <v>2.9E-5</v>
      </c>
      <c r="J14" s="261">
        <v>99566.5</v>
      </c>
      <c r="K14" s="262">
        <v>2.9</v>
      </c>
      <c r="L14" s="5">
        <v>76.650000000000006</v>
      </c>
    </row>
    <row r="15" spans="1:12">
      <c r="A15">
        <v>7</v>
      </c>
      <c r="B15" s="255">
        <v>8.6000000000000003E-5</v>
      </c>
      <c r="C15" s="256">
        <v>8.6000000000000003E-5</v>
      </c>
      <c r="D15" s="259">
        <v>99457.1</v>
      </c>
      <c r="E15" s="260">
        <v>8.5</v>
      </c>
      <c r="F15" s="5">
        <v>71.42</v>
      </c>
      <c r="G15" t="s">
        <v>19</v>
      </c>
      <c r="H15" s="257">
        <v>6.0000000000000002E-5</v>
      </c>
      <c r="I15" s="258">
        <v>6.0000000000000002E-5</v>
      </c>
      <c r="J15" s="261">
        <v>99563.6</v>
      </c>
      <c r="K15" s="262">
        <v>6</v>
      </c>
      <c r="L15" s="5">
        <v>75.650000000000006</v>
      </c>
    </row>
    <row r="16" spans="1:12">
      <c r="A16">
        <v>8</v>
      </c>
      <c r="B16" s="255">
        <v>1.16E-4</v>
      </c>
      <c r="C16" s="256">
        <v>1.16E-4</v>
      </c>
      <c r="D16" s="259">
        <v>99448.6</v>
      </c>
      <c r="E16" s="260">
        <v>11.6</v>
      </c>
      <c r="F16" s="5">
        <v>70.42</v>
      </c>
      <c r="G16" t="s">
        <v>19</v>
      </c>
      <c r="H16" s="257">
        <v>1.2300000000000001E-4</v>
      </c>
      <c r="I16" s="258">
        <v>1.2300000000000001E-4</v>
      </c>
      <c r="J16" s="261">
        <v>99557.6</v>
      </c>
      <c r="K16" s="262">
        <v>12.3</v>
      </c>
      <c r="L16" s="5">
        <v>74.650000000000006</v>
      </c>
    </row>
    <row r="17" spans="1:12">
      <c r="A17">
        <v>9</v>
      </c>
      <c r="B17" s="255">
        <v>1.18E-4</v>
      </c>
      <c r="C17" s="256">
        <v>1.18E-4</v>
      </c>
      <c r="D17" s="259">
        <v>99437.1</v>
      </c>
      <c r="E17" s="260">
        <v>11.7</v>
      </c>
      <c r="F17" s="5">
        <v>69.430000000000007</v>
      </c>
      <c r="G17" t="s">
        <v>19</v>
      </c>
      <c r="H17" s="257">
        <v>6.2000000000000003E-5</v>
      </c>
      <c r="I17" s="258">
        <v>6.2000000000000003E-5</v>
      </c>
      <c r="J17" s="261">
        <v>99545.3</v>
      </c>
      <c r="K17" s="262">
        <v>6.2</v>
      </c>
      <c r="L17" s="5">
        <v>73.66</v>
      </c>
    </row>
    <row r="18" spans="1:12">
      <c r="A18">
        <v>10</v>
      </c>
      <c r="B18" s="255">
        <v>1.4799999999999999E-4</v>
      </c>
      <c r="C18" s="256">
        <v>1.4799999999999999E-4</v>
      </c>
      <c r="D18" s="259">
        <v>99425.3</v>
      </c>
      <c r="E18" s="260">
        <v>14.7</v>
      </c>
      <c r="F18" s="5">
        <v>68.44</v>
      </c>
      <c r="G18" t="s">
        <v>19</v>
      </c>
      <c r="H18" s="257">
        <v>0</v>
      </c>
      <c r="I18" s="258">
        <v>0</v>
      </c>
      <c r="J18" s="261">
        <v>99539.1</v>
      </c>
      <c r="K18" s="262">
        <v>0</v>
      </c>
      <c r="L18" s="5">
        <v>72.67</v>
      </c>
    </row>
    <row r="19" spans="1:12">
      <c r="A19">
        <v>11</v>
      </c>
      <c r="B19" s="255">
        <v>1.16E-4</v>
      </c>
      <c r="C19" s="256">
        <v>1.16E-4</v>
      </c>
      <c r="D19" s="259">
        <v>99410.6</v>
      </c>
      <c r="E19" s="260">
        <v>11.5</v>
      </c>
      <c r="F19" s="5">
        <v>67.45</v>
      </c>
      <c r="G19" t="s">
        <v>19</v>
      </c>
      <c r="H19" s="257">
        <v>6.0999999999999999E-5</v>
      </c>
      <c r="I19" s="258">
        <v>6.0999999999999999E-5</v>
      </c>
      <c r="J19" s="261">
        <v>99539.1</v>
      </c>
      <c r="K19" s="262">
        <v>6.1</v>
      </c>
      <c r="L19" s="5">
        <v>71.67</v>
      </c>
    </row>
    <row r="20" spans="1:12">
      <c r="A20">
        <v>12</v>
      </c>
      <c r="B20" s="255">
        <v>1.6799999999999999E-4</v>
      </c>
      <c r="C20" s="256">
        <v>1.6799999999999999E-4</v>
      </c>
      <c r="D20" s="259">
        <v>99399.1</v>
      </c>
      <c r="E20" s="260">
        <v>16.7</v>
      </c>
      <c r="F20" s="5">
        <v>66.459999999999994</v>
      </c>
      <c r="G20" t="s">
        <v>19</v>
      </c>
      <c r="H20" s="257">
        <v>3.0000000000000001E-5</v>
      </c>
      <c r="I20" s="258">
        <v>3.0000000000000001E-5</v>
      </c>
      <c r="J20" s="261">
        <v>99533</v>
      </c>
      <c r="K20" s="262">
        <v>3</v>
      </c>
      <c r="L20" s="5">
        <v>70.67</v>
      </c>
    </row>
    <row r="21" spans="1:12">
      <c r="A21">
        <v>13</v>
      </c>
      <c r="B21" s="255">
        <v>1.36E-4</v>
      </c>
      <c r="C21" s="256">
        <v>1.36E-4</v>
      </c>
      <c r="D21" s="259">
        <v>99382.399999999994</v>
      </c>
      <c r="E21" s="260">
        <v>13.5</v>
      </c>
      <c r="F21" s="5">
        <v>65.47</v>
      </c>
      <c r="G21" t="s">
        <v>19</v>
      </c>
      <c r="H21" s="257">
        <v>8.6000000000000003E-5</v>
      </c>
      <c r="I21" s="258">
        <v>8.6000000000000003E-5</v>
      </c>
      <c r="J21" s="261">
        <v>99530.1</v>
      </c>
      <c r="K21" s="262">
        <v>8.6</v>
      </c>
      <c r="L21" s="5">
        <v>69.67</v>
      </c>
    </row>
    <row r="22" spans="1:12">
      <c r="A22">
        <v>14</v>
      </c>
      <c r="B22" s="255">
        <v>2.6600000000000001E-4</v>
      </c>
      <c r="C22" s="256">
        <v>2.6600000000000001E-4</v>
      </c>
      <c r="D22" s="259">
        <v>99368.9</v>
      </c>
      <c r="E22" s="260">
        <v>26.5</v>
      </c>
      <c r="F22" s="5">
        <v>64.48</v>
      </c>
      <c r="G22" t="s">
        <v>19</v>
      </c>
      <c r="H22" s="257">
        <v>8.3999999999999995E-5</v>
      </c>
      <c r="I22" s="258">
        <v>8.3999999999999995E-5</v>
      </c>
      <c r="J22" s="261">
        <v>99521.5</v>
      </c>
      <c r="K22" s="262">
        <v>8.3000000000000007</v>
      </c>
      <c r="L22" s="5">
        <v>68.680000000000007</v>
      </c>
    </row>
    <row r="23" spans="1:12">
      <c r="A23">
        <v>15</v>
      </c>
      <c r="B23" s="255">
        <v>2.9100000000000003E-4</v>
      </c>
      <c r="C23" s="256">
        <v>2.9100000000000003E-4</v>
      </c>
      <c r="D23" s="259">
        <v>99342.399999999994</v>
      </c>
      <c r="E23" s="260">
        <v>28.9</v>
      </c>
      <c r="F23" s="5">
        <v>63.49</v>
      </c>
      <c r="G23" t="s">
        <v>19</v>
      </c>
      <c r="H23" s="257">
        <v>1.6699999999999999E-4</v>
      </c>
      <c r="I23" s="258">
        <v>1.6699999999999999E-4</v>
      </c>
      <c r="J23" s="261">
        <v>99513.1</v>
      </c>
      <c r="K23" s="262">
        <v>16.600000000000001</v>
      </c>
      <c r="L23" s="5">
        <v>67.69</v>
      </c>
    </row>
    <row r="24" spans="1:12">
      <c r="A24">
        <v>16</v>
      </c>
      <c r="B24" s="255">
        <v>6.0400000000000004E-4</v>
      </c>
      <c r="C24" s="256">
        <v>6.0400000000000004E-4</v>
      </c>
      <c r="D24" s="259">
        <v>99313.5</v>
      </c>
      <c r="E24" s="260">
        <v>60</v>
      </c>
      <c r="F24" s="5">
        <v>62.51</v>
      </c>
      <c r="G24" t="s">
        <v>19</v>
      </c>
      <c r="H24" s="257">
        <v>1.3799999999999999E-4</v>
      </c>
      <c r="I24" s="258">
        <v>1.3799999999999999E-4</v>
      </c>
      <c r="J24" s="261">
        <v>99496.6</v>
      </c>
      <c r="K24" s="262">
        <v>13.7</v>
      </c>
      <c r="L24" s="5">
        <v>66.7</v>
      </c>
    </row>
    <row r="25" spans="1:12">
      <c r="A25">
        <v>17</v>
      </c>
      <c r="B25" s="255">
        <v>5.7499999999999999E-4</v>
      </c>
      <c r="C25" s="256">
        <v>5.7499999999999999E-4</v>
      </c>
      <c r="D25" s="259">
        <v>99253.5</v>
      </c>
      <c r="E25" s="260">
        <v>57.1</v>
      </c>
      <c r="F25" s="5">
        <v>61.55</v>
      </c>
      <c r="G25" t="s">
        <v>19</v>
      </c>
      <c r="H25" s="257">
        <v>2.1900000000000001E-4</v>
      </c>
      <c r="I25" s="258">
        <v>2.1900000000000001E-4</v>
      </c>
      <c r="J25" s="261">
        <v>99482.8</v>
      </c>
      <c r="K25" s="262">
        <v>21.8</v>
      </c>
      <c r="L25" s="5">
        <v>65.709999999999994</v>
      </c>
    </row>
    <row r="26" spans="1:12">
      <c r="A26">
        <v>18</v>
      </c>
      <c r="B26" s="255">
        <v>7.2800000000000002E-4</v>
      </c>
      <c r="C26" s="256">
        <v>7.2800000000000002E-4</v>
      </c>
      <c r="D26" s="259">
        <v>99196.4</v>
      </c>
      <c r="E26" s="260">
        <v>72.2</v>
      </c>
      <c r="F26" s="5">
        <v>60.58</v>
      </c>
      <c r="G26" t="s">
        <v>19</v>
      </c>
      <c r="H26" s="257">
        <v>3.2400000000000001E-4</v>
      </c>
      <c r="I26" s="258">
        <v>3.2400000000000001E-4</v>
      </c>
      <c r="J26" s="261">
        <v>99461</v>
      </c>
      <c r="K26" s="262">
        <v>32.200000000000003</v>
      </c>
      <c r="L26" s="5">
        <v>64.72</v>
      </c>
    </row>
    <row r="27" spans="1:12">
      <c r="A27">
        <v>19</v>
      </c>
      <c r="B27" s="255">
        <v>1.0319999999999999E-3</v>
      </c>
      <c r="C27" s="256">
        <v>1.0319999999999999E-3</v>
      </c>
      <c r="D27" s="259">
        <v>99124.2</v>
      </c>
      <c r="E27" s="260">
        <v>102.3</v>
      </c>
      <c r="F27" s="5">
        <v>59.63</v>
      </c>
      <c r="G27" t="s">
        <v>19</v>
      </c>
      <c r="H27" s="257">
        <v>8.2999999999999998E-5</v>
      </c>
      <c r="I27" s="258">
        <v>8.2999999999999998E-5</v>
      </c>
      <c r="J27" s="261">
        <v>99428.800000000003</v>
      </c>
      <c r="K27" s="262">
        <v>8.3000000000000007</v>
      </c>
      <c r="L27" s="5">
        <v>63.74</v>
      </c>
    </row>
    <row r="28" spans="1:12">
      <c r="A28">
        <v>20</v>
      </c>
      <c r="B28" s="255">
        <v>8.8599999999999996E-4</v>
      </c>
      <c r="C28" s="256">
        <v>8.8599999999999996E-4</v>
      </c>
      <c r="D28" s="259">
        <v>99021.9</v>
      </c>
      <c r="E28" s="260">
        <v>87.7</v>
      </c>
      <c r="F28" s="5">
        <v>58.69</v>
      </c>
      <c r="G28" t="s">
        <v>19</v>
      </c>
      <c r="H28" s="257">
        <v>2.5500000000000002E-4</v>
      </c>
      <c r="I28" s="258">
        <v>2.5500000000000002E-4</v>
      </c>
      <c r="J28" s="261">
        <v>99420.5</v>
      </c>
      <c r="K28" s="262">
        <v>25.3</v>
      </c>
      <c r="L28" s="5">
        <v>62.75</v>
      </c>
    </row>
    <row r="29" spans="1:12">
      <c r="A29">
        <v>21</v>
      </c>
      <c r="B29" s="255">
        <v>7.4200000000000004E-4</v>
      </c>
      <c r="C29" s="256">
        <v>7.4200000000000004E-4</v>
      </c>
      <c r="D29" s="259">
        <v>98934.2</v>
      </c>
      <c r="E29" s="260">
        <v>73.400000000000006</v>
      </c>
      <c r="F29" s="5">
        <v>57.74</v>
      </c>
      <c r="G29" t="s">
        <v>19</v>
      </c>
      <c r="H29" s="257">
        <v>2.2100000000000001E-4</v>
      </c>
      <c r="I29" s="258">
        <v>2.2100000000000001E-4</v>
      </c>
      <c r="J29" s="261">
        <v>99395.199999999997</v>
      </c>
      <c r="K29" s="262">
        <v>22</v>
      </c>
      <c r="L29" s="5">
        <v>61.76</v>
      </c>
    </row>
    <row r="30" spans="1:12">
      <c r="A30">
        <v>22</v>
      </c>
      <c r="B30" s="255">
        <v>8.7299999999999997E-4</v>
      </c>
      <c r="C30" s="256">
        <v>8.7299999999999997E-4</v>
      </c>
      <c r="D30" s="259">
        <v>98860.800000000003</v>
      </c>
      <c r="E30" s="260">
        <v>86.3</v>
      </c>
      <c r="F30" s="5">
        <v>56.78</v>
      </c>
      <c r="G30" t="s">
        <v>19</v>
      </c>
      <c r="H30" s="257">
        <v>2.4600000000000002E-4</v>
      </c>
      <c r="I30" s="258">
        <v>2.4600000000000002E-4</v>
      </c>
      <c r="J30" s="261">
        <v>99373.2</v>
      </c>
      <c r="K30" s="262">
        <v>24.4</v>
      </c>
      <c r="L30" s="5">
        <v>60.78</v>
      </c>
    </row>
    <row r="31" spans="1:12">
      <c r="A31">
        <v>23</v>
      </c>
      <c r="B31" s="255">
        <v>7.9500000000000003E-4</v>
      </c>
      <c r="C31" s="256">
        <v>7.94E-4</v>
      </c>
      <c r="D31" s="259">
        <v>98774.5</v>
      </c>
      <c r="E31" s="260">
        <v>78.5</v>
      </c>
      <c r="F31" s="5">
        <v>55.83</v>
      </c>
      <c r="G31" t="s">
        <v>19</v>
      </c>
      <c r="H31" s="257">
        <v>3.7599999999999998E-4</v>
      </c>
      <c r="I31" s="258">
        <v>3.7599999999999998E-4</v>
      </c>
      <c r="J31" s="261">
        <v>99348.7</v>
      </c>
      <c r="K31" s="262">
        <v>37.4</v>
      </c>
      <c r="L31" s="5">
        <v>59.79</v>
      </c>
    </row>
    <row r="32" spans="1:12">
      <c r="A32">
        <v>24</v>
      </c>
      <c r="B32" s="255">
        <v>6.8999999999999997E-4</v>
      </c>
      <c r="C32" s="256">
        <v>6.8999999999999997E-4</v>
      </c>
      <c r="D32" s="259">
        <v>98696.1</v>
      </c>
      <c r="E32" s="260">
        <v>68.099999999999994</v>
      </c>
      <c r="F32" s="5">
        <v>54.88</v>
      </c>
      <c r="G32" t="s">
        <v>19</v>
      </c>
      <c r="H32" s="257">
        <v>1.8599999999999999E-4</v>
      </c>
      <c r="I32" s="258">
        <v>1.8599999999999999E-4</v>
      </c>
      <c r="J32" s="261">
        <v>99311.3</v>
      </c>
      <c r="K32" s="262">
        <v>18.5</v>
      </c>
      <c r="L32" s="5">
        <v>58.81</v>
      </c>
    </row>
    <row r="33" spans="1:12">
      <c r="A33">
        <v>25</v>
      </c>
      <c r="B33" s="255">
        <v>1.096E-3</v>
      </c>
      <c r="C33" s="256">
        <v>1.0950000000000001E-3</v>
      </c>
      <c r="D33" s="259">
        <v>98628</v>
      </c>
      <c r="E33" s="260">
        <v>108</v>
      </c>
      <c r="F33" s="5">
        <v>53.91</v>
      </c>
      <c r="G33" t="s">
        <v>19</v>
      </c>
      <c r="H33" s="257">
        <v>3.4200000000000002E-4</v>
      </c>
      <c r="I33" s="258">
        <v>3.4200000000000002E-4</v>
      </c>
      <c r="J33" s="261">
        <v>99292.9</v>
      </c>
      <c r="K33" s="262">
        <v>34</v>
      </c>
      <c r="L33" s="5">
        <v>57.82</v>
      </c>
    </row>
    <row r="34" spans="1:12">
      <c r="A34">
        <v>26</v>
      </c>
      <c r="B34" s="255">
        <v>1.0430000000000001E-3</v>
      </c>
      <c r="C34" s="256">
        <v>1.042E-3</v>
      </c>
      <c r="D34" s="259">
        <v>98520</v>
      </c>
      <c r="E34" s="260">
        <v>102.7</v>
      </c>
      <c r="F34" s="5">
        <v>52.97</v>
      </c>
      <c r="G34" t="s">
        <v>19</v>
      </c>
      <c r="H34" s="257">
        <v>2.6200000000000003E-4</v>
      </c>
      <c r="I34" s="258">
        <v>2.6200000000000003E-4</v>
      </c>
      <c r="J34" s="261">
        <v>99258.9</v>
      </c>
      <c r="K34" s="262">
        <v>26</v>
      </c>
      <c r="L34" s="5">
        <v>56.84</v>
      </c>
    </row>
    <row r="35" spans="1:12">
      <c r="A35">
        <v>27</v>
      </c>
      <c r="B35" s="255">
        <v>9.7199999999999999E-4</v>
      </c>
      <c r="C35" s="256">
        <v>9.7099999999999997E-4</v>
      </c>
      <c r="D35" s="259">
        <v>98417.3</v>
      </c>
      <c r="E35" s="260">
        <v>95.6</v>
      </c>
      <c r="F35" s="5">
        <v>52.03</v>
      </c>
      <c r="G35" t="s">
        <v>19</v>
      </c>
      <c r="H35" s="257">
        <v>2.3599999999999999E-4</v>
      </c>
      <c r="I35" s="258">
        <v>2.3599999999999999E-4</v>
      </c>
      <c r="J35" s="261">
        <v>99232.9</v>
      </c>
      <c r="K35" s="262">
        <v>23.4</v>
      </c>
      <c r="L35" s="5">
        <v>55.86</v>
      </c>
    </row>
    <row r="36" spans="1:12">
      <c r="A36">
        <v>28</v>
      </c>
      <c r="B36" s="255">
        <v>8.4699999999999999E-4</v>
      </c>
      <c r="C36" s="256">
        <v>8.4699999999999999E-4</v>
      </c>
      <c r="D36" s="259">
        <v>98321.7</v>
      </c>
      <c r="E36" s="260">
        <v>83.3</v>
      </c>
      <c r="F36" s="5">
        <v>51.08</v>
      </c>
      <c r="G36" t="s">
        <v>19</v>
      </c>
      <c r="H36" s="257">
        <v>3.9500000000000001E-4</v>
      </c>
      <c r="I36" s="258">
        <v>3.9399999999999998E-4</v>
      </c>
      <c r="J36" s="261">
        <v>99209.5</v>
      </c>
      <c r="K36" s="262">
        <v>39.1</v>
      </c>
      <c r="L36" s="5">
        <v>54.87</v>
      </c>
    </row>
    <row r="37" spans="1:12">
      <c r="A37">
        <v>29</v>
      </c>
      <c r="B37" s="255">
        <v>1.2199999999999999E-3</v>
      </c>
      <c r="C37" s="256">
        <v>1.219E-3</v>
      </c>
      <c r="D37" s="259">
        <v>98238.399999999994</v>
      </c>
      <c r="E37" s="260">
        <v>119.8</v>
      </c>
      <c r="F37" s="5">
        <v>50.12</v>
      </c>
      <c r="G37" t="s">
        <v>19</v>
      </c>
      <c r="H37" s="257">
        <v>4.2299999999999998E-4</v>
      </c>
      <c r="I37" s="258">
        <v>4.2299999999999998E-4</v>
      </c>
      <c r="J37" s="261">
        <v>99170.3</v>
      </c>
      <c r="K37" s="262">
        <v>42</v>
      </c>
      <c r="L37" s="5">
        <v>53.89</v>
      </c>
    </row>
    <row r="38" spans="1:12">
      <c r="A38">
        <v>30</v>
      </c>
      <c r="B38" s="255">
        <v>1.075E-3</v>
      </c>
      <c r="C38" s="256">
        <v>1.0740000000000001E-3</v>
      </c>
      <c r="D38" s="259">
        <v>98118.7</v>
      </c>
      <c r="E38" s="260">
        <v>105.4</v>
      </c>
      <c r="F38" s="5">
        <v>49.18</v>
      </c>
      <c r="G38" t="s">
        <v>19</v>
      </c>
      <c r="H38" s="257">
        <v>2.63E-4</v>
      </c>
      <c r="I38" s="258">
        <v>2.63E-4</v>
      </c>
      <c r="J38" s="261">
        <v>99128.4</v>
      </c>
      <c r="K38" s="262">
        <v>26.1</v>
      </c>
      <c r="L38" s="5">
        <v>52.92</v>
      </c>
    </row>
    <row r="39" spans="1:12">
      <c r="A39">
        <v>31</v>
      </c>
      <c r="B39" s="255">
        <v>1.093E-3</v>
      </c>
      <c r="C39" s="256">
        <v>1.093E-3</v>
      </c>
      <c r="D39" s="259">
        <v>98013.3</v>
      </c>
      <c r="E39" s="260">
        <v>107.1</v>
      </c>
      <c r="F39" s="5">
        <v>48.23</v>
      </c>
      <c r="G39" t="s">
        <v>19</v>
      </c>
      <c r="H39" s="257">
        <v>3.1300000000000002E-4</v>
      </c>
      <c r="I39" s="258">
        <v>3.1199999999999999E-4</v>
      </c>
      <c r="J39" s="261">
        <v>99102.3</v>
      </c>
      <c r="K39" s="262">
        <v>31</v>
      </c>
      <c r="L39" s="5">
        <v>51.93</v>
      </c>
    </row>
    <row r="40" spans="1:12">
      <c r="A40">
        <v>32</v>
      </c>
      <c r="B40" s="255">
        <v>9.7099999999999997E-4</v>
      </c>
      <c r="C40" s="256">
        <v>9.7000000000000005E-4</v>
      </c>
      <c r="D40" s="259">
        <v>97906.2</v>
      </c>
      <c r="E40" s="260">
        <v>95</v>
      </c>
      <c r="F40" s="5">
        <v>47.28</v>
      </c>
      <c r="G40" t="s">
        <v>19</v>
      </c>
      <c r="H40" s="257">
        <v>4.9700000000000005E-4</v>
      </c>
      <c r="I40" s="258">
        <v>4.9700000000000005E-4</v>
      </c>
      <c r="J40" s="261">
        <v>99071.4</v>
      </c>
      <c r="K40" s="262">
        <v>49.3</v>
      </c>
      <c r="L40" s="5">
        <v>50.95</v>
      </c>
    </row>
    <row r="41" spans="1:12">
      <c r="A41">
        <v>33</v>
      </c>
      <c r="B41" s="255">
        <v>1.1150000000000001E-3</v>
      </c>
      <c r="C41" s="256">
        <v>1.1150000000000001E-3</v>
      </c>
      <c r="D41" s="259">
        <v>97811.199999999997</v>
      </c>
      <c r="E41" s="260">
        <v>109</v>
      </c>
      <c r="F41" s="5">
        <v>46.33</v>
      </c>
      <c r="G41" t="s">
        <v>19</v>
      </c>
      <c r="H41" s="257">
        <v>3.7599999999999998E-4</v>
      </c>
      <c r="I41" s="258">
        <v>3.7599999999999998E-4</v>
      </c>
      <c r="J41" s="261">
        <v>99022.1</v>
      </c>
      <c r="K41" s="262">
        <v>37.200000000000003</v>
      </c>
      <c r="L41" s="5">
        <v>49.97</v>
      </c>
    </row>
    <row r="42" spans="1:12">
      <c r="A42">
        <v>34</v>
      </c>
      <c r="B42" s="255">
        <v>1.3600000000000001E-3</v>
      </c>
      <c r="C42" s="256">
        <v>1.359E-3</v>
      </c>
      <c r="D42" s="259">
        <v>97702.2</v>
      </c>
      <c r="E42" s="260">
        <v>132.80000000000001</v>
      </c>
      <c r="F42" s="5">
        <v>45.38</v>
      </c>
      <c r="G42" t="s">
        <v>19</v>
      </c>
      <c r="H42" s="257">
        <v>5.2800000000000004E-4</v>
      </c>
      <c r="I42" s="258">
        <v>5.2800000000000004E-4</v>
      </c>
      <c r="J42" s="261">
        <v>98984.8</v>
      </c>
      <c r="K42" s="262">
        <v>52.3</v>
      </c>
      <c r="L42" s="5">
        <v>48.99</v>
      </c>
    </row>
    <row r="43" spans="1:12">
      <c r="A43">
        <v>35</v>
      </c>
      <c r="B43" s="255">
        <v>7.7700000000000002E-4</v>
      </c>
      <c r="C43" s="256">
        <v>7.76E-4</v>
      </c>
      <c r="D43" s="259">
        <v>97569.4</v>
      </c>
      <c r="E43" s="260">
        <v>75.8</v>
      </c>
      <c r="F43" s="5">
        <v>44.44</v>
      </c>
      <c r="G43" t="s">
        <v>19</v>
      </c>
      <c r="H43" s="257">
        <v>5.9599999999999996E-4</v>
      </c>
      <c r="I43" s="258">
        <v>5.9599999999999996E-4</v>
      </c>
      <c r="J43" s="261">
        <v>98932.6</v>
      </c>
      <c r="K43" s="262">
        <v>59</v>
      </c>
      <c r="L43" s="5">
        <v>48.01</v>
      </c>
    </row>
    <row r="44" spans="1:12">
      <c r="A44">
        <v>36</v>
      </c>
      <c r="B44" s="255">
        <v>1.242E-3</v>
      </c>
      <c r="C44" s="256">
        <v>1.2409999999999999E-3</v>
      </c>
      <c r="D44" s="259">
        <v>97493.6</v>
      </c>
      <c r="E44" s="260">
        <v>121</v>
      </c>
      <c r="F44" s="5">
        <v>43.48</v>
      </c>
      <c r="G44" t="s">
        <v>19</v>
      </c>
      <c r="H44" s="257">
        <v>4.2499999999999998E-4</v>
      </c>
      <c r="I44" s="258">
        <v>4.2499999999999998E-4</v>
      </c>
      <c r="J44" s="261">
        <v>98873.600000000006</v>
      </c>
      <c r="K44" s="262">
        <v>42</v>
      </c>
      <c r="L44" s="5">
        <v>47.04</v>
      </c>
    </row>
    <row r="45" spans="1:12">
      <c r="A45">
        <v>37</v>
      </c>
      <c r="B45" s="255">
        <v>1.3060000000000001E-3</v>
      </c>
      <c r="C45" s="256">
        <v>1.305E-3</v>
      </c>
      <c r="D45" s="259">
        <v>97372.6</v>
      </c>
      <c r="E45" s="260">
        <v>127.1</v>
      </c>
      <c r="F45" s="5">
        <v>42.53</v>
      </c>
      <c r="G45" t="s">
        <v>19</v>
      </c>
      <c r="H45" s="257">
        <v>5.2800000000000004E-4</v>
      </c>
      <c r="I45" s="258">
        <v>5.2800000000000004E-4</v>
      </c>
      <c r="J45" s="261">
        <v>98831.6</v>
      </c>
      <c r="K45" s="262">
        <v>52.2</v>
      </c>
      <c r="L45" s="5">
        <v>46.06</v>
      </c>
    </row>
    <row r="46" spans="1:12">
      <c r="A46">
        <v>38</v>
      </c>
      <c r="B46" s="255">
        <v>1.155E-3</v>
      </c>
      <c r="C46" s="256">
        <v>1.155E-3</v>
      </c>
      <c r="D46" s="259">
        <v>97245.5</v>
      </c>
      <c r="E46" s="260">
        <v>112.3</v>
      </c>
      <c r="F46" s="5">
        <v>41.59</v>
      </c>
      <c r="G46" t="s">
        <v>19</v>
      </c>
      <c r="H46" s="257">
        <v>6.2100000000000002E-4</v>
      </c>
      <c r="I46" s="258">
        <v>6.2100000000000002E-4</v>
      </c>
      <c r="J46" s="261">
        <v>98779.4</v>
      </c>
      <c r="K46" s="262">
        <v>61.4</v>
      </c>
      <c r="L46" s="5">
        <v>45.09</v>
      </c>
    </row>
    <row r="47" spans="1:12">
      <c r="A47">
        <v>39</v>
      </c>
      <c r="B47" s="255">
        <v>2.2200000000000002E-3</v>
      </c>
      <c r="C47" s="256">
        <v>2.2179999999999999E-3</v>
      </c>
      <c r="D47" s="259">
        <v>97133.3</v>
      </c>
      <c r="E47" s="260">
        <v>215.4</v>
      </c>
      <c r="F47" s="5">
        <v>40.630000000000003</v>
      </c>
      <c r="G47" t="s">
        <v>19</v>
      </c>
      <c r="H47" s="257">
        <v>7.9100000000000004E-4</v>
      </c>
      <c r="I47" s="258">
        <v>7.9000000000000001E-4</v>
      </c>
      <c r="J47" s="261">
        <v>98718</v>
      </c>
      <c r="K47" s="262">
        <v>78</v>
      </c>
      <c r="L47" s="5">
        <v>44.11</v>
      </c>
    </row>
    <row r="48" spans="1:12">
      <c r="A48">
        <v>40</v>
      </c>
      <c r="B48" s="255">
        <v>1.4970000000000001E-3</v>
      </c>
      <c r="C48" s="256">
        <v>1.4959999999999999E-3</v>
      </c>
      <c r="D48" s="259">
        <v>96917.9</v>
      </c>
      <c r="E48" s="260">
        <v>145</v>
      </c>
      <c r="F48" s="5">
        <v>39.72</v>
      </c>
      <c r="G48" t="s">
        <v>19</v>
      </c>
      <c r="H48" s="257">
        <v>1.415E-3</v>
      </c>
      <c r="I48" s="258">
        <v>1.4139999999999999E-3</v>
      </c>
      <c r="J48" s="261">
        <v>98640</v>
      </c>
      <c r="K48" s="262">
        <v>139.5</v>
      </c>
      <c r="L48" s="5">
        <v>43.15</v>
      </c>
    </row>
    <row r="49" spans="1:12">
      <c r="A49">
        <v>41</v>
      </c>
      <c r="B49" s="255">
        <v>1.5579999999999999E-3</v>
      </c>
      <c r="C49" s="256">
        <v>1.557E-3</v>
      </c>
      <c r="D49" s="259">
        <v>96772.9</v>
      </c>
      <c r="E49" s="260">
        <v>150.69999999999999</v>
      </c>
      <c r="F49" s="5">
        <v>38.78</v>
      </c>
      <c r="G49" t="s">
        <v>19</v>
      </c>
      <c r="H49" s="257">
        <v>8.3799999999999999E-4</v>
      </c>
      <c r="I49" s="258">
        <v>8.3799999999999999E-4</v>
      </c>
      <c r="J49" s="261">
        <v>98500.6</v>
      </c>
      <c r="K49" s="262">
        <v>82.5</v>
      </c>
      <c r="L49" s="5">
        <v>42.21</v>
      </c>
    </row>
    <row r="50" spans="1:12">
      <c r="A50">
        <v>42</v>
      </c>
      <c r="B50" s="255">
        <v>2.0200000000000001E-3</v>
      </c>
      <c r="C50" s="256">
        <v>2.0179999999999998E-3</v>
      </c>
      <c r="D50" s="259">
        <v>96622.2</v>
      </c>
      <c r="E50" s="260">
        <v>195</v>
      </c>
      <c r="F50" s="5">
        <v>37.840000000000003</v>
      </c>
      <c r="G50" t="s">
        <v>19</v>
      </c>
      <c r="H50" s="257">
        <v>1.2520000000000001E-3</v>
      </c>
      <c r="I50" s="258">
        <v>1.2509999999999999E-3</v>
      </c>
      <c r="J50" s="261">
        <v>98418</v>
      </c>
      <c r="K50" s="262">
        <v>123.1</v>
      </c>
      <c r="L50" s="5">
        <v>41.24</v>
      </c>
    </row>
    <row r="51" spans="1:12">
      <c r="A51">
        <v>43</v>
      </c>
      <c r="B51" s="255">
        <v>2.366E-3</v>
      </c>
      <c r="C51" s="256">
        <v>2.3630000000000001E-3</v>
      </c>
      <c r="D51" s="259">
        <v>96427.199999999997</v>
      </c>
      <c r="E51" s="260">
        <v>227.9</v>
      </c>
      <c r="F51" s="5">
        <v>36.92</v>
      </c>
      <c r="G51" t="s">
        <v>19</v>
      </c>
      <c r="H51" s="257">
        <v>1.17E-3</v>
      </c>
      <c r="I51" s="258">
        <v>1.17E-3</v>
      </c>
      <c r="J51" s="261">
        <v>98294.9</v>
      </c>
      <c r="K51" s="262">
        <v>115</v>
      </c>
      <c r="L51" s="5">
        <v>40.299999999999997</v>
      </c>
    </row>
    <row r="52" spans="1:12">
      <c r="A52">
        <v>44</v>
      </c>
      <c r="B52" s="255">
        <v>2.1120000000000002E-3</v>
      </c>
      <c r="C52" s="256">
        <v>2.1099999999999999E-3</v>
      </c>
      <c r="D52" s="259">
        <v>96199.3</v>
      </c>
      <c r="E52" s="260">
        <v>203</v>
      </c>
      <c r="F52" s="5">
        <v>36</v>
      </c>
      <c r="G52" t="s">
        <v>19</v>
      </c>
      <c r="H52" s="257">
        <v>1.0859999999999999E-3</v>
      </c>
      <c r="I52" s="258">
        <v>1.085E-3</v>
      </c>
      <c r="J52" s="261">
        <v>98179.9</v>
      </c>
      <c r="K52" s="262">
        <v>106.6</v>
      </c>
      <c r="L52" s="5">
        <v>39.340000000000003</v>
      </c>
    </row>
    <row r="53" spans="1:12">
      <c r="A53">
        <v>45</v>
      </c>
      <c r="B53" s="255">
        <v>2.1670000000000001E-3</v>
      </c>
      <c r="C53" s="256">
        <v>2.1649999999999998E-3</v>
      </c>
      <c r="D53" s="259">
        <v>95996.4</v>
      </c>
      <c r="E53" s="260">
        <v>207.8</v>
      </c>
      <c r="F53" s="5">
        <v>35.08</v>
      </c>
      <c r="G53" t="s">
        <v>19</v>
      </c>
      <c r="H53" s="257">
        <v>1.2800000000000001E-3</v>
      </c>
      <c r="I53" s="258">
        <v>1.279E-3</v>
      </c>
      <c r="J53" s="261">
        <v>98073.4</v>
      </c>
      <c r="K53" s="262">
        <v>125.4</v>
      </c>
      <c r="L53" s="5">
        <v>38.380000000000003</v>
      </c>
    </row>
    <row r="54" spans="1:12">
      <c r="A54">
        <v>46</v>
      </c>
      <c r="B54" s="255">
        <v>2.5590000000000001E-3</v>
      </c>
      <c r="C54" s="256">
        <v>2.5560000000000001E-3</v>
      </c>
      <c r="D54" s="259">
        <v>95788.6</v>
      </c>
      <c r="E54" s="260">
        <v>244.9</v>
      </c>
      <c r="F54" s="5">
        <v>34.15</v>
      </c>
      <c r="G54" t="s">
        <v>19</v>
      </c>
      <c r="H54" s="257">
        <v>1.5629999999999999E-3</v>
      </c>
      <c r="I54" s="258">
        <v>1.562E-3</v>
      </c>
      <c r="J54" s="261">
        <v>97947.9</v>
      </c>
      <c r="K54" s="262">
        <v>153</v>
      </c>
      <c r="L54" s="5">
        <v>37.43</v>
      </c>
    </row>
    <row r="55" spans="1:12">
      <c r="A55">
        <v>47</v>
      </c>
      <c r="B55" s="255">
        <v>2.4750000000000002E-3</v>
      </c>
      <c r="C55" s="256">
        <v>2.4719999999999998E-3</v>
      </c>
      <c r="D55" s="259">
        <v>95543.7</v>
      </c>
      <c r="E55" s="260">
        <v>236.2</v>
      </c>
      <c r="F55" s="5">
        <v>33.24</v>
      </c>
      <c r="G55" t="s">
        <v>19</v>
      </c>
      <c r="H55" s="257">
        <v>1.2979999999999999E-3</v>
      </c>
      <c r="I55" s="258">
        <v>1.297E-3</v>
      </c>
      <c r="J55" s="261">
        <v>97794.9</v>
      </c>
      <c r="K55" s="262">
        <v>126.9</v>
      </c>
      <c r="L55" s="5">
        <v>36.49</v>
      </c>
    </row>
    <row r="56" spans="1:12">
      <c r="A56">
        <v>48</v>
      </c>
      <c r="B56" s="255">
        <v>2.6840000000000002E-3</v>
      </c>
      <c r="C56" s="256">
        <v>2.6809999999999998E-3</v>
      </c>
      <c r="D56" s="259">
        <v>95307.5</v>
      </c>
      <c r="E56" s="260">
        <v>255.5</v>
      </c>
      <c r="F56" s="5">
        <v>32.32</v>
      </c>
      <c r="G56" t="s">
        <v>19</v>
      </c>
      <c r="H56" s="257">
        <v>1.8829999999999999E-3</v>
      </c>
      <c r="I56" s="258">
        <v>1.8810000000000001E-3</v>
      </c>
      <c r="J56" s="261">
        <v>97668.1</v>
      </c>
      <c r="K56" s="262">
        <v>183.7</v>
      </c>
      <c r="L56" s="5">
        <v>35.54</v>
      </c>
    </row>
    <row r="57" spans="1:12">
      <c r="A57">
        <v>49</v>
      </c>
      <c r="B57" s="255">
        <v>3.3630000000000001E-3</v>
      </c>
      <c r="C57" s="256">
        <v>3.3579999999999999E-3</v>
      </c>
      <c r="D57" s="259">
        <v>95052</v>
      </c>
      <c r="E57" s="260">
        <v>319.2</v>
      </c>
      <c r="F57" s="5">
        <v>31.41</v>
      </c>
      <c r="G57" t="s">
        <v>19</v>
      </c>
      <c r="H57" s="257">
        <v>2.3340000000000001E-3</v>
      </c>
      <c r="I57" s="258">
        <v>2.3310000000000002E-3</v>
      </c>
      <c r="J57" s="261">
        <v>97484.3</v>
      </c>
      <c r="K57" s="262">
        <v>227.3</v>
      </c>
      <c r="L57" s="5">
        <v>34.6</v>
      </c>
    </row>
    <row r="58" spans="1:12">
      <c r="A58">
        <v>50</v>
      </c>
      <c r="B58" s="255">
        <v>3.411E-3</v>
      </c>
      <c r="C58" s="256">
        <v>3.405E-3</v>
      </c>
      <c r="D58" s="259">
        <v>94732.800000000003</v>
      </c>
      <c r="E58" s="260">
        <v>322.60000000000002</v>
      </c>
      <c r="F58" s="5">
        <v>30.51</v>
      </c>
      <c r="G58" t="s">
        <v>19</v>
      </c>
      <c r="H58" s="257">
        <v>2.3879999999999999E-3</v>
      </c>
      <c r="I58" s="258">
        <v>2.385E-3</v>
      </c>
      <c r="J58" s="261">
        <v>97257.1</v>
      </c>
      <c r="K58" s="262">
        <v>231.9</v>
      </c>
      <c r="L58" s="5">
        <v>33.68</v>
      </c>
    </row>
    <row r="59" spans="1:12">
      <c r="A59">
        <v>51</v>
      </c>
      <c r="B59" s="255">
        <v>3.552E-3</v>
      </c>
      <c r="C59" s="256">
        <v>3.5460000000000001E-3</v>
      </c>
      <c r="D59" s="259">
        <v>94410.2</v>
      </c>
      <c r="E59" s="260">
        <v>334.7</v>
      </c>
      <c r="F59" s="5">
        <v>29.61</v>
      </c>
      <c r="G59" t="s">
        <v>19</v>
      </c>
      <c r="H59" s="257">
        <v>2.598E-3</v>
      </c>
      <c r="I59" s="258">
        <v>2.594E-3</v>
      </c>
      <c r="J59" s="261">
        <v>97025.1</v>
      </c>
      <c r="K59" s="262">
        <v>251.7</v>
      </c>
      <c r="L59" s="5">
        <v>32.76</v>
      </c>
    </row>
    <row r="60" spans="1:12">
      <c r="A60">
        <v>52</v>
      </c>
      <c r="B60" s="255">
        <v>4.4850000000000003E-3</v>
      </c>
      <c r="C60" s="256">
        <v>4.4749999999999998E-3</v>
      </c>
      <c r="D60" s="259">
        <v>94075.5</v>
      </c>
      <c r="E60" s="260">
        <v>420.9</v>
      </c>
      <c r="F60" s="5">
        <v>28.72</v>
      </c>
      <c r="G60" t="s">
        <v>19</v>
      </c>
      <c r="H60" s="257">
        <v>2.4559999999999998E-3</v>
      </c>
      <c r="I60" s="258">
        <v>2.4529999999999999E-3</v>
      </c>
      <c r="J60" s="261">
        <v>96773.4</v>
      </c>
      <c r="K60" s="262">
        <v>237.4</v>
      </c>
      <c r="L60" s="5">
        <v>31.85</v>
      </c>
    </row>
    <row r="61" spans="1:12">
      <c r="A61">
        <v>53</v>
      </c>
      <c r="B61" s="255">
        <v>4.4079999999999996E-3</v>
      </c>
      <c r="C61" s="256">
        <v>4.3990000000000001E-3</v>
      </c>
      <c r="D61" s="259">
        <v>93654.5</v>
      </c>
      <c r="E61" s="260">
        <v>412</v>
      </c>
      <c r="F61" s="5">
        <v>27.84</v>
      </c>
      <c r="G61" t="s">
        <v>19</v>
      </c>
      <c r="H61" s="257">
        <v>3.3430000000000001E-3</v>
      </c>
      <c r="I61" s="258">
        <v>3.3370000000000001E-3</v>
      </c>
      <c r="J61" s="261">
        <v>96536</v>
      </c>
      <c r="K61" s="262">
        <v>322.2</v>
      </c>
      <c r="L61" s="5">
        <v>30.92</v>
      </c>
    </row>
    <row r="62" spans="1:12">
      <c r="A62">
        <v>54</v>
      </c>
      <c r="B62" s="255">
        <v>4.927E-3</v>
      </c>
      <c r="C62" s="256">
        <v>4.9150000000000001E-3</v>
      </c>
      <c r="D62" s="259">
        <v>93242.6</v>
      </c>
      <c r="E62" s="260">
        <v>458.3</v>
      </c>
      <c r="F62" s="5">
        <v>26.96</v>
      </c>
      <c r="G62" t="s">
        <v>19</v>
      </c>
      <c r="H62" s="257">
        <v>3.356E-3</v>
      </c>
      <c r="I62" s="258">
        <v>3.3500000000000001E-3</v>
      </c>
      <c r="J62" s="261">
        <v>96213.8</v>
      </c>
      <c r="K62" s="262">
        <v>322.39999999999998</v>
      </c>
      <c r="L62" s="5">
        <v>30.03</v>
      </c>
    </row>
    <row r="63" spans="1:12">
      <c r="A63">
        <v>55</v>
      </c>
      <c r="B63" s="255">
        <v>5.6499999999999996E-3</v>
      </c>
      <c r="C63" s="256">
        <v>5.6340000000000001E-3</v>
      </c>
      <c r="D63" s="259">
        <v>92784.3</v>
      </c>
      <c r="E63" s="260">
        <v>522.70000000000005</v>
      </c>
      <c r="F63" s="5">
        <v>26.09</v>
      </c>
      <c r="G63" t="s">
        <v>19</v>
      </c>
      <c r="H63" s="257">
        <v>3.8609999999999998E-3</v>
      </c>
      <c r="I63" s="258">
        <v>3.8539999999999998E-3</v>
      </c>
      <c r="J63" s="261">
        <v>95891.4</v>
      </c>
      <c r="K63" s="262">
        <v>369.5</v>
      </c>
      <c r="L63" s="5">
        <v>29.12</v>
      </c>
    </row>
    <row r="64" spans="1:12">
      <c r="A64">
        <v>56</v>
      </c>
      <c r="B64" s="255">
        <v>5.4970000000000001E-3</v>
      </c>
      <c r="C64" s="256">
        <v>5.4819999999999999E-3</v>
      </c>
      <c r="D64" s="259">
        <v>92261.6</v>
      </c>
      <c r="E64" s="260">
        <v>505.8</v>
      </c>
      <c r="F64" s="5">
        <v>25.24</v>
      </c>
      <c r="G64" t="s">
        <v>19</v>
      </c>
      <c r="H64" s="257">
        <v>4.2100000000000002E-3</v>
      </c>
      <c r="I64" s="258">
        <v>4.2009999999999999E-3</v>
      </c>
      <c r="J64" s="261">
        <v>95521.9</v>
      </c>
      <c r="K64" s="262">
        <v>401.3</v>
      </c>
      <c r="L64" s="5">
        <v>28.24</v>
      </c>
    </row>
    <row r="65" spans="1:12">
      <c r="A65">
        <v>57</v>
      </c>
      <c r="B65" s="255">
        <v>6.136E-3</v>
      </c>
      <c r="C65" s="256">
        <v>6.117E-3</v>
      </c>
      <c r="D65" s="259">
        <v>91755.8</v>
      </c>
      <c r="E65" s="260">
        <v>561.29999999999995</v>
      </c>
      <c r="F65" s="5">
        <v>24.37</v>
      </c>
      <c r="G65" t="s">
        <v>19</v>
      </c>
      <c r="H65" s="257">
        <v>4.6620000000000003E-3</v>
      </c>
      <c r="I65" s="258">
        <v>4.6509999999999998E-3</v>
      </c>
      <c r="J65" s="261">
        <v>95120.6</v>
      </c>
      <c r="K65" s="262">
        <v>442.4</v>
      </c>
      <c r="L65" s="5">
        <v>27.35</v>
      </c>
    </row>
    <row r="66" spans="1:12">
      <c r="A66">
        <v>58</v>
      </c>
      <c r="B66" s="255">
        <v>7.8720000000000005E-3</v>
      </c>
      <c r="C66" s="256">
        <v>7.8410000000000007E-3</v>
      </c>
      <c r="D66" s="259">
        <v>91194.5</v>
      </c>
      <c r="E66" s="260">
        <v>715.1</v>
      </c>
      <c r="F66" s="5">
        <v>23.52</v>
      </c>
      <c r="G66" t="s">
        <v>19</v>
      </c>
      <c r="H66" s="257">
        <v>4.496E-3</v>
      </c>
      <c r="I66" s="258">
        <v>4.4860000000000004E-3</v>
      </c>
      <c r="J66" s="261">
        <v>94678.1</v>
      </c>
      <c r="K66" s="262">
        <v>424.7</v>
      </c>
      <c r="L66" s="5">
        <v>26.48</v>
      </c>
    </row>
    <row r="67" spans="1:12">
      <c r="A67">
        <v>59</v>
      </c>
      <c r="B67" s="255">
        <v>8.1589999999999996E-3</v>
      </c>
      <c r="C67" s="256">
        <v>8.1259999999999995E-3</v>
      </c>
      <c r="D67" s="259">
        <v>90479.5</v>
      </c>
      <c r="E67" s="260">
        <v>735.2</v>
      </c>
      <c r="F67" s="5">
        <v>22.7</v>
      </c>
      <c r="G67" t="s">
        <v>19</v>
      </c>
      <c r="H67" s="257">
        <v>5.1380000000000002E-3</v>
      </c>
      <c r="I67" s="258">
        <v>5.1250000000000002E-3</v>
      </c>
      <c r="J67" s="261">
        <v>94253.4</v>
      </c>
      <c r="K67" s="262">
        <v>483.1</v>
      </c>
      <c r="L67" s="5">
        <v>25.59</v>
      </c>
    </row>
    <row r="68" spans="1:12">
      <c r="A68">
        <v>60</v>
      </c>
      <c r="B68" s="255">
        <v>8.3090000000000004E-3</v>
      </c>
      <c r="C68" s="256">
        <v>8.2749999999999994E-3</v>
      </c>
      <c r="D68" s="259">
        <v>89744.2</v>
      </c>
      <c r="E68" s="260">
        <v>742.6</v>
      </c>
      <c r="F68" s="5">
        <v>21.89</v>
      </c>
      <c r="G68" t="s">
        <v>19</v>
      </c>
      <c r="H68" s="257">
        <v>4.9420000000000002E-3</v>
      </c>
      <c r="I68" s="258">
        <v>4.9300000000000004E-3</v>
      </c>
      <c r="J68" s="261">
        <v>93770.4</v>
      </c>
      <c r="K68" s="262">
        <v>462.3</v>
      </c>
      <c r="L68" s="5">
        <v>24.72</v>
      </c>
    </row>
    <row r="69" spans="1:12">
      <c r="A69">
        <v>61</v>
      </c>
      <c r="B69" s="255">
        <v>9.4660000000000005E-3</v>
      </c>
      <c r="C69" s="256">
        <v>9.4219999999999998E-3</v>
      </c>
      <c r="D69" s="259">
        <v>89001.7</v>
      </c>
      <c r="E69" s="260">
        <v>838.5</v>
      </c>
      <c r="F69" s="5">
        <v>21.06</v>
      </c>
      <c r="G69" t="s">
        <v>19</v>
      </c>
      <c r="H69" s="257">
        <v>6.0369999999999998E-3</v>
      </c>
      <c r="I69" s="258">
        <v>6.019E-3</v>
      </c>
      <c r="J69" s="261">
        <v>93308.1</v>
      </c>
      <c r="K69" s="262">
        <v>561.70000000000005</v>
      </c>
      <c r="L69" s="5">
        <v>23.84</v>
      </c>
    </row>
    <row r="70" spans="1:12">
      <c r="A70">
        <v>62</v>
      </c>
      <c r="B70" s="255">
        <v>9.972E-3</v>
      </c>
      <c r="C70" s="256">
        <v>9.9220000000000003E-3</v>
      </c>
      <c r="D70" s="259">
        <v>88163.1</v>
      </c>
      <c r="E70" s="260">
        <v>874.8</v>
      </c>
      <c r="F70" s="5">
        <v>20.260000000000002</v>
      </c>
      <c r="G70" t="s">
        <v>19</v>
      </c>
      <c r="H70" s="257">
        <v>6.5110000000000003E-3</v>
      </c>
      <c r="I70" s="258">
        <v>6.4900000000000001E-3</v>
      </c>
      <c r="J70" s="261">
        <v>92746.5</v>
      </c>
      <c r="K70" s="262">
        <v>601.9</v>
      </c>
      <c r="L70" s="5">
        <v>22.99</v>
      </c>
    </row>
    <row r="71" spans="1:12">
      <c r="A71">
        <v>63</v>
      </c>
      <c r="B71" s="255">
        <v>1.1063E-2</v>
      </c>
      <c r="C71" s="256">
        <v>1.1003000000000001E-2</v>
      </c>
      <c r="D71" s="259">
        <v>87288.3</v>
      </c>
      <c r="E71" s="260">
        <v>960.4</v>
      </c>
      <c r="F71" s="5">
        <v>19.46</v>
      </c>
      <c r="G71" t="s">
        <v>19</v>
      </c>
      <c r="H71" s="257">
        <v>7.4520000000000003E-3</v>
      </c>
      <c r="I71" s="258">
        <v>7.4250000000000002E-3</v>
      </c>
      <c r="J71" s="261">
        <v>92144.5</v>
      </c>
      <c r="K71" s="262">
        <v>684.1</v>
      </c>
      <c r="L71" s="5">
        <v>22.13</v>
      </c>
    </row>
    <row r="72" spans="1:12">
      <c r="A72">
        <v>64</v>
      </c>
      <c r="B72" s="255">
        <v>1.2612E-2</v>
      </c>
      <c r="C72" s="256">
        <v>1.2533000000000001E-2</v>
      </c>
      <c r="D72" s="259">
        <v>86327.9</v>
      </c>
      <c r="E72" s="260">
        <v>1081.9000000000001</v>
      </c>
      <c r="F72" s="5">
        <v>18.670000000000002</v>
      </c>
      <c r="G72" t="s">
        <v>19</v>
      </c>
      <c r="H72" s="257">
        <v>8.0470000000000003E-3</v>
      </c>
      <c r="I72" s="258">
        <v>8.0149999999999996E-3</v>
      </c>
      <c r="J72" s="261">
        <v>91460.4</v>
      </c>
      <c r="K72" s="262">
        <v>733</v>
      </c>
      <c r="L72" s="5">
        <v>21.29</v>
      </c>
    </row>
    <row r="73" spans="1:12">
      <c r="A73">
        <v>65</v>
      </c>
      <c r="B73" s="255">
        <v>1.2788000000000001E-2</v>
      </c>
      <c r="C73" s="256">
        <v>1.2707E-2</v>
      </c>
      <c r="D73" s="259">
        <v>85246</v>
      </c>
      <c r="E73" s="260">
        <v>1083.2</v>
      </c>
      <c r="F73" s="5">
        <v>17.899999999999999</v>
      </c>
      <c r="G73" t="s">
        <v>19</v>
      </c>
      <c r="H73" s="257">
        <v>8.6409999999999994E-3</v>
      </c>
      <c r="I73" s="258">
        <v>8.6040000000000005E-3</v>
      </c>
      <c r="J73" s="261">
        <v>90727.4</v>
      </c>
      <c r="K73" s="262">
        <v>780.6</v>
      </c>
      <c r="L73" s="5">
        <v>20.46</v>
      </c>
    </row>
    <row r="74" spans="1:12">
      <c r="A74">
        <v>66</v>
      </c>
      <c r="B74" s="255">
        <v>1.4259000000000001E-2</v>
      </c>
      <c r="C74" s="256">
        <v>1.4158E-2</v>
      </c>
      <c r="D74" s="259">
        <v>84162.8</v>
      </c>
      <c r="E74" s="260">
        <v>1191.5999999999999</v>
      </c>
      <c r="F74" s="5">
        <v>17.12</v>
      </c>
      <c r="G74" t="s">
        <v>19</v>
      </c>
      <c r="H74" s="257">
        <v>8.2550000000000002E-3</v>
      </c>
      <c r="I74" s="258">
        <v>8.2209999999999991E-3</v>
      </c>
      <c r="J74" s="261">
        <v>89946.7</v>
      </c>
      <c r="K74" s="262">
        <v>739.5</v>
      </c>
      <c r="L74" s="5">
        <v>19.64</v>
      </c>
    </row>
    <row r="75" spans="1:12">
      <c r="A75">
        <v>67</v>
      </c>
      <c r="B75" s="255">
        <v>1.4775999999999999E-2</v>
      </c>
      <c r="C75" s="256">
        <v>1.4668E-2</v>
      </c>
      <c r="D75" s="259">
        <v>82971.199999999997</v>
      </c>
      <c r="E75" s="260">
        <v>1217</v>
      </c>
      <c r="F75" s="5">
        <v>16.36</v>
      </c>
      <c r="G75" t="s">
        <v>19</v>
      </c>
      <c r="H75" s="257">
        <v>1.0425E-2</v>
      </c>
      <c r="I75" s="258">
        <v>1.0370000000000001E-2</v>
      </c>
      <c r="J75" s="261">
        <v>89207.3</v>
      </c>
      <c r="K75" s="262">
        <v>925.1</v>
      </c>
      <c r="L75" s="5">
        <v>18.79</v>
      </c>
    </row>
    <row r="76" spans="1:12">
      <c r="A76">
        <v>68</v>
      </c>
      <c r="B76" s="255">
        <v>1.6726999999999999E-2</v>
      </c>
      <c r="C76" s="256">
        <v>1.6587999999999999E-2</v>
      </c>
      <c r="D76" s="259">
        <v>81754.2</v>
      </c>
      <c r="E76" s="260">
        <v>1356.1</v>
      </c>
      <c r="F76" s="5">
        <v>15.6</v>
      </c>
      <c r="G76" t="s">
        <v>19</v>
      </c>
      <c r="H76" s="257">
        <v>1.1557E-2</v>
      </c>
      <c r="I76" s="258">
        <v>1.1490999999999999E-2</v>
      </c>
      <c r="J76" s="261">
        <v>88282.1</v>
      </c>
      <c r="K76" s="262">
        <v>1014.4</v>
      </c>
      <c r="L76" s="5">
        <v>17.989999999999998</v>
      </c>
    </row>
    <row r="77" spans="1:12">
      <c r="A77">
        <v>69</v>
      </c>
      <c r="B77" s="255">
        <v>1.9848000000000001E-2</v>
      </c>
      <c r="C77" s="256">
        <v>1.9653E-2</v>
      </c>
      <c r="D77" s="259">
        <v>80398.100000000006</v>
      </c>
      <c r="E77" s="260">
        <v>1580</v>
      </c>
      <c r="F77" s="5">
        <v>14.85</v>
      </c>
      <c r="G77" t="s">
        <v>19</v>
      </c>
      <c r="H77" s="257">
        <v>1.2433E-2</v>
      </c>
      <c r="I77" s="258">
        <v>1.2356000000000001E-2</v>
      </c>
      <c r="J77" s="261">
        <v>87267.7</v>
      </c>
      <c r="K77" s="262">
        <v>1078.3</v>
      </c>
      <c r="L77" s="5">
        <v>17.190000000000001</v>
      </c>
    </row>
    <row r="78" spans="1:12">
      <c r="A78">
        <v>70</v>
      </c>
      <c r="B78" s="255">
        <v>2.1503999999999999E-2</v>
      </c>
      <c r="C78" s="256">
        <v>2.1276E-2</v>
      </c>
      <c r="D78" s="259">
        <v>78818</v>
      </c>
      <c r="E78" s="260">
        <v>1676.9</v>
      </c>
      <c r="F78" s="5">
        <v>14.14</v>
      </c>
      <c r="G78" t="s">
        <v>19</v>
      </c>
      <c r="H78" s="257">
        <v>1.3342E-2</v>
      </c>
      <c r="I78" s="258">
        <v>1.3254E-2</v>
      </c>
      <c r="J78" s="261">
        <v>86189.4</v>
      </c>
      <c r="K78" s="262">
        <v>1142.3</v>
      </c>
      <c r="L78" s="5">
        <v>16.399999999999999</v>
      </c>
    </row>
    <row r="79" spans="1:12">
      <c r="A79">
        <v>71</v>
      </c>
      <c r="B79" s="255">
        <v>2.3820000000000001E-2</v>
      </c>
      <c r="C79" s="256">
        <v>2.3539000000000001E-2</v>
      </c>
      <c r="D79" s="259">
        <v>77141.100000000006</v>
      </c>
      <c r="E79" s="260">
        <v>1815.8</v>
      </c>
      <c r="F79" s="5">
        <v>13.44</v>
      </c>
      <c r="G79" t="s">
        <v>19</v>
      </c>
      <c r="H79" s="257">
        <v>1.4604000000000001E-2</v>
      </c>
      <c r="I79" s="258">
        <v>1.4498E-2</v>
      </c>
      <c r="J79" s="261">
        <v>85047.1</v>
      </c>
      <c r="K79" s="262">
        <v>1233</v>
      </c>
      <c r="L79" s="5">
        <v>15.61</v>
      </c>
    </row>
    <row r="80" spans="1:12">
      <c r="A80">
        <v>72</v>
      </c>
      <c r="B80" s="255">
        <v>2.6251E-2</v>
      </c>
      <c r="C80" s="256">
        <v>2.5911E-2</v>
      </c>
      <c r="D80" s="259">
        <v>75325.3</v>
      </c>
      <c r="E80" s="260">
        <v>1951.8</v>
      </c>
      <c r="F80" s="5">
        <v>12.75</v>
      </c>
      <c r="G80" t="s">
        <v>19</v>
      </c>
      <c r="H80" s="257">
        <v>1.7670000000000002E-2</v>
      </c>
      <c r="I80" s="258">
        <v>1.7514999999999999E-2</v>
      </c>
      <c r="J80" s="261">
        <v>83814.100000000006</v>
      </c>
      <c r="K80" s="262">
        <v>1468</v>
      </c>
      <c r="L80" s="5">
        <v>14.83</v>
      </c>
    </row>
    <row r="81" spans="1:12">
      <c r="A81">
        <v>73</v>
      </c>
      <c r="B81" s="255">
        <v>2.9429E-2</v>
      </c>
      <c r="C81" s="256">
        <v>2.9002E-2</v>
      </c>
      <c r="D81" s="259">
        <v>73373.5</v>
      </c>
      <c r="E81" s="260">
        <v>2128</v>
      </c>
      <c r="F81" s="5">
        <v>12.07</v>
      </c>
      <c r="G81" t="s">
        <v>19</v>
      </c>
      <c r="H81" s="257">
        <v>1.7297E-2</v>
      </c>
      <c r="I81" s="258">
        <v>1.7149000000000001E-2</v>
      </c>
      <c r="J81" s="261">
        <v>82346</v>
      </c>
      <c r="K81" s="262">
        <v>1412.1</v>
      </c>
      <c r="L81" s="5">
        <v>14.09</v>
      </c>
    </row>
    <row r="82" spans="1:12">
      <c r="A82">
        <v>74</v>
      </c>
      <c r="B82" s="255">
        <v>3.2975999999999998E-2</v>
      </c>
      <c r="C82" s="256">
        <v>3.2440999999999998E-2</v>
      </c>
      <c r="D82" s="259">
        <v>71245.5</v>
      </c>
      <c r="E82" s="260">
        <v>2311.3000000000002</v>
      </c>
      <c r="F82" s="5">
        <v>11.42</v>
      </c>
      <c r="G82" t="s">
        <v>19</v>
      </c>
      <c r="H82" s="257">
        <v>2.205E-2</v>
      </c>
      <c r="I82" s="258">
        <v>2.181E-2</v>
      </c>
      <c r="J82" s="261">
        <v>80933.899999999994</v>
      </c>
      <c r="K82" s="262">
        <v>1765.2</v>
      </c>
      <c r="L82" s="5">
        <v>13.33</v>
      </c>
    </row>
    <row r="83" spans="1:12">
      <c r="A83">
        <v>75</v>
      </c>
      <c r="B83" s="255">
        <v>3.7253000000000001E-2</v>
      </c>
      <c r="C83" s="256">
        <v>3.6572E-2</v>
      </c>
      <c r="D83" s="259">
        <v>68934.2</v>
      </c>
      <c r="E83" s="260">
        <v>2521.1</v>
      </c>
      <c r="F83" s="5">
        <v>10.79</v>
      </c>
      <c r="G83" t="s">
        <v>19</v>
      </c>
      <c r="H83" s="257">
        <v>2.5097000000000001E-2</v>
      </c>
      <c r="I83" s="258">
        <v>2.4785999999999999E-2</v>
      </c>
      <c r="J83" s="261">
        <v>79168.800000000003</v>
      </c>
      <c r="K83" s="262">
        <v>1962.3</v>
      </c>
      <c r="L83" s="5">
        <v>12.61</v>
      </c>
    </row>
    <row r="84" spans="1:12">
      <c r="A84">
        <v>76</v>
      </c>
      <c r="B84" s="255">
        <v>3.9341000000000001E-2</v>
      </c>
      <c r="C84" s="256">
        <v>3.8581999999999998E-2</v>
      </c>
      <c r="D84" s="259">
        <v>66413.2</v>
      </c>
      <c r="E84" s="260">
        <v>2562.3000000000002</v>
      </c>
      <c r="F84" s="5">
        <v>10.18</v>
      </c>
      <c r="G84" t="s">
        <v>19</v>
      </c>
      <c r="H84" s="257">
        <v>2.6631999999999999E-2</v>
      </c>
      <c r="I84" s="258">
        <v>2.6282E-2</v>
      </c>
      <c r="J84" s="261">
        <v>77206.5</v>
      </c>
      <c r="K84" s="262">
        <v>2029.2</v>
      </c>
      <c r="L84" s="5">
        <v>11.92</v>
      </c>
    </row>
    <row r="85" spans="1:12">
      <c r="A85">
        <v>77</v>
      </c>
      <c r="B85" s="255">
        <v>4.7752000000000003E-2</v>
      </c>
      <c r="C85" s="256">
        <v>4.6637999999999999E-2</v>
      </c>
      <c r="D85" s="259">
        <v>63850.8</v>
      </c>
      <c r="E85" s="260">
        <v>2977.9</v>
      </c>
      <c r="F85" s="5">
        <v>9.57</v>
      </c>
      <c r="G85" t="s">
        <v>19</v>
      </c>
      <c r="H85" s="257">
        <v>3.2542000000000001E-2</v>
      </c>
      <c r="I85" s="258">
        <v>3.2021000000000001E-2</v>
      </c>
      <c r="J85" s="261">
        <v>75177.3</v>
      </c>
      <c r="K85" s="262">
        <v>2407.3000000000002</v>
      </c>
      <c r="L85" s="5">
        <v>11.23</v>
      </c>
    </row>
    <row r="86" spans="1:12">
      <c r="A86">
        <v>78</v>
      </c>
      <c r="B86" s="255">
        <v>5.4982000000000003E-2</v>
      </c>
      <c r="C86" s="256">
        <v>5.3511000000000003E-2</v>
      </c>
      <c r="D86" s="259">
        <v>60872.9</v>
      </c>
      <c r="E86" s="260">
        <v>3257.4</v>
      </c>
      <c r="F86" s="5">
        <v>9.01</v>
      </c>
      <c r="G86" t="s">
        <v>19</v>
      </c>
      <c r="H86" s="257">
        <v>3.3825000000000001E-2</v>
      </c>
      <c r="I86" s="258">
        <v>3.3263000000000001E-2</v>
      </c>
      <c r="J86" s="261">
        <v>72770</v>
      </c>
      <c r="K86" s="262">
        <v>2420.5</v>
      </c>
      <c r="L86" s="5">
        <v>10.58</v>
      </c>
    </row>
    <row r="87" spans="1:12">
      <c r="A87">
        <v>79</v>
      </c>
      <c r="B87" s="255">
        <v>5.4357999999999997E-2</v>
      </c>
      <c r="C87" s="256">
        <v>5.2920000000000002E-2</v>
      </c>
      <c r="D87" s="259">
        <v>57615.6</v>
      </c>
      <c r="E87" s="260">
        <v>3049</v>
      </c>
      <c r="F87" s="5">
        <v>8.49</v>
      </c>
      <c r="G87" t="s">
        <v>19</v>
      </c>
      <c r="H87" s="257">
        <v>4.0537999999999998E-2</v>
      </c>
      <c r="I87" s="258">
        <v>3.9732999999999997E-2</v>
      </c>
      <c r="J87" s="261">
        <v>70349.5</v>
      </c>
      <c r="K87" s="262">
        <v>2795.2</v>
      </c>
      <c r="L87" s="5">
        <v>9.93</v>
      </c>
    </row>
    <row r="88" spans="1:12">
      <c r="A88">
        <v>80</v>
      </c>
      <c r="B88" s="255">
        <v>6.0358000000000002E-2</v>
      </c>
      <c r="C88" s="256">
        <v>5.8590000000000003E-2</v>
      </c>
      <c r="D88" s="259">
        <v>54566.6</v>
      </c>
      <c r="E88" s="260">
        <v>3197.1</v>
      </c>
      <c r="F88" s="5">
        <v>7.94</v>
      </c>
      <c r="G88" t="s">
        <v>19</v>
      </c>
      <c r="H88" s="257">
        <v>4.3494999999999999E-2</v>
      </c>
      <c r="I88" s="258">
        <v>4.2569000000000003E-2</v>
      </c>
      <c r="J88" s="261">
        <v>67554.3</v>
      </c>
      <c r="K88" s="262">
        <v>2875.7</v>
      </c>
      <c r="L88" s="5">
        <v>9.32</v>
      </c>
    </row>
    <row r="89" spans="1:12">
      <c r="A89">
        <v>81</v>
      </c>
      <c r="B89" s="255">
        <v>6.6980999999999999E-2</v>
      </c>
      <c r="C89" s="256">
        <v>6.4810000000000006E-2</v>
      </c>
      <c r="D89" s="259">
        <v>51369.5</v>
      </c>
      <c r="E89" s="260">
        <v>3329.3</v>
      </c>
      <c r="F89" s="5">
        <v>7.4</v>
      </c>
      <c r="G89" t="s">
        <v>19</v>
      </c>
      <c r="H89" s="257">
        <v>5.3071E-2</v>
      </c>
      <c r="I89" s="258">
        <v>5.1699000000000002E-2</v>
      </c>
      <c r="J89" s="261">
        <v>64678.5</v>
      </c>
      <c r="K89" s="262">
        <v>3343.8</v>
      </c>
      <c r="L89" s="5">
        <v>8.7100000000000009</v>
      </c>
    </row>
    <row r="90" spans="1:12">
      <c r="A90">
        <v>82</v>
      </c>
      <c r="B90" s="255">
        <v>8.2646999999999998E-2</v>
      </c>
      <c r="C90" s="256">
        <v>7.9367999999999994E-2</v>
      </c>
      <c r="D90" s="259">
        <v>48040.2</v>
      </c>
      <c r="E90" s="260">
        <v>3812.8</v>
      </c>
      <c r="F90" s="5">
        <v>6.88</v>
      </c>
      <c r="G90" t="s">
        <v>19</v>
      </c>
      <c r="H90" s="257">
        <v>5.5220999999999999E-2</v>
      </c>
      <c r="I90" s="258">
        <v>5.3738000000000001E-2</v>
      </c>
      <c r="J90" s="261">
        <v>61334.7</v>
      </c>
      <c r="K90" s="262">
        <v>3296</v>
      </c>
      <c r="L90" s="5">
        <v>8.16</v>
      </c>
    </row>
    <row r="91" spans="1:12">
      <c r="A91">
        <v>83</v>
      </c>
      <c r="B91" s="255">
        <v>8.8914999999999994E-2</v>
      </c>
      <c r="C91" s="256">
        <v>8.5129999999999997E-2</v>
      </c>
      <c r="D91" s="259">
        <v>44227.4</v>
      </c>
      <c r="E91" s="260">
        <v>3765.1</v>
      </c>
      <c r="F91" s="5">
        <v>6.43</v>
      </c>
      <c r="G91" t="s">
        <v>19</v>
      </c>
      <c r="H91" s="257">
        <v>6.3339999999999994E-2</v>
      </c>
      <c r="I91" s="258">
        <v>6.1395999999999999E-2</v>
      </c>
      <c r="J91" s="261">
        <v>58038.8</v>
      </c>
      <c r="K91" s="262">
        <v>3563.3</v>
      </c>
      <c r="L91" s="5">
        <v>7.59</v>
      </c>
    </row>
    <row r="92" spans="1:12">
      <c r="A92">
        <v>84</v>
      </c>
      <c r="B92" s="255">
        <v>9.9200999999999998E-2</v>
      </c>
      <c r="C92" s="256">
        <v>9.4513E-2</v>
      </c>
      <c r="D92" s="259">
        <v>40462.300000000003</v>
      </c>
      <c r="E92" s="260">
        <v>3824.2</v>
      </c>
      <c r="F92" s="5">
        <v>5.98</v>
      </c>
      <c r="G92" t="s">
        <v>19</v>
      </c>
      <c r="H92" s="257">
        <v>7.5900999999999996E-2</v>
      </c>
      <c r="I92" s="258">
        <v>7.3124999999999996E-2</v>
      </c>
      <c r="J92" s="261">
        <v>54475.4</v>
      </c>
      <c r="K92" s="262">
        <v>3983.5</v>
      </c>
      <c r="L92" s="5">
        <v>7.06</v>
      </c>
    </row>
    <row r="93" spans="1:12">
      <c r="A93">
        <v>85</v>
      </c>
      <c r="B93" s="255">
        <v>0.117191</v>
      </c>
      <c r="C93" s="256">
        <v>0.110705</v>
      </c>
      <c r="D93" s="259">
        <v>36638.1</v>
      </c>
      <c r="E93" s="260">
        <v>4056</v>
      </c>
      <c r="F93" s="5">
        <v>5.55</v>
      </c>
      <c r="G93" t="s">
        <v>19</v>
      </c>
      <c r="H93" s="257">
        <v>8.6845000000000006E-2</v>
      </c>
      <c r="I93" s="258">
        <v>8.3230999999999999E-2</v>
      </c>
      <c r="J93" s="261">
        <v>50491.9</v>
      </c>
      <c r="K93" s="262">
        <v>4202.5</v>
      </c>
      <c r="L93" s="5">
        <v>6.58</v>
      </c>
    </row>
    <row r="94" spans="1:12">
      <c r="A94">
        <v>86</v>
      </c>
      <c r="B94" s="255">
        <v>0.132661</v>
      </c>
      <c r="C94" s="256">
        <v>0.12440900000000001</v>
      </c>
      <c r="D94" s="259">
        <v>32582.1</v>
      </c>
      <c r="E94" s="260">
        <v>4053.5</v>
      </c>
      <c r="F94" s="5">
        <v>5.18</v>
      </c>
      <c r="G94" t="s">
        <v>19</v>
      </c>
      <c r="H94" s="257">
        <v>9.0727000000000002E-2</v>
      </c>
      <c r="I94" s="258">
        <v>8.6790000000000006E-2</v>
      </c>
      <c r="J94" s="261">
        <v>46289.4</v>
      </c>
      <c r="K94" s="262">
        <v>4017.5</v>
      </c>
      <c r="L94" s="5">
        <v>6.13</v>
      </c>
    </row>
    <row r="95" spans="1:12">
      <c r="A95">
        <v>87</v>
      </c>
      <c r="B95" s="255">
        <v>0.14371100000000001</v>
      </c>
      <c r="C95" s="256">
        <v>0.134077</v>
      </c>
      <c r="D95" s="259">
        <v>28528.6</v>
      </c>
      <c r="E95" s="260">
        <v>3825</v>
      </c>
      <c r="F95" s="5">
        <v>4.84</v>
      </c>
      <c r="G95" t="s">
        <v>19</v>
      </c>
      <c r="H95" s="257">
        <v>0.10516399999999999</v>
      </c>
      <c r="I95" s="258">
        <v>9.9911E-2</v>
      </c>
      <c r="J95" s="261">
        <v>42271.9</v>
      </c>
      <c r="K95" s="262">
        <v>4223.3999999999996</v>
      </c>
      <c r="L95" s="5">
        <v>5.66</v>
      </c>
    </row>
    <row r="96" spans="1:12">
      <c r="A96">
        <v>88</v>
      </c>
      <c r="B96" s="255">
        <v>0.15456300000000001</v>
      </c>
      <c r="C96" s="256">
        <v>0.14347499999999999</v>
      </c>
      <c r="D96" s="259">
        <v>24703.5</v>
      </c>
      <c r="E96" s="260">
        <v>3544.3</v>
      </c>
      <c r="F96" s="5">
        <v>4.5199999999999996</v>
      </c>
      <c r="G96" t="s">
        <v>19</v>
      </c>
      <c r="H96" s="257">
        <v>0.117864</v>
      </c>
      <c r="I96" s="258">
        <v>0.111304</v>
      </c>
      <c r="J96" s="261">
        <v>38048.5</v>
      </c>
      <c r="K96" s="262">
        <v>4235</v>
      </c>
      <c r="L96" s="5">
        <v>5.24</v>
      </c>
    </row>
    <row r="97" spans="1:12">
      <c r="A97">
        <v>89</v>
      </c>
      <c r="B97" s="255">
        <v>0.17416300000000001</v>
      </c>
      <c r="C97" s="256">
        <v>0.16021199999999999</v>
      </c>
      <c r="D97" s="259">
        <v>21159.200000000001</v>
      </c>
      <c r="E97" s="260">
        <v>3389.9</v>
      </c>
      <c r="F97" s="5">
        <v>4.1900000000000004</v>
      </c>
      <c r="G97" t="s">
        <v>19</v>
      </c>
      <c r="H97" s="257">
        <v>0.14023099999999999</v>
      </c>
      <c r="I97" s="258">
        <v>0.13104299999999999</v>
      </c>
      <c r="J97" s="261">
        <v>33813.5</v>
      </c>
      <c r="K97" s="262">
        <v>4431</v>
      </c>
      <c r="L97" s="5">
        <v>4.83</v>
      </c>
    </row>
    <row r="98" spans="1:12">
      <c r="A98">
        <v>90</v>
      </c>
      <c r="B98" s="255">
        <v>0.17649500000000001</v>
      </c>
      <c r="C98" s="256">
        <v>0.16218299999999999</v>
      </c>
      <c r="D98" s="259">
        <v>17769.3</v>
      </c>
      <c r="E98" s="260">
        <v>2881.9</v>
      </c>
      <c r="F98" s="5">
        <v>3.89</v>
      </c>
      <c r="G98" t="s">
        <v>19</v>
      </c>
      <c r="H98" s="257">
        <v>0.15505099999999999</v>
      </c>
      <c r="I98" s="258">
        <v>0.143895</v>
      </c>
      <c r="J98" s="261">
        <v>29382.5</v>
      </c>
      <c r="K98" s="262">
        <v>4228</v>
      </c>
      <c r="L98" s="5">
        <v>4.4800000000000004</v>
      </c>
    </row>
    <row r="99" spans="1:12">
      <c r="A99">
        <v>91</v>
      </c>
      <c r="B99" s="255">
        <v>0.22518299999999999</v>
      </c>
      <c r="C99" s="256">
        <v>0.20239499999999999</v>
      </c>
      <c r="D99" s="259">
        <v>14887.4</v>
      </c>
      <c r="E99" s="260">
        <v>3013.1</v>
      </c>
      <c r="F99" s="5">
        <v>3.55</v>
      </c>
      <c r="G99" t="s">
        <v>19</v>
      </c>
      <c r="H99" s="257">
        <v>0.17136199999999999</v>
      </c>
      <c r="I99" s="258">
        <v>0.15783800000000001</v>
      </c>
      <c r="J99" s="261">
        <v>25154.5</v>
      </c>
      <c r="K99" s="262">
        <v>3970.3</v>
      </c>
      <c r="L99" s="5">
        <v>4.1500000000000004</v>
      </c>
    </row>
    <row r="100" spans="1:12">
      <c r="A100">
        <v>92</v>
      </c>
      <c r="B100" s="255">
        <v>0.243816</v>
      </c>
      <c r="C100" s="256">
        <v>0.21732299999999999</v>
      </c>
      <c r="D100" s="259">
        <v>11874.3</v>
      </c>
      <c r="E100" s="260">
        <v>2580.5</v>
      </c>
      <c r="F100" s="5">
        <v>3.32</v>
      </c>
      <c r="G100" t="s">
        <v>19</v>
      </c>
      <c r="H100" s="257">
        <v>0.19672600000000001</v>
      </c>
      <c r="I100" s="258">
        <v>0.17910799999999999</v>
      </c>
      <c r="J100" s="261">
        <v>21184.2</v>
      </c>
      <c r="K100" s="262">
        <v>3794.3</v>
      </c>
      <c r="L100" s="5">
        <v>3.84</v>
      </c>
    </row>
    <row r="101" spans="1:12">
      <c r="A101">
        <v>93</v>
      </c>
      <c r="B101" s="255">
        <v>0.25993899999999998</v>
      </c>
      <c r="C101" s="256">
        <v>0.230041</v>
      </c>
      <c r="D101" s="259">
        <v>9293.7000000000007</v>
      </c>
      <c r="E101" s="260">
        <v>2137.9</v>
      </c>
      <c r="F101" s="5">
        <v>3.11</v>
      </c>
      <c r="G101" t="s">
        <v>19</v>
      </c>
      <c r="H101" s="257">
        <v>0.20527200000000001</v>
      </c>
      <c r="I101" s="258">
        <v>0.186165</v>
      </c>
      <c r="J101" s="261">
        <v>17389.900000000001</v>
      </c>
      <c r="K101" s="262">
        <v>3237.4</v>
      </c>
      <c r="L101" s="5">
        <v>3.56</v>
      </c>
    </row>
    <row r="102" spans="1:12">
      <c r="A102">
        <v>94</v>
      </c>
      <c r="B102" s="255">
        <v>0.26298700000000003</v>
      </c>
      <c r="C102" s="256">
        <v>0.23242499999999999</v>
      </c>
      <c r="D102" s="259">
        <v>7155.8</v>
      </c>
      <c r="E102" s="260">
        <v>1663.2</v>
      </c>
      <c r="F102" s="5">
        <v>2.89</v>
      </c>
      <c r="G102" t="s">
        <v>19</v>
      </c>
      <c r="H102" s="257">
        <v>0.230435</v>
      </c>
      <c r="I102" s="258">
        <v>0.20662800000000001</v>
      </c>
      <c r="J102" s="261">
        <v>14152.5</v>
      </c>
      <c r="K102" s="262">
        <v>2924.3</v>
      </c>
      <c r="L102" s="5">
        <v>3.26</v>
      </c>
    </row>
    <row r="103" spans="1:12">
      <c r="A103">
        <v>95</v>
      </c>
      <c r="B103" s="255">
        <v>0.29931999999999997</v>
      </c>
      <c r="C103" s="256">
        <v>0.260355</v>
      </c>
      <c r="D103" s="259">
        <v>5492.6</v>
      </c>
      <c r="E103" s="260">
        <v>1430</v>
      </c>
      <c r="F103" s="5">
        <v>2.61</v>
      </c>
      <c r="G103" t="s">
        <v>19</v>
      </c>
      <c r="H103" s="257">
        <v>0.26547500000000002</v>
      </c>
      <c r="I103" s="258">
        <v>0.23436599999999999</v>
      </c>
      <c r="J103" s="261">
        <v>11228.2</v>
      </c>
      <c r="K103" s="262">
        <v>2631.5</v>
      </c>
      <c r="L103" s="5">
        <v>2.98</v>
      </c>
    </row>
    <row r="104" spans="1:12">
      <c r="A104">
        <v>96</v>
      </c>
      <c r="B104" s="255">
        <v>0.336449</v>
      </c>
      <c r="C104" s="256">
        <v>0.28799999999999998</v>
      </c>
      <c r="D104" s="259">
        <v>4062.6</v>
      </c>
      <c r="E104" s="260">
        <v>1170</v>
      </c>
      <c r="F104" s="5">
        <v>2.35</v>
      </c>
      <c r="G104" t="s">
        <v>19</v>
      </c>
      <c r="H104" s="257">
        <v>0.329623</v>
      </c>
      <c r="I104" s="258">
        <v>0.28298400000000001</v>
      </c>
      <c r="J104" s="261">
        <v>8596.7000000000007</v>
      </c>
      <c r="K104" s="262">
        <v>2432.6999999999998</v>
      </c>
      <c r="L104" s="5">
        <v>2.75</v>
      </c>
    </row>
    <row r="105" spans="1:12">
      <c r="A105">
        <v>97</v>
      </c>
      <c r="B105" s="255">
        <v>0.40096599999999999</v>
      </c>
      <c r="C105" s="256">
        <v>0.33400400000000002</v>
      </c>
      <c r="D105" s="259">
        <v>2892.6</v>
      </c>
      <c r="E105" s="260">
        <v>966.1</v>
      </c>
      <c r="F105" s="5">
        <v>2.1</v>
      </c>
      <c r="G105" t="s">
        <v>19</v>
      </c>
      <c r="H105" s="257">
        <v>0.32289200000000001</v>
      </c>
      <c r="I105" s="258">
        <v>0.27800799999999998</v>
      </c>
      <c r="J105" s="261">
        <v>6164</v>
      </c>
      <c r="K105" s="262">
        <v>1713.6</v>
      </c>
      <c r="L105" s="5">
        <v>2.63</v>
      </c>
    </row>
    <row r="106" spans="1:12">
      <c r="A106">
        <v>98</v>
      </c>
      <c r="B106" s="255">
        <v>0.482456</v>
      </c>
      <c r="C106" s="256">
        <v>0.38869300000000001</v>
      </c>
      <c r="D106" s="259">
        <v>1926.4</v>
      </c>
      <c r="E106" s="260">
        <v>748.8</v>
      </c>
      <c r="F106" s="5">
        <v>1.91</v>
      </c>
      <c r="G106" t="s">
        <v>19</v>
      </c>
      <c r="H106" s="257">
        <v>0.352574</v>
      </c>
      <c r="I106" s="258">
        <v>0.29973499999999997</v>
      </c>
      <c r="J106" s="261">
        <v>4450.3</v>
      </c>
      <c r="K106" s="262">
        <v>1333.9</v>
      </c>
      <c r="L106" s="5">
        <v>2.4500000000000002</v>
      </c>
    </row>
    <row r="107" spans="1:12">
      <c r="A107">
        <v>99</v>
      </c>
      <c r="B107" s="255">
        <v>0.42647099999999999</v>
      </c>
      <c r="C107" s="256">
        <v>0.35151500000000002</v>
      </c>
      <c r="D107" s="259">
        <v>1177.5999999999999</v>
      </c>
      <c r="E107" s="260">
        <v>414</v>
      </c>
      <c r="F107" s="5">
        <v>1.8</v>
      </c>
      <c r="G107" t="s">
        <v>19</v>
      </c>
      <c r="H107" s="257">
        <v>0.44974900000000001</v>
      </c>
      <c r="I107" s="258">
        <v>0.36717899999999998</v>
      </c>
      <c r="J107" s="261">
        <v>3116.4</v>
      </c>
      <c r="K107" s="262">
        <v>1144.3</v>
      </c>
      <c r="L107" s="5">
        <v>2.29</v>
      </c>
    </row>
    <row r="108" spans="1:12">
      <c r="A108">
        <v>100</v>
      </c>
      <c r="B108" s="255">
        <v>0.57894699999999999</v>
      </c>
      <c r="C108" s="256">
        <v>0.44897999999999999</v>
      </c>
      <c r="D108" s="259">
        <v>763.7</v>
      </c>
      <c r="E108" s="260">
        <v>342.9</v>
      </c>
      <c r="F108" s="5">
        <v>1.51</v>
      </c>
      <c r="G108" t="s">
        <v>19</v>
      </c>
      <c r="H108" s="257">
        <v>0.37022899999999997</v>
      </c>
      <c r="I108" s="258">
        <v>0.31239899999999998</v>
      </c>
      <c r="J108" s="261">
        <v>1972.1</v>
      </c>
      <c r="K108" s="262">
        <v>616.1</v>
      </c>
      <c r="L108" s="5">
        <v>2.33</v>
      </c>
    </row>
  </sheetData>
  <mergeCells count="3">
    <mergeCell ref="K1:L1"/>
    <mergeCell ref="B6:F6"/>
    <mergeCell ref="H6:L6"/>
  </mergeCells>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50</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47">
        <v>4.9199999999999999E-3</v>
      </c>
      <c r="C8" s="248">
        <v>4.908E-3</v>
      </c>
      <c r="D8" s="251">
        <v>100000</v>
      </c>
      <c r="E8" s="252">
        <v>490.8</v>
      </c>
      <c r="F8" s="5">
        <v>77.69</v>
      </c>
      <c r="G8" t="s">
        <v>19</v>
      </c>
      <c r="H8" s="249">
        <v>4.2069999999999998E-3</v>
      </c>
      <c r="I8" s="250">
        <v>4.1989999999999996E-3</v>
      </c>
      <c r="J8" s="253">
        <v>100000</v>
      </c>
      <c r="K8" s="254">
        <v>419.9</v>
      </c>
      <c r="L8" s="5">
        <v>82.12</v>
      </c>
    </row>
    <row r="9" spans="1:12">
      <c r="A9">
        <v>1</v>
      </c>
      <c r="B9" s="247">
        <v>2.31E-4</v>
      </c>
      <c r="C9" s="248">
        <v>2.31E-4</v>
      </c>
      <c r="D9" s="251">
        <v>99509.2</v>
      </c>
      <c r="E9" s="252">
        <v>23</v>
      </c>
      <c r="F9" s="5">
        <v>77.069999999999993</v>
      </c>
      <c r="G9" t="s">
        <v>19</v>
      </c>
      <c r="H9" s="249">
        <v>2.42E-4</v>
      </c>
      <c r="I9" s="250">
        <v>2.42E-4</v>
      </c>
      <c r="J9" s="253">
        <v>99580.1</v>
      </c>
      <c r="K9" s="254">
        <v>24.1</v>
      </c>
      <c r="L9" s="5">
        <v>81.459999999999994</v>
      </c>
    </row>
    <row r="10" spans="1:12">
      <c r="A10">
        <v>2</v>
      </c>
      <c r="B10" s="247">
        <v>3.0699999999999998E-4</v>
      </c>
      <c r="C10" s="248">
        <v>3.0699999999999998E-4</v>
      </c>
      <c r="D10" s="251">
        <v>99486.2</v>
      </c>
      <c r="E10" s="252">
        <v>30.5</v>
      </c>
      <c r="F10" s="5">
        <v>76.09</v>
      </c>
      <c r="G10" t="s">
        <v>19</v>
      </c>
      <c r="H10" s="249">
        <v>8.0000000000000007E-5</v>
      </c>
      <c r="I10" s="250">
        <v>8.0000000000000007E-5</v>
      </c>
      <c r="J10" s="253">
        <v>99556.1</v>
      </c>
      <c r="K10" s="254">
        <v>8</v>
      </c>
      <c r="L10" s="5">
        <v>80.48</v>
      </c>
    </row>
    <row r="11" spans="1:12">
      <c r="A11">
        <v>3</v>
      </c>
      <c r="B11" s="247">
        <v>1.2899999999999999E-4</v>
      </c>
      <c r="C11" s="248">
        <v>1.2899999999999999E-4</v>
      </c>
      <c r="D11" s="251">
        <v>99455.6</v>
      </c>
      <c r="E11" s="252">
        <v>12.8</v>
      </c>
      <c r="F11" s="5">
        <v>75.11</v>
      </c>
      <c r="G11" t="s">
        <v>19</v>
      </c>
      <c r="H11" s="249">
        <v>8.2000000000000001E-5</v>
      </c>
      <c r="I11" s="250">
        <v>8.2000000000000001E-5</v>
      </c>
      <c r="J11" s="253">
        <v>99548.1</v>
      </c>
      <c r="K11" s="254">
        <v>8.1</v>
      </c>
      <c r="L11" s="5">
        <v>79.489999999999995</v>
      </c>
    </row>
    <row r="12" spans="1:12">
      <c r="A12">
        <v>4</v>
      </c>
      <c r="B12" s="247">
        <v>5.3000000000000001E-5</v>
      </c>
      <c r="C12" s="248">
        <v>5.3000000000000001E-5</v>
      </c>
      <c r="D12" s="251">
        <v>99442.8</v>
      </c>
      <c r="E12" s="252">
        <v>5.3</v>
      </c>
      <c r="F12" s="5">
        <v>74.12</v>
      </c>
      <c r="G12" t="s">
        <v>19</v>
      </c>
      <c r="H12" s="249">
        <v>1.12E-4</v>
      </c>
      <c r="I12" s="250">
        <v>1.12E-4</v>
      </c>
      <c r="J12" s="253">
        <v>99540</v>
      </c>
      <c r="K12" s="254">
        <v>11.2</v>
      </c>
      <c r="L12" s="5">
        <v>78.5</v>
      </c>
    </row>
    <row r="13" spans="1:12">
      <c r="A13">
        <v>5</v>
      </c>
      <c r="B13" s="247">
        <v>5.5000000000000002E-5</v>
      </c>
      <c r="C13" s="248">
        <v>5.5000000000000002E-5</v>
      </c>
      <c r="D13" s="251">
        <v>99437.5</v>
      </c>
      <c r="E13" s="252">
        <v>5.5</v>
      </c>
      <c r="F13" s="5">
        <v>73.12</v>
      </c>
      <c r="G13" t="s">
        <v>19</v>
      </c>
      <c r="H13" s="249">
        <v>1.46E-4</v>
      </c>
      <c r="I13" s="250">
        <v>1.46E-4</v>
      </c>
      <c r="J13" s="253">
        <v>99528.8</v>
      </c>
      <c r="K13" s="254">
        <v>14.6</v>
      </c>
      <c r="L13" s="5">
        <v>77.510000000000005</v>
      </c>
    </row>
    <row r="14" spans="1:12">
      <c r="A14">
        <v>6</v>
      </c>
      <c r="B14" s="247">
        <v>1.7100000000000001E-4</v>
      </c>
      <c r="C14" s="248">
        <v>1.7100000000000001E-4</v>
      </c>
      <c r="D14" s="251">
        <v>99432</v>
      </c>
      <c r="E14" s="252">
        <v>17</v>
      </c>
      <c r="F14" s="5">
        <v>72.13</v>
      </c>
      <c r="G14" t="s">
        <v>19</v>
      </c>
      <c r="H14" s="249">
        <v>3.0000000000000001E-5</v>
      </c>
      <c r="I14" s="250">
        <v>3.0000000000000001E-5</v>
      </c>
      <c r="J14" s="253">
        <v>99514.2</v>
      </c>
      <c r="K14" s="254">
        <v>3</v>
      </c>
      <c r="L14" s="5">
        <v>76.52</v>
      </c>
    </row>
    <row r="15" spans="1:12">
      <c r="A15">
        <v>7</v>
      </c>
      <c r="B15" s="247">
        <v>5.8E-5</v>
      </c>
      <c r="C15" s="248">
        <v>5.8E-5</v>
      </c>
      <c r="D15" s="251">
        <v>99415</v>
      </c>
      <c r="E15" s="252">
        <v>5.8</v>
      </c>
      <c r="F15" s="5">
        <v>71.14</v>
      </c>
      <c r="G15" t="s">
        <v>19</v>
      </c>
      <c r="H15" s="249">
        <v>6.2000000000000003E-5</v>
      </c>
      <c r="I15" s="250">
        <v>6.2000000000000003E-5</v>
      </c>
      <c r="J15" s="253">
        <v>99511.2</v>
      </c>
      <c r="K15" s="254">
        <v>6.1</v>
      </c>
      <c r="L15" s="5">
        <v>75.52</v>
      </c>
    </row>
    <row r="16" spans="1:12">
      <c r="A16">
        <v>8</v>
      </c>
      <c r="B16" s="247">
        <v>1.4799999999999999E-4</v>
      </c>
      <c r="C16" s="248">
        <v>1.4799999999999999E-4</v>
      </c>
      <c r="D16" s="251">
        <v>99409.3</v>
      </c>
      <c r="E16" s="252">
        <v>14.7</v>
      </c>
      <c r="F16" s="5">
        <v>70.14</v>
      </c>
      <c r="G16" t="s">
        <v>19</v>
      </c>
      <c r="H16" s="249">
        <v>1.2400000000000001E-4</v>
      </c>
      <c r="I16" s="250">
        <v>1.2400000000000001E-4</v>
      </c>
      <c r="J16" s="253">
        <v>99505.1</v>
      </c>
      <c r="K16" s="254">
        <v>12.4</v>
      </c>
      <c r="L16" s="5">
        <v>74.52</v>
      </c>
    </row>
    <row r="17" spans="1:12">
      <c r="A17">
        <v>9</v>
      </c>
      <c r="B17" s="247">
        <v>8.8999999999999995E-5</v>
      </c>
      <c r="C17" s="248">
        <v>8.8999999999999995E-5</v>
      </c>
      <c r="D17" s="251">
        <v>99394.6</v>
      </c>
      <c r="E17" s="252">
        <v>8.8000000000000007</v>
      </c>
      <c r="F17" s="5">
        <v>69.150000000000006</v>
      </c>
      <c r="G17" t="s">
        <v>19</v>
      </c>
      <c r="H17" s="249">
        <v>6.2000000000000003E-5</v>
      </c>
      <c r="I17" s="250">
        <v>6.2000000000000003E-5</v>
      </c>
      <c r="J17" s="253">
        <v>99492.7</v>
      </c>
      <c r="K17" s="254">
        <v>6.2</v>
      </c>
      <c r="L17" s="5">
        <v>73.53</v>
      </c>
    </row>
    <row r="18" spans="1:12">
      <c r="A18">
        <v>10</v>
      </c>
      <c r="B18" s="247">
        <v>2.03E-4</v>
      </c>
      <c r="C18" s="248">
        <v>2.03E-4</v>
      </c>
      <c r="D18" s="251">
        <v>99385.7</v>
      </c>
      <c r="E18" s="252">
        <v>20.100000000000001</v>
      </c>
      <c r="F18" s="5">
        <v>68.16</v>
      </c>
      <c r="G18" t="s">
        <v>19</v>
      </c>
      <c r="H18" s="249">
        <v>6.0999999999999999E-5</v>
      </c>
      <c r="I18" s="250">
        <v>6.0999999999999999E-5</v>
      </c>
      <c r="J18" s="253">
        <v>99486.5</v>
      </c>
      <c r="K18" s="254">
        <v>6.1</v>
      </c>
      <c r="L18" s="5">
        <v>72.540000000000006</v>
      </c>
    </row>
    <row r="19" spans="1:12">
      <c r="A19">
        <v>11</v>
      </c>
      <c r="B19" s="247">
        <v>8.3999999999999995E-5</v>
      </c>
      <c r="C19" s="248">
        <v>8.3999999999999995E-5</v>
      </c>
      <c r="D19" s="251">
        <v>99365.6</v>
      </c>
      <c r="E19" s="252">
        <v>8.4</v>
      </c>
      <c r="F19" s="5">
        <v>67.17</v>
      </c>
      <c r="G19" t="s">
        <v>19</v>
      </c>
      <c r="H19" s="249">
        <v>8.8999999999999995E-5</v>
      </c>
      <c r="I19" s="250">
        <v>8.8999999999999995E-5</v>
      </c>
      <c r="J19" s="253">
        <v>99480.4</v>
      </c>
      <c r="K19" s="254">
        <v>8.9</v>
      </c>
      <c r="L19" s="5">
        <v>71.540000000000006</v>
      </c>
    </row>
    <row r="20" spans="1:12">
      <c r="A20">
        <v>12</v>
      </c>
      <c r="B20" s="247">
        <v>1.9100000000000001E-4</v>
      </c>
      <c r="C20" s="248">
        <v>1.9100000000000001E-4</v>
      </c>
      <c r="D20" s="251">
        <v>99357.2</v>
      </c>
      <c r="E20" s="252">
        <v>18.899999999999999</v>
      </c>
      <c r="F20" s="5">
        <v>66.180000000000007</v>
      </c>
      <c r="G20" t="s">
        <v>19</v>
      </c>
      <c r="H20" s="249">
        <v>2.9E-5</v>
      </c>
      <c r="I20" s="250">
        <v>2.9E-5</v>
      </c>
      <c r="J20" s="253">
        <v>99471.5</v>
      </c>
      <c r="K20" s="254">
        <v>2.9</v>
      </c>
      <c r="L20" s="5">
        <v>70.55</v>
      </c>
    </row>
    <row r="21" spans="1:12">
      <c r="A21">
        <v>13</v>
      </c>
      <c r="B21" s="247">
        <v>5.3000000000000001E-5</v>
      </c>
      <c r="C21" s="248">
        <v>5.3000000000000001E-5</v>
      </c>
      <c r="D21" s="251">
        <v>99338.3</v>
      </c>
      <c r="E21" s="252">
        <v>5.3</v>
      </c>
      <c r="F21" s="5">
        <v>65.19</v>
      </c>
      <c r="G21" t="s">
        <v>19</v>
      </c>
      <c r="H21" s="249">
        <v>8.3999999999999995E-5</v>
      </c>
      <c r="I21" s="250">
        <v>8.3999999999999995E-5</v>
      </c>
      <c r="J21" s="253">
        <v>99468.7</v>
      </c>
      <c r="K21" s="254">
        <v>8.3000000000000007</v>
      </c>
      <c r="L21" s="5">
        <v>69.55</v>
      </c>
    </row>
    <row r="22" spans="1:12">
      <c r="A22">
        <v>14</v>
      </c>
      <c r="B22" s="247">
        <v>2.3800000000000001E-4</v>
      </c>
      <c r="C22" s="248">
        <v>2.3800000000000001E-4</v>
      </c>
      <c r="D22" s="251">
        <v>99333</v>
      </c>
      <c r="E22" s="252">
        <v>23.6</v>
      </c>
      <c r="F22" s="5">
        <v>64.2</v>
      </c>
      <c r="G22" t="s">
        <v>19</v>
      </c>
      <c r="H22" s="249">
        <v>1.3899999999999999E-4</v>
      </c>
      <c r="I22" s="250">
        <v>1.3899999999999999E-4</v>
      </c>
      <c r="J22" s="253">
        <v>99460.3</v>
      </c>
      <c r="K22" s="254">
        <v>13.8</v>
      </c>
      <c r="L22" s="5">
        <v>68.56</v>
      </c>
    </row>
    <row r="23" spans="1:12">
      <c r="A23">
        <v>15</v>
      </c>
      <c r="B23" s="247">
        <v>3.4200000000000002E-4</v>
      </c>
      <c r="C23" s="248">
        <v>3.4200000000000002E-4</v>
      </c>
      <c r="D23" s="251">
        <v>99309.3</v>
      </c>
      <c r="E23" s="252">
        <v>33.9</v>
      </c>
      <c r="F23" s="5">
        <v>63.21</v>
      </c>
      <c r="G23" t="s">
        <v>19</v>
      </c>
      <c r="H23" s="249">
        <v>1.66E-4</v>
      </c>
      <c r="I23" s="250">
        <v>1.66E-4</v>
      </c>
      <c r="J23" s="253">
        <v>99446.5</v>
      </c>
      <c r="K23" s="254">
        <v>16.5</v>
      </c>
      <c r="L23" s="5">
        <v>67.569999999999993</v>
      </c>
    </row>
    <row r="24" spans="1:12">
      <c r="A24">
        <v>16</v>
      </c>
      <c r="B24" s="247">
        <v>5.2400000000000005E-4</v>
      </c>
      <c r="C24" s="248">
        <v>5.2400000000000005E-4</v>
      </c>
      <c r="D24" s="251">
        <v>99275.4</v>
      </c>
      <c r="E24" s="252">
        <v>52</v>
      </c>
      <c r="F24" s="5">
        <v>62.23</v>
      </c>
      <c r="G24" t="s">
        <v>19</v>
      </c>
      <c r="H24" s="249">
        <v>2.4699999999999999E-4</v>
      </c>
      <c r="I24" s="250">
        <v>2.4699999999999999E-4</v>
      </c>
      <c r="J24" s="253">
        <v>99430</v>
      </c>
      <c r="K24" s="254">
        <v>24.6</v>
      </c>
      <c r="L24" s="5">
        <v>66.58</v>
      </c>
    </row>
    <row r="25" spans="1:12">
      <c r="A25">
        <v>17</v>
      </c>
      <c r="B25" s="247">
        <v>6.2600000000000004E-4</v>
      </c>
      <c r="C25" s="248">
        <v>6.2600000000000004E-4</v>
      </c>
      <c r="D25" s="251">
        <v>99223.4</v>
      </c>
      <c r="E25" s="252">
        <v>62.1</v>
      </c>
      <c r="F25" s="5">
        <v>61.26</v>
      </c>
      <c r="G25" t="s">
        <v>19</v>
      </c>
      <c r="H25" s="249">
        <v>1.63E-4</v>
      </c>
      <c r="I25" s="250">
        <v>1.6200000000000001E-4</v>
      </c>
      <c r="J25" s="253">
        <v>99405.4</v>
      </c>
      <c r="K25" s="254">
        <v>16.2</v>
      </c>
      <c r="L25" s="5">
        <v>65.59</v>
      </c>
    </row>
    <row r="26" spans="1:12">
      <c r="A26">
        <v>18</v>
      </c>
      <c r="B26" s="247">
        <v>8.0000000000000004E-4</v>
      </c>
      <c r="C26" s="248">
        <v>7.9900000000000001E-4</v>
      </c>
      <c r="D26" s="251">
        <v>99161.3</v>
      </c>
      <c r="E26" s="252">
        <v>79.3</v>
      </c>
      <c r="F26" s="5">
        <v>60.3</v>
      </c>
      <c r="G26" t="s">
        <v>19</v>
      </c>
      <c r="H26" s="249">
        <v>2.6699999999999998E-4</v>
      </c>
      <c r="I26" s="250">
        <v>2.6699999999999998E-4</v>
      </c>
      <c r="J26" s="253">
        <v>99389.2</v>
      </c>
      <c r="K26" s="254">
        <v>26.5</v>
      </c>
      <c r="L26" s="5">
        <v>64.599999999999994</v>
      </c>
    </row>
    <row r="27" spans="1:12">
      <c r="A27">
        <v>19</v>
      </c>
      <c r="B27" s="247">
        <v>1.1999999999999999E-3</v>
      </c>
      <c r="C27" s="248">
        <v>1.199E-3</v>
      </c>
      <c r="D27" s="251">
        <v>99082.1</v>
      </c>
      <c r="E27" s="252">
        <v>118.8</v>
      </c>
      <c r="F27" s="5">
        <v>59.35</v>
      </c>
      <c r="G27" t="s">
        <v>19</v>
      </c>
      <c r="H27" s="249">
        <v>2.1800000000000001E-4</v>
      </c>
      <c r="I27" s="250">
        <v>2.1800000000000001E-4</v>
      </c>
      <c r="J27" s="253">
        <v>99362.7</v>
      </c>
      <c r="K27" s="254">
        <v>21.6</v>
      </c>
      <c r="L27" s="5">
        <v>63.62</v>
      </c>
    </row>
    <row r="28" spans="1:12">
      <c r="A28">
        <v>20</v>
      </c>
      <c r="B28" s="247">
        <v>1.0610000000000001E-3</v>
      </c>
      <c r="C28" s="248">
        <v>1.0610000000000001E-3</v>
      </c>
      <c r="D28" s="251">
        <v>98963.199999999997</v>
      </c>
      <c r="E28" s="252">
        <v>105</v>
      </c>
      <c r="F28" s="5">
        <v>58.42</v>
      </c>
      <c r="G28" t="s">
        <v>19</v>
      </c>
      <c r="H28" s="249">
        <v>3.6200000000000002E-4</v>
      </c>
      <c r="I28" s="250">
        <v>3.6200000000000002E-4</v>
      </c>
      <c r="J28" s="253">
        <v>99341.1</v>
      </c>
      <c r="K28" s="254">
        <v>36</v>
      </c>
      <c r="L28" s="5">
        <v>62.63</v>
      </c>
    </row>
    <row r="29" spans="1:12">
      <c r="A29">
        <v>21</v>
      </c>
      <c r="B29" s="247">
        <v>1.0790000000000001E-3</v>
      </c>
      <c r="C29" s="248">
        <v>1.078E-3</v>
      </c>
      <c r="D29" s="251">
        <v>98858.3</v>
      </c>
      <c r="E29" s="252">
        <v>106.6</v>
      </c>
      <c r="F29" s="5">
        <v>57.48</v>
      </c>
      <c r="G29" t="s">
        <v>19</v>
      </c>
      <c r="H29" s="249">
        <v>3.86E-4</v>
      </c>
      <c r="I29" s="250">
        <v>3.86E-4</v>
      </c>
      <c r="J29" s="253">
        <v>99305.1</v>
      </c>
      <c r="K29" s="254">
        <v>38.299999999999997</v>
      </c>
      <c r="L29" s="5">
        <v>61.66</v>
      </c>
    </row>
    <row r="30" spans="1:12">
      <c r="A30">
        <v>22</v>
      </c>
      <c r="B30" s="247">
        <v>8.6700000000000004E-4</v>
      </c>
      <c r="C30" s="248">
        <v>8.6700000000000004E-4</v>
      </c>
      <c r="D30" s="251">
        <v>98751.7</v>
      </c>
      <c r="E30" s="252">
        <v>85.6</v>
      </c>
      <c r="F30" s="5">
        <v>56.54</v>
      </c>
      <c r="G30" t="s">
        <v>19</v>
      </c>
      <c r="H30" s="249">
        <v>1.8900000000000001E-4</v>
      </c>
      <c r="I30" s="250">
        <v>1.8900000000000001E-4</v>
      </c>
      <c r="J30" s="253">
        <v>99266.8</v>
      </c>
      <c r="K30" s="254">
        <v>18.8</v>
      </c>
      <c r="L30" s="5">
        <v>60.68</v>
      </c>
    </row>
    <row r="31" spans="1:12">
      <c r="A31">
        <v>23</v>
      </c>
      <c r="B31" s="247">
        <v>1.047E-3</v>
      </c>
      <c r="C31" s="248">
        <v>1.0460000000000001E-3</v>
      </c>
      <c r="D31" s="251">
        <v>98666.1</v>
      </c>
      <c r="E31" s="252">
        <v>103.2</v>
      </c>
      <c r="F31" s="5">
        <v>55.59</v>
      </c>
      <c r="G31" t="s">
        <v>19</v>
      </c>
      <c r="H31" s="249">
        <v>2.92E-4</v>
      </c>
      <c r="I31" s="250">
        <v>2.92E-4</v>
      </c>
      <c r="J31" s="253">
        <v>99248</v>
      </c>
      <c r="K31" s="254">
        <v>28.9</v>
      </c>
      <c r="L31" s="5">
        <v>59.69</v>
      </c>
    </row>
    <row r="32" spans="1:12">
      <c r="A32">
        <v>24</v>
      </c>
      <c r="B32" s="247">
        <v>7.8700000000000005E-4</v>
      </c>
      <c r="C32" s="248">
        <v>7.8700000000000005E-4</v>
      </c>
      <c r="D32" s="251">
        <v>98562.9</v>
      </c>
      <c r="E32" s="252">
        <v>77.599999999999994</v>
      </c>
      <c r="F32" s="5">
        <v>54.65</v>
      </c>
      <c r="G32" t="s">
        <v>19</v>
      </c>
      <c r="H32" s="249">
        <v>2.61E-4</v>
      </c>
      <c r="I32" s="250">
        <v>2.61E-4</v>
      </c>
      <c r="J32" s="253">
        <v>99219.1</v>
      </c>
      <c r="K32" s="254">
        <v>25.9</v>
      </c>
      <c r="L32" s="5">
        <v>58.71</v>
      </c>
    </row>
    <row r="33" spans="1:12">
      <c r="A33">
        <v>25</v>
      </c>
      <c r="B33" s="247">
        <v>1.1360000000000001E-3</v>
      </c>
      <c r="C33" s="248">
        <v>1.1360000000000001E-3</v>
      </c>
      <c r="D33" s="251">
        <v>98485.3</v>
      </c>
      <c r="E33" s="252">
        <v>111.9</v>
      </c>
      <c r="F33" s="5">
        <v>53.69</v>
      </c>
      <c r="G33" t="s">
        <v>19</v>
      </c>
      <c r="H33" s="249">
        <v>2.3499999999999999E-4</v>
      </c>
      <c r="I33" s="250">
        <v>2.3499999999999999E-4</v>
      </c>
      <c r="J33" s="253">
        <v>99193.1</v>
      </c>
      <c r="K33" s="254">
        <v>23.3</v>
      </c>
      <c r="L33" s="5">
        <v>57.72</v>
      </c>
    </row>
    <row r="34" spans="1:12">
      <c r="A34">
        <v>26</v>
      </c>
      <c r="B34" s="247">
        <v>9.3599999999999998E-4</v>
      </c>
      <c r="C34" s="248">
        <v>9.3499999999999996E-4</v>
      </c>
      <c r="D34" s="251">
        <v>98373.5</v>
      </c>
      <c r="E34" s="252">
        <v>92</v>
      </c>
      <c r="F34" s="5">
        <v>52.75</v>
      </c>
      <c r="G34" t="s">
        <v>19</v>
      </c>
      <c r="H34" s="249">
        <v>2.61E-4</v>
      </c>
      <c r="I34" s="250">
        <v>2.61E-4</v>
      </c>
      <c r="J34" s="253">
        <v>99169.8</v>
      </c>
      <c r="K34" s="254">
        <v>25.9</v>
      </c>
      <c r="L34" s="5">
        <v>56.74</v>
      </c>
    </row>
    <row r="35" spans="1:12">
      <c r="A35">
        <v>27</v>
      </c>
      <c r="B35" s="247">
        <v>8.9099999999999997E-4</v>
      </c>
      <c r="C35" s="248">
        <v>8.8999999999999995E-4</v>
      </c>
      <c r="D35" s="251">
        <v>98281.5</v>
      </c>
      <c r="E35" s="252">
        <v>87.5</v>
      </c>
      <c r="F35" s="5">
        <v>51.8</v>
      </c>
      <c r="G35" t="s">
        <v>19</v>
      </c>
      <c r="H35" s="249">
        <v>3.4000000000000002E-4</v>
      </c>
      <c r="I35" s="250">
        <v>3.4000000000000002E-4</v>
      </c>
      <c r="J35" s="253">
        <v>99144</v>
      </c>
      <c r="K35" s="254">
        <v>33.700000000000003</v>
      </c>
      <c r="L35" s="5">
        <v>55.75</v>
      </c>
    </row>
    <row r="36" spans="1:12">
      <c r="A36">
        <v>28</v>
      </c>
      <c r="B36" s="247">
        <v>1.072E-3</v>
      </c>
      <c r="C36" s="248">
        <v>1.0709999999999999E-3</v>
      </c>
      <c r="D36" s="251">
        <v>98194</v>
      </c>
      <c r="E36" s="252">
        <v>105.2</v>
      </c>
      <c r="F36" s="5">
        <v>50.85</v>
      </c>
      <c r="G36" t="s">
        <v>19</v>
      </c>
      <c r="H36" s="249">
        <v>3.6900000000000002E-4</v>
      </c>
      <c r="I36" s="250">
        <v>3.6900000000000002E-4</v>
      </c>
      <c r="J36" s="253">
        <v>99110.2</v>
      </c>
      <c r="K36" s="254">
        <v>36.5</v>
      </c>
      <c r="L36" s="5">
        <v>54.77</v>
      </c>
    </row>
    <row r="37" spans="1:12">
      <c r="A37">
        <v>29</v>
      </c>
      <c r="B37" s="247">
        <v>1.2099999999999999E-3</v>
      </c>
      <c r="C37" s="248">
        <v>1.209E-3</v>
      </c>
      <c r="D37" s="251">
        <v>98088.7</v>
      </c>
      <c r="E37" s="252">
        <v>118.6</v>
      </c>
      <c r="F37" s="5">
        <v>49.9</v>
      </c>
      <c r="G37" t="s">
        <v>19</v>
      </c>
      <c r="H37" s="249">
        <v>4.7199999999999998E-4</v>
      </c>
      <c r="I37" s="250">
        <v>4.7199999999999998E-4</v>
      </c>
      <c r="J37" s="253">
        <v>99073.7</v>
      </c>
      <c r="K37" s="254">
        <v>46.8</v>
      </c>
      <c r="L37" s="5">
        <v>53.79</v>
      </c>
    </row>
    <row r="38" spans="1:12">
      <c r="A38">
        <v>30</v>
      </c>
      <c r="B38" s="247">
        <v>1.25E-3</v>
      </c>
      <c r="C38" s="248">
        <v>1.2489999999999999E-3</v>
      </c>
      <c r="D38" s="251">
        <v>97970.1</v>
      </c>
      <c r="E38" s="252">
        <v>122.4</v>
      </c>
      <c r="F38" s="5">
        <v>48.96</v>
      </c>
      <c r="G38" t="s">
        <v>19</v>
      </c>
      <c r="H38" s="249">
        <v>3.1199999999999999E-4</v>
      </c>
      <c r="I38" s="250">
        <v>3.1199999999999999E-4</v>
      </c>
      <c r="J38" s="253">
        <v>99027</v>
      </c>
      <c r="K38" s="254">
        <v>30.9</v>
      </c>
      <c r="L38" s="5">
        <v>52.82</v>
      </c>
    </row>
    <row r="39" spans="1:12">
      <c r="A39">
        <v>31</v>
      </c>
      <c r="B39" s="247">
        <v>9.9200000000000004E-4</v>
      </c>
      <c r="C39" s="248">
        <v>9.9200000000000004E-4</v>
      </c>
      <c r="D39" s="251">
        <v>97847.7</v>
      </c>
      <c r="E39" s="252">
        <v>97</v>
      </c>
      <c r="F39" s="5">
        <v>48.02</v>
      </c>
      <c r="G39" t="s">
        <v>19</v>
      </c>
      <c r="H39" s="249">
        <v>3.1300000000000002E-4</v>
      </c>
      <c r="I39" s="250">
        <v>3.1300000000000002E-4</v>
      </c>
      <c r="J39" s="253">
        <v>98996.1</v>
      </c>
      <c r="K39" s="254">
        <v>31</v>
      </c>
      <c r="L39" s="5">
        <v>51.83</v>
      </c>
    </row>
    <row r="40" spans="1:12">
      <c r="A40">
        <v>32</v>
      </c>
      <c r="B40" s="247">
        <v>1.0790000000000001E-3</v>
      </c>
      <c r="C40" s="248">
        <v>1.0790000000000001E-3</v>
      </c>
      <c r="D40" s="251">
        <v>97750.7</v>
      </c>
      <c r="E40" s="252">
        <v>105.5</v>
      </c>
      <c r="F40" s="5">
        <v>47.07</v>
      </c>
      <c r="G40" t="s">
        <v>19</v>
      </c>
      <c r="H40" s="249">
        <v>5.0900000000000001E-4</v>
      </c>
      <c r="I40" s="250">
        <v>5.0799999999999999E-4</v>
      </c>
      <c r="J40" s="253">
        <v>98965.1</v>
      </c>
      <c r="K40" s="254">
        <v>50.3</v>
      </c>
      <c r="L40" s="5">
        <v>50.85</v>
      </c>
    </row>
    <row r="41" spans="1:12">
      <c r="A41">
        <v>33</v>
      </c>
      <c r="B41" s="247">
        <v>1.2049999999999999E-3</v>
      </c>
      <c r="C41" s="248">
        <v>1.204E-3</v>
      </c>
      <c r="D41" s="251">
        <v>97645.2</v>
      </c>
      <c r="E41" s="252">
        <v>117.6</v>
      </c>
      <c r="F41" s="5">
        <v>46.12</v>
      </c>
      <c r="G41" t="s">
        <v>19</v>
      </c>
      <c r="H41" s="249">
        <v>4.7100000000000001E-4</v>
      </c>
      <c r="I41" s="250">
        <v>4.7100000000000001E-4</v>
      </c>
      <c r="J41" s="253">
        <v>98914.7</v>
      </c>
      <c r="K41" s="254">
        <v>46.6</v>
      </c>
      <c r="L41" s="5">
        <v>49.87</v>
      </c>
    </row>
    <row r="42" spans="1:12">
      <c r="A42">
        <v>34</v>
      </c>
      <c r="B42" s="247">
        <v>1.3910000000000001E-3</v>
      </c>
      <c r="C42" s="248">
        <v>1.39E-3</v>
      </c>
      <c r="D42" s="251">
        <v>97527.6</v>
      </c>
      <c r="E42" s="252">
        <v>135.5</v>
      </c>
      <c r="F42" s="5">
        <v>45.17</v>
      </c>
      <c r="G42" t="s">
        <v>19</v>
      </c>
      <c r="H42" s="249">
        <v>5.1000000000000004E-4</v>
      </c>
      <c r="I42" s="250">
        <v>5.1000000000000004E-4</v>
      </c>
      <c r="J42" s="253">
        <v>98868.2</v>
      </c>
      <c r="K42" s="254">
        <v>50.4</v>
      </c>
      <c r="L42" s="5">
        <v>48.9</v>
      </c>
    </row>
    <row r="43" spans="1:12">
      <c r="A43">
        <v>35</v>
      </c>
      <c r="B43" s="247">
        <v>1.1199999999999999E-3</v>
      </c>
      <c r="C43" s="248">
        <v>1.119E-3</v>
      </c>
      <c r="D43" s="251">
        <v>97392.1</v>
      </c>
      <c r="E43" s="252">
        <v>109</v>
      </c>
      <c r="F43" s="5">
        <v>44.24</v>
      </c>
      <c r="G43" t="s">
        <v>19</v>
      </c>
      <c r="H43" s="249">
        <v>7.3499999999999998E-4</v>
      </c>
      <c r="I43" s="250">
        <v>7.3499999999999998E-4</v>
      </c>
      <c r="J43" s="253">
        <v>98817.8</v>
      </c>
      <c r="K43" s="254">
        <v>72.599999999999994</v>
      </c>
      <c r="L43" s="5">
        <v>47.92</v>
      </c>
    </row>
    <row r="44" spans="1:12">
      <c r="A44">
        <v>36</v>
      </c>
      <c r="B44" s="247">
        <v>1.212E-3</v>
      </c>
      <c r="C44" s="248">
        <v>1.2110000000000001E-3</v>
      </c>
      <c r="D44" s="251">
        <v>97283.1</v>
      </c>
      <c r="E44" s="252">
        <v>117.8</v>
      </c>
      <c r="F44" s="5">
        <v>43.29</v>
      </c>
      <c r="G44" t="s">
        <v>19</v>
      </c>
      <c r="H44" s="249">
        <v>5.2700000000000002E-4</v>
      </c>
      <c r="I44" s="250">
        <v>5.2700000000000002E-4</v>
      </c>
      <c r="J44" s="253">
        <v>98745.2</v>
      </c>
      <c r="K44" s="254">
        <v>52.1</v>
      </c>
      <c r="L44" s="5">
        <v>46.96</v>
      </c>
    </row>
    <row r="45" spans="1:12">
      <c r="A45">
        <v>37</v>
      </c>
      <c r="B45" s="247">
        <v>1.2899999999999999E-3</v>
      </c>
      <c r="C45" s="248">
        <v>1.289E-3</v>
      </c>
      <c r="D45" s="251">
        <v>97165.3</v>
      </c>
      <c r="E45" s="252">
        <v>125.2</v>
      </c>
      <c r="F45" s="5">
        <v>42.34</v>
      </c>
      <c r="G45" t="s">
        <v>19</v>
      </c>
      <c r="H45" s="249">
        <v>5.4000000000000001E-4</v>
      </c>
      <c r="I45" s="250">
        <v>5.4000000000000001E-4</v>
      </c>
      <c r="J45" s="253">
        <v>98693.1</v>
      </c>
      <c r="K45" s="254">
        <v>53.3</v>
      </c>
      <c r="L45" s="5">
        <v>45.98</v>
      </c>
    </row>
    <row r="46" spans="1:12">
      <c r="A46">
        <v>38</v>
      </c>
      <c r="B46" s="247">
        <v>1.065E-3</v>
      </c>
      <c r="C46" s="248">
        <v>1.0640000000000001E-3</v>
      </c>
      <c r="D46" s="251">
        <v>97040</v>
      </c>
      <c r="E46" s="252">
        <v>103.3</v>
      </c>
      <c r="F46" s="5">
        <v>41.39</v>
      </c>
      <c r="G46" t="s">
        <v>19</v>
      </c>
      <c r="H46" s="249">
        <v>8.6899999999999998E-4</v>
      </c>
      <c r="I46" s="250">
        <v>8.6799999999999996E-4</v>
      </c>
      <c r="J46" s="253">
        <v>98639.8</v>
      </c>
      <c r="K46" s="254">
        <v>85.6</v>
      </c>
      <c r="L46" s="5">
        <v>45.01</v>
      </c>
    </row>
    <row r="47" spans="1:12">
      <c r="A47">
        <v>39</v>
      </c>
      <c r="B47" s="247">
        <v>2.1329999999999999E-3</v>
      </c>
      <c r="C47" s="248">
        <v>2.1310000000000001E-3</v>
      </c>
      <c r="D47" s="251">
        <v>96936.8</v>
      </c>
      <c r="E47" s="252">
        <v>206.6</v>
      </c>
      <c r="F47" s="5">
        <v>40.44</v>
      </c>
      <c r="G47" t="s">
        <v>19</v>
      </c>
      <c r="H47" s="249">
        <v>6.6799999999999997E-4</v>
      </c>
      <c r="I47" s="250">
        <v>6.6799999999999997E-4</v>
      </c>
      <c r="J47" s="253">
        <v>98554.2</v>
      </c>
      <c r="K47" s="254">
        <v>65.8</v>
      </c>
      <c r="L47" s="5">
        <v>44.05</v>
      </c>
    </row>
    <row r="48" spans="1:12">
      <c r="A48">
        <v>40</v>
      </c>
      <c r="B48" s="247">
        <v>1.5020000000000001E-3</v>
      </c>
      <c r="C48" s="248">
        <v>1.5009999999999999E-3</v>
      </c>
      <c r="D48" s="251">
        <v>96730.2</v>
      </c>
      <c r="E48" s="252">
        <v>145.19999999999999</v>
      </c>
      <c r="F48" s="5">
        <v>39.520000000000003</v>
      </c>
      <c r="G48" t="s">
        <v>19</v>
      </c>
      <c r="H48" s="249">
        <v>1.3179999999999999E-3</v>
      </c>
      <c r="I48" s="250">
        <v>1.317E-3</v>
      </c>
      <c r="J48" s="253">
        <v>98488.4</v>
      </c>
      <c r="K48" s="254">
        <v>129.80000000000001</v>
      </c>
      <c r="L48" s="5">
        <v>43.07</v>
      </c>
    </row>
    <row r="49" spans="1:12">
      <c r="A49">
        <v>41</v>
      </c>
      <c r="B49" s="247">
        <v>1.6180000000000001E-3</v>
      </c>
      <c r="C49" s="248">
        <v>1.6169999999999999E-3</v>
      </c>
      <c r="D49" s="251">
        <v>96585</v>
      </c>
      <c r="E49" s="252">
        <v>156.1</v>
      </c>
      <c r="F49" s="5">
        <v>38.58</v>
      </c>
      <c r="G49" t="s">
        <v>19</v>
      </c>
      <c r="H49" s="249">
        <v>1.0510000000000001E-3</v>
      </c>
      <c r="I49" s="250">
        <v>1.0499999999999999E-3</v>
      </c>
      <c r="J49" s="253">
        <v>98358.6</v>
      </c>
      <c r="K49" s="254">
        <v>103.3</v>
      </c>
      <c r="L49" s="5">
        <v>42.13</v>
      </c>
    </row>
    <row r="50" spans="1:12">
      <c r="A50">
        <v>42</v>
      </c>
      <c r="B50" s="247">
        <v>2.0969999999999999E-3</v>
      </c>
      <c r="C50" s="248">
        <v>2.0950000000000001E-3</v>
      </c>
      <c r="D50" s="251">
        <v>96428.9</v>
      </c>
      <c r="E50" s="252">
        <v>202</v>
      </c>
      <c r="F50" s="5">
        <v>37.64</v>
      </c>
      <c r="G50" t="s">
        <v>19</v>
      </c>
      <c r="H50" s="249">
        <v>1.0939999999999999E-3</v>
      </c>
      <c r="I50" s="250">
        <v>1.093E-3</v>
      </c>
      <c r="J50" s="253">
        <v>98255.3</v>
      </c>
      <c r="K50" s="254">
        <v>107.4</v>
      </c>
      <c r="L50" s="5">
        <v>41.17</v>
      </c>
    </row>
    <row r="51" spans="1:12">
      <c r="A51">
        <v>43</v>
      </c>
      <c r="B51" s="247">
        <v>2.3110000000000001E-3</v>
      </c>
      <c r="C51" s="248">
        <v>2.3089999999999999E-3</v>
      </c>
      <c r="D51" s="251">
        <v>96226.9</v>
      </c>
      <c r="E51" s="252">
        <v>222.1</v>
      </c>
      <c r="F51" s="5">
        <v>36.72</v>
      </c>
      <c r="G51" t="s">
        <v>19</v>
      </c>
      <c r="H51" s="249">
        <v>1.209E-3</v>
      </c>
      <c r="I51" s="250">
        <v>1.2080000000000001E-3</v>
      </c>
      <c r="J51" s="253">
        <v>98147.9</v>
      </c>
      <c r="K51" s="254">
        <v>118.6</v>
      </c>
      <c r="L51" s="5">
        <v>40.22</v>
      </c>
    </row>
    <row r="52" spans="1:12">
      <c r="A52">
        <v>44</v>
      </c>
      <c r="B52" s="247">
        <v>2.2139999999999998E-3</v>
      </c>
      <c r="C52" s="248">
        <v>2.212E-3</v>
      </c>
      <c r="D52" s="251">
        <v>96004.800000000003</v>
      </c>
      <c r="E52" s="252">
        <v>212.4</v>
      </c>
      <c r="F52" s="5">
        <v>35.799999999999997</v>
      </c>
      <c r="G52" t="s">
        <v>19</v>
      </c>
      <c r="H52" s="249">
        <v>1.1559999999999999E-3</v>
      </c>
      <c r="I52" s="250">
        <v>1.155E-3</v>
      </c>
      <c r="J52" s="253">
        <v>98029.3</v>
      </c>
      <c r="K52" s="254">
        <v>113.3</v>
      </c>
      <c r="L52" s="5">
        <v>39.270000000000003</v>
      </c>
    </row>
    <row r="53" spans="1:12">
      <c r="A53">
        <v>45</v>
      </c>
      <c r="B53" s="247">
        <v>2.5079999999999998E-3</v>
      </c>
      <c r="C53" s="248">
        <v>2.5049999999999998E-3</v>
      </c>
      <c r="D53" s="251">
        <v>95792.4</v>
      </c>
      <c r="E53" s="252">
        <v>239.9</v>
      </c>
      <c r="F53" s="5">
        <v>34.880000000000003</v>
      </c>
      <c r="G53" t="s">
        <v>19</v>
      </c>
      <c r="H53" s="249">
        <v>1.4660000000000001E-3</v>
      </c>
      <c r="I53" s="250">
        <v>1.4649999999999999E-3</v>
      </c>
      <c r="J53" s="253">
        <v>97916.1</v>
      </c>
      <c r="K53" s="254">
        <v>143.4</v>
      </c>
      <c r="L53" s="5">
        <v>38.31</v>
      </c>
    </row>
    <row r="54" spans="1:12">
      <c r="A54">
        <v>46</v>
      </c>
      <c r="B54" s="247">
        <v>2.519E-3</v>
      </c>
      <c r="C54" s="248">
        <v>2.516E-3</v>
      </c>
      <c r="D54" s="251">
        <v>95552.5</v>
      </c>
      <c r="E54" s="252">
        <v>240.4</v>
      </c>
      <c r="F54" s="5">
        <v>33.97</v>
      </c>
      <c r="G54" t="s">
        <v>19</v>
      </c>
      <c r="H54" s="249">
        <v>1.637E-3</v>
      </c>
      <c r="I54" s="250">
        <v>1.635E-3</v>
      </c>
      <c r="J54" s="253">
        <v>97772.7</v>
      </c>
      <c r="K54" s="254">
        <v>159.9</v>
      </c>
      <c r="L54" s="5">
        <v>37.369999999999997</v>
      </c>
    </row>
    <row r="55" spans="1:12">
      <c r="A55">
        <v>47</v>
      </c>
      <c r="B55" s="247">
        <v>2.5569999999999998E-3</v>
      </c>
      <c r="C55" s="248">
        <v>2.5539999999999998E-3</v>
      </c>
      <c r="D55" s="251">
        <v>95312</v>
      </c>
      <c r="E55" s="252">
        <v>243.4</v>
      </c>
      <c r="F55" s="5">
        <v>33.049999999999997</v>
      </c>
      <c r="G55" t="s">
        <v>19</v>
      </c>
      <c r="H55" s="249">
        <v>1.4109999999999999E-3</v>
      </c>
      <c r="I55" s="250">
        <v>1.41E-3</v>
      </c>
      <c r="J55" s="253">
        <v>97612.800000000003</v>
      </c>
      <c r="K55" s="254">
        <v>137.69999999999999</v>
      </c>
      <c r="L55" s="5">
        <v>36.43</v>
      </c>
    </row>
    <row r="56" spans="1:12">
      <c r="A56">
        <v>48</v>
      </c>
      <c r="B56" s="247">
        <v>3.0209999999999998E-3</v>
      </c>
      <c r="C56" s="248">
        <v>3.0170000000000002E-3</v>
      </c>
      <c r="D56" s="251">
        <v>95068.6</v>
      </c>
      <c r="E56" s="252">
        <v>286.8</v>
      </c>
      <c r="F56" s="5">
        <v>32.14</v>
      </c>
      <c r="G56" t="s">
        <v>19</v>
      </c>
      <c r="H56" s="249">
        <v>1.874E-3</v>
      </c>
      <c r="I56" s="250">
        <v>1.872E-3</v>
      </c>
      <c r="J56" s="253">
        <v>97475.1</v>
      </c>
      <c r="K56" s="254">
        <v>182.5</v>
      </c>
      <c r="L56" s="5">
        <v>35.479999999999997</v>
      </c>
    </row>
    <row r="57" spans="1:12">
      <c r="A57">
        <v>49</v>
      </c>
      <c r="B57" s="247">
        <v>3.0590000000000001E-3</v>
      </c>
      <c r="C57" s="248">
        <v>3.055E-3</v>
      </c>
      <c r="D57" s="251">
        <v>94781.8</v>
      </c>
      <c r="E57" s="252">
        <v>289.5</v>
      </c>
      <c r="F57" s="5">
        <v>31.23</v>
      </c>
      <c r="G57" t="s">
        <v>19</v>
      </c>
      <c r="H57" s="249">
        <v>2.8739999999999998E-3</v>
      </c>
      <c r="I57" s="250">
        <v>2.8700000000000002E-3</v>
      </c>
      <c r="J57" s="253">
        <v>97292.6</v>
      </c>
      <c r="K57" s="254">
        <v>279.2</v>
      </c>
      <c r="L57" s="5">
        <v>34.54</v>
      </c>
    </row>
    <row r="58" spans="1:12">
      <c r="A58">
        <v>50</v>
      </c>
      <c r="B58" s="247">
        <v>3.9529999999999999E-3</v>
      </c>
      <c r="C58" s="248">
        <v>3.9449999999999997E-3</v>
      </c>
      <c r="D58" s="251">
        <v>94492.3</v>
      </c>
      <c r="E58" s="252">
        <v>372.8</v>
      </c>
      <c r="F58" s="5">
        <v>30.32</v>
      </c>
      <c r="G58" t="s">
        <v>19</v>
      </c>
      <c r="H58" s="249">
        <v>2.1700000000000001E-3</v>
      </c>
      <c r="I58" s="250">
        <v>2.1670000000000001E-3</v>
      </c>
      <c r="J58" s="253">
        <v>97013.4</v>
      </c>
      <c r="K58" s="254">
        <v>210.3</v>
      </c>
      <c r="L58" s="5">
        <v>33.64</v>
      </c>
    </row>
    <row r="59" spans="1:12">
      <c r="A59">
        <v>51</v>
      </c>
      <c r="B59" s="247">
        <v>3.8609999999999998E-3</v>
      </c>
      <c r="C59" s="248">
        <v>3.8539999999999998E-3</v>
      </c>
      <c r="D59" s="251">
        <v>94119.6</v>
      </c>
      <c r="E59" s="252">
        <v>362.7</v>
      </c>
      <c r="F59" s="5">
        <v>29.44</v>
      </c>
      <c r="G59" t="s">
        <v>19</v>
      </c>
      <c r="H59" s="249">
        <v>2.7820000000000002E-3</v>
      </c>
      <c r="I59" s="250">
        <v>2.7780000000000001E-3</v>
      </c>
      <c r="J59" s="253">
        <v>96803.199999999997</v>
      </c>
      <c r="K59" s="254">
        <v>268.89999999999998</v>
      </c>
      <c r="L59" s="5">
        <v>32.71</v>
      </c>
    </row>
    <row r="60" spans="1:12">
      <c r="A60">
        <v>52</v>
      </c>
      <c r="B60" s="247">
        <v>4.9360000000000003E-3</v>
      </c>
      <c r="C60" s="248">
        <v>4.9230000000000003E-3</v>
      </c>
      <c r="D60" s="251">
        <v>93756.800000000003</v>
      </c>
      <c r="E60" s="252">
        <v>461.6</v>
      </c>
      <c r="F60" s="5">
        <v>28.56</v>
      </c>
      <c r="G60" t="s">
        <v>19</v>
      </c>
      <c r="H60" s="249">
        <v>3.052E-3</v>
      </c>
      <c r="I60" s="250">
        <v>3.0469999999999998E-3</v>
      </c>
      <c r="J60" s="253">
        <v>96534.2</v>
      </c>
      <c r="K60" s="254">
        <v>294.2</v>
      </c>
      <c r="L60" s="5">
        <v>31.8</v>
      </c>
    </row>
    <row r="61" spans="1:12">
      <c r="A61">
        <v>53</v>
      </c>
      <c r="B61" s="247">
        <v>3.9430000000000003E-3</v>
      </c>
      <c r="C61" s="248">
        <v>3.9350000000000001E-3</v>
      </c>
      <c r="D61" s="251">
        <v>93295.2</v>
      </c>
      <c r="E61" s="252">
        <v>367.1</v>
      </c>
      <c r="F61" s="5">
        <v>27.69</v>
      </c>
      <c r="G61" t="s">
        <v>19</v>
      </c>
      <c r="H61" s="249">
        <v>3.4940000000000001E-3</v>
      </c>
      <c r="I61" s="250">
        <v>3.4880000000000002E-3</v>
      </c>
      <c r="J61" s="253">
        <v>96240.1</v>
      </c>
      <c r="K61" s="254">
        <v>335.7</v>
      </c>
      <c r="L61" s="5">
        <v>30.9</v>
      </c>
    </row>
    <row r="62" spans="1:12">
      <c r="A62">
        <v>54</v>
      </c>
      <c r="B62" s="247">
        <v>4.9589999999999999E-3</v>
      </c>
      <c r="C62" s="248">
        <v>4.9459999999999999E-3</v>
      </c>
      <c r="D62" s="251">
        <v>92928.1</v>
      </c>
      <c r="E62" s="252">
        <v>459.7</v>
      </c>
      <c r="F62" s="5">
        <v>26.8</v>
      </c>
      <c r="G62" t="s">
        <v>19</v>
      </c>
      <c r="H62" s="249">
        <v>3.2209999999999999E-3</v>
      </c>
      <c r="I62" s="250">
        <v>3.2160000000000001E-3</v>
      </c>
      <c r="J62" s="253">
        <v>95904.4</v>
      </c>
      <c r="K62" s="254">
        <v>308.39999999999998</v>
      </c>
      <c r="L62" s="5">
        <v>30.01</v>
      </c>
    </row>
    <row r="63" spans="1:12">
      <c r="A63">
        <v>55</v>
      </c>
      <c r="B63" s="247">
        <v>6.1590000000000004E-3</v>
      </c>
      <c r="C63" s="248">
        <v>6.1399999999999996E-3</v>
      </c>
      <c r="D63" s="251">
        <v>92468.5</v>
      </c>
      <c r="E63" s="252">
        <v>567.79999999999995</v>
      </c>
      <c r="F63" s="5">
        <v>25.93</v>
      </c>
      <c r="G63" t="s">
        <v>19</v>
      </c>
      <c r="H63" s="249">
        <v>3.947E-3</v>
      </c>
      <c r="I63" s="250">
        <v>3.9389999999999998E-3</v>
      </c>
      <c r="J63" s="253">
        <v>95596</v>
      </c>
      <c r="K63" s="254">
        <v>376.5</v>
      </c>
      <c r="L63" s="5">
        <v>29.1</v>
      </c>
    </row>
    <row r="64" spans="1:12">
      <c r="A64">
        <v>56</v>
      </c>
      <c r="B64" s="247">
        <v>5.522E-3</v>
      </c>
      <c r="C64" s="248">
        <v>5.5069999999999997E-3</v>
      </c>
      <c r="D64" s="251">
        <v>91900.7</v>
      </c>
      <c r="E64" s="252">
        <v>506.1</v>
      </c>
      <c r="F64" s="5">
        <v>25.09</v>
      </c>
      <c r="G64" t="s">
        <v>19</v>
      </c>
      <c r="H64" s="249">
        <v>4.3790000000000001E-3</v>
      </c>
      <c r="I64" s="250">
        <v>4.3699999999999998E-3</v>
      </c>
      <c r="J64" s="253">
        <v>95219.5</v>
      </c>
      <c r="K64" s="254">
        <v>416.1</v>
      </c>
      <c r="L64" s="5">
        <v>28.21</v>
      </c>
    </row>
    <row r="65" spans="1:12">
      <c r="A65">
        <v>57</v>
      </c>
      <c r="B65" s="247">
        <v>6.7730000000000004E-3</v>
      </c>
      <c r="C65" s="248">
        <v>6.7499999999999999E-3</v>
      </c>
      <c r="D65" s="251">
        <v>91394.6</v>
      </c>
      <c r="E65" s="252">
        <v>616.9</v>
      </c>
      <c r="F65" s="5">
        <v>24.23</v>
      </c>
      <c r="G65" t="s">
        <v>19</v>
      </c>
      <c r="H65" s="249">
        <v>4.9449999999999997E-3</v>
      </c>
      <c r="I65" s="250">
        <v>4.9329999999999999E-3</v>
      </c>
      <c r="J65" s="253">
        <v>94803.4</v>
      </c>
      <c r="K65" s="254">
        <v>467.7</v>
      </c>
      <c r="L65" s="5">
        <v>27.34</v>
      </c>
    </row>
    <row r="66" spans="1:12">
      <c r="A66">
        <v>58</v>
      </c>
      <c r="B66" s="247">
        <v>8.3929999999999994E-3</v>
      </c>
      <c r="C66" s="248">
        <v>8.3580000000000008E-3</v>
      </c>
      <c r="D66" s="251">
        <v>90777.7</v>
      </c>
      <c r="E66" s="252">
        <v>758.7</v>
      </c>
      <c r="F66" s="5">
        <v>23.39</v>
      </c>
      <c r="G66" t="s">
        <v>19</v>
      </c>
      <c r="H66" s="249">
        <v>4.6059999999999999E-3</v>
      </c>
      <c r="I66" s="250">
        <v>4.5950000000000001E-3</v>
      </c>
      <c r="J66" s="253">
        <v>94335.7</v>
      </c>
      <c r="K66" s="254">
        <v>433.5</v>
      </c>
      <c r="L66" s="5">
        <v>26.47</v>
      </c>
    </row>
    <row r="67" spans="1:12">
      <c r="A67">
        <v>59</v>
      </c>
      <c r="B67" s="247">
        <v>8.5609999999999992E-3</v>
      </c>
      <c r="C67" s="248">
        <v>8.5249999999999996E-3</v>
      </c>
      <c r="D67" s="251">
        <v>90019</v>
      </c>
      <c r="E67" s="252">
        <v>767.4</v>
      </c>
      <c r="F67" s="5">
        <v>22.58</v>
      </c>
      <c r="G67" t="s">
        <v>19</v>
      </c>
      <c r="H67" s="249">
        <v>5.0899999999999999E-3</v>
      </c>
      <c r="I67" s="250">
        <v>5.0769999999999999E-3</v>
      </c>
      <c r="J67" s="253">
        <v>93902.2</v>
      </c>
      <c r="K67" s="254">
        <v>476.7</v>
      </c>
      <c r="L67" s="5">
        <v>25.59</v>
      </c>
    </row>
    <row r="68" spans="1:12">
      <c r="A68">
        <v>60</v>
      </c>
      <c r="B68" s="247">
        <v>8.0859999999999994E-3</v>
      </c>
      <c r="C68" s="248">
        <v>8.0540000000000004E-3</v>
      </c>
      <c r="D68" s="251">
        <v>89251.6</v>
      </c>
      <c r="E68" s="252">
        <v>718.8</v>
      </c>
      <c r="F68" s="5">
        <v>21.77</v>
      </c>
      <c r="G68" t="s">
        <v>19</v>
      </c>
      <c r="H68" s="249">
        <v>5.3030000000000004E-3</v>
      </c>
      <c r="I68" s="250">
        <v>5.2890000000000003E-3</v>
      </c>
      <c r="J68" s="253">
        <v>93425.4</v>
      </c>
      <c r="K68" s="254">
        <v>494.2</v>
      </c>
      <c r="L68" s="5">
        <v>24.72</v>
      </c>
    </row>
    <row r="69" spans="1:12">
      <c r="A69">
        <v>61</v>
      </c>
      <c r="B69" s="247">
        <v>8.8240000000000002E-3</v>
      </c>
      <c r="C69" s="248">
        <v>8.7849999999999994E-3</v>
      </c>
      <c r="D69" s="251">
        <v>88532.800000000003</v>
      </c>
      <c r="E69" s="252">
        <v>777.8</v>
      </c>
      <c r="F69" s="5">
        <v>20.94</v>
      </c>
      <c r="G69" t="s">
        <v>19</v>
      </c>
      <c r="H69" s="249">
        <v>5.777E-3</v>
      </c>
      <c r="I69" s="250">
        <v>5.7600000000000004E-3</v>
      </c>
      <c r="J69" s="253">
        <v>92931.3</v>
      </c>
      <c r="K69" s="254">
        <v>535.29999999999995</v>
      </c>
      <c r="L69" s="5">
        <v>23.85</v>
      </c>
    </row>
    <row r="70" spans="1:12">
      <c r="A70">
        <v>62</v>
      </c>
      <c r="B70" s="247">
        <v>1.0142E-2</v>
      </c>
      <c r="C70" s="248">
        <v>1.0090999999999999E-2</v>
      </c>
      <c r="D70" s="251">
        <v>87755</v>
      </c>
      <c r="E70" s="252">
        <v>885.5</v>
      </c>
      <c r="F70" s="5">
        <v>20.12</v>
      </c>
      <c r="G70" t="s">
        <v>19</v>
      </c>
      <c r="H70" s="249">
        <v>6.7149999999999996E-3</v>
      </c>
      <c r="I70" s="250">
        <v>6.6930000000000002E-3</v>
      </c>
      <c r="J70" s="253">
        <v>92396</v>
      </c>
      <c r="K70" s="254">
        <v>618.4</v>
      </c>
      <c r="L70" s="5">
        <v>22.98</v>
      </c>
    </row>
    <row r="71" spans="1:12">
      <c r="A71">
        <v>63</v>
      </c>
      <c r="B71" s="247">
        <v>1.0645E-2</v>
      </c>
      <c r="C71" s="248">
        <v>1.0588E-2</v>
      </c>
      <c r="D71" s="251">
        <v>86869.5</v>
      </c>
      <c r="E71" s="252">
        <v>919.8</v>
      </c>
      <c r="F71" s="5">
        <v>19.32</v>
      </c>
      <c r="G71" t="s">
        <v>19</v>
      </c>
      <c r="H71" s="249">
        <v>7.613E-3</v>
      </c>
      <c r="I71" s="250">
        <v>7.5839999999999996E-3</v>
      </c>
      <c r="J71" s="253">
        <v>91777.600000000006</v>
      </c>
      <c r="K71" s="254">
        <v>696.1</v>
      </c>
      <c r="L71" s="5">
        <v>22.13</v>
      </c>
    </row>
    <row r="72" spans="1:12">
      <c r="A72">
        <v>64</v>
      </c>
      <c r="B72" s="247">
        <v>1.2881E-2</v>
      </c>
      <c r="C72" s="248">
        <v>1.2798E-2</v>
      </c>
      <c r="D72" s="251">
        <v>85949.7</v>
      </c>
      <c r="E72" s="252">
        <v>1100</v>
      </c>
      <c r="F72" s="5">
        <v>18.52</v>
      </c>
      <c r="G72" t="s">
        <v>19</v>
      </c>
      <c r="H72" s="249">
        <v>7.8320000000000004E-3</v>
      </c>
      <c r="I72" s="250">
        <v>7.8019999999999999E-3</v>
      </c>
      <c r="J72" s="253">
        <v>91081.600000000006</v>
      </c>
      <c r="K72" s="254">
        <v>710.6</v>
      </c>
      <c r="L72" s="5">
        <v>21.3</v>
      </c>
    </row>
    <row r="73" spans="1:12">
      <c r="A73">
        <v>65</v>
      </c>
      <c r="B73" s="247">
        <v>1.2588E-2</v>
      </c>
      <c r="C73" s="248">
        <v>1.2508999999999999E-2</v>
      </c>
      <c r="D73" s="251">
        <v>84849.7</v>
      </c>
      <c r="E73" s="252">
        <v>1061.4000000000001</v>
      </c>
      <c r="F73" s="5">
        <v>17.760000000000002</v>
      </c>
      <c r="G73" t="s">
        <v>19</v>
      </c>
      <c r="H73" s="249">
        <v>8.5520000000000006E-3</v>
      </c>
      <c r="I73" s="250">
        <v>8.5159999999999993E-3</v>
      </c>
      <c r="J73" s="253">
        <v>90371</v>
      </c>
      <c r="K73" s="254">
        <v>769.6</v>
      </c>
      <c r="L73" s="5">
        <v>20.46</v>
      </c>
    </row>
    <row r="74" spans="1:12">
      <c r="A74">
        <v>66</v>
      </c>
      <c r="B74" s="247">
        <v>1.5396999999999999E-2</v>
      </c>
      <c r="C74" s="248">
        <v>1.5278999999999999E-2</v>
      </c>
      <c r="D74" s="251">
        <v>83788.3</v>
      </c>
      <c r="E74" s="252">
        <v>1280.2</v>
      </c>
      <c r="F74" s="5">
        <v>16.98</v>
      </c>
      <c r="G74" t="s">
        <v>19</v>
      </c>
      <c r="H74" s="249">
        <v>9.3939999999999996E-3</v>
      </c>
      <c r="I74" s="250">
        <v>9.3500000000000007E-3</v>
      </c>
      <c r="J74" s="253">
        <v>89601.4</v>
      </c>
      <c r="K74" s="254">
        <v>837.8</v>
      </c>
      <c r="L74" s="5">
        <v>19.63</v>
      </c>
    </row>
    <row r="75" spans="1:12">
      <c r="A75">
        <v>67</v>
      </c>
      <c r="B75" s="247">
        <v>1.5091E-2</v>
      </c>
      <c r="C75" s="248">
        <v>1.4978E-2</v>
      </c>
      <c r="D75" s="251">
        <v>82508.100000000006</v>
      </c>
      <c r="E75" s="252">
        <v>1235.8</v>
      </c>
      <c r="F75" s="5">
        <v>16.23</v>
      </c>
      <c r="G75" t="s">
        <v>19</v>
      </c>
      <c r="H75" s="249">
        <v>1.0237E-2</v>
      </c>
      <c r="I75" s="250">
        <v>1.0185E-2</v>
      </c>
      <c r="J75" s="253">
        <v>88763.6</v>
      </c>
      <c r="K75" s="254">
        <v>904</v>
      </c>
      <c r="L75" s="5">
        <v>18.809999999999999</v>
      </c>
    </row>
    <row r="76" spans="1:12">
      <c r="A76">
        <v>68</v>
      </c>
      <c r="B76" s="247">
        <v>1.7484E-2</v>
      </c>
      <c r="C76" s="248">
        <v>1.7333000000000001E-2</v>
      </c>
      <c r="D76" s="251">
        <v>81272.3</v>
      </c>
      <c r="E76" s="252">
        <v>1408.7</v>
      </c>
      <c r="F76" s="5">
        <v>15.47</v>
      </c>
      <c r="G76" t="s">
        <v>19</v>
      </c>
      <c r="H76" s="249">
        <v>1.1601999999999999E-2</v>
      </c>
      <c r="I76" s="250">
        <v>1.1535E-2</v>
      </c>
      <c r="J76" s="253">
        <v>87859.6</v>
      </c>
      <c r="K76" s="254">
        <v>1013.4</v>
      </c>
      <c r="L76" s="5">
        <v>18</v>
      </c>
    </row>
    <row r="77" spans="1:12">
      <c r="A77">
        <v>69</v>
      </c>
      <c r="B77" s="247">
        <v>1.9449999999999999E-2</v>
      </c>
      <c r="C77" s="248">
        <v>1.9262999999999999E-2</v>
      </c>
      <c r="D77" s="251">
        <v>79863.600000000006</v>
      </c>
      <c r="E77" s="252">
        <v>1538.4</v>
      </c>
      <c r="F77" s="5">
        <v>14.74</v>
      </c>
      <c r="G77" t="s">
        <v>19</v>
      </c>
      <c r="H77" s="249">
        <v>1.2319E-2</v>
      </c>
      <c r="I77" s="250">
        <v>1.2244E-2</v>
      </c>
      <c r="J77" s="253">
        <v>86846.1</v>
      </c>
      <c r="K77" s="254">
        <v>1063.3</v>
      </c>
      <c r="L77" s="5">
        <v>17.21</v>
      </c>
    </row>
    <row r="78" spans="1:12">
      <c r="A78">
        <v>70</v>
      </c>
      <c r="B78" s="247">
        <v>2.3845000000000002E-2</v>
      </c>
      <c r="C78" s="248">
        <v>2.3564000000000002E-2</v>
      </c>
      <c r="D78" s="251">
        <v>78325.2</v>
      </c>
      <c r="E78" s="252">
        <v>1845.7</v>
      </c>
      <c r="F78" s="5">
        <v>14.02</v>
      </c>
      <c r="G78" t="s">
        <v>19</v>
      </c>
      <c r="H78" s="249">
        <v>1.4127000000000001E-2</v>
      </c>
      <c r="I78" s="250">
        <v>1.4028000000000001E-2</v>
      </c>
      <c r="J78" s="253">
        <v>85782.8</v>
      </c>
      <c r="K78" s="254">
        <v>1203.4000000000001</v>
      </c>
      <c r="L78" s="5">
        <v>16.41</v>
      </c>
    </row>
    <row r="79" spans="1:12">
      <c r="A79">
        <v>71</v>
      </c>
      <c r="B79" s="247">
        <v>2.4722000000000001E-2</v>
      </c>
      <c r="C79" s="248">
        <v>2.4420000000000001E-2</v>
      </c>
      <c r="D79" s="251">
        <v>76479.600000000006</v>
      </c>
      <c r="E79" s="252">
        <v>1867.7</v>
      </c>
      <c r="F79" s="5">
        <v>13.34</v>
      </c>
      <c r="G79" t="s">
        <v>19</v>
      </c>
      <c r="H79" s="249">
        <v>1.4914999999999999E-2</v>
      </c>
      <c r="I79" s="250">
        <v>1.4803999999999999E-2</v>
      </c>
      <c r="J79" s="253">
        <v>84579.4</v>
      </c>
      <c r="K79" s="254">
        <v>1252.0999999999999</v>
      </c>
      <c r="L79" s="5">
        <v>15.64</v>
      </c>
    </row>
    <row r="80" spans="1:12">
      <c r="A80">
        <v>72</v>
      </c>
      <c r="B80" s="247">
        <v>2.8575E-2</v>
      </c>
      <c r="C80" s="248">
        <v>2.8171999999999999E-2</v>
      </c>
      <c r="D80" s="251">
        <v>74611.899999999994</v>
      </c>
      <c r="E80" s="252">
        <v>2102</v>
      </c>
      <c r="F80" s="5">
        <v>12.66</v>
      </c>
      <c r="G80" t="s">
        <v>19</v>
      </c>
      <c r="H80" s="249">
        <v>1.8811000000000001E-2</v>
      </c>
      <c r="I80" s="250">
        <v>1.8636E-2</v>
      </c>
      <c r="J80" s="253">
        <v>83327.3</v>
      </c>
      <c r="K80" s="254">
        <v>1552.9</v>
      </c>
      <c r="L80" s="5">
        <v>14.87</v>
      </c>
    </row>
    <row r="81" spans="1:12">
      <c r="A81">
        <v>73</v>
      </c>
      <c r="B81" s="247">
        <v>3.0275E-2</v>
      </c>
      <c r="C81" s="248">
        <v>2.9824E-2</v>
      </c>
      <c r="D81" s="251">
        <v>72509.899999999994</v>
      </c>
      <c r="E81" s="252">
        <v>2162.5</v>
      </c>
      <c r="F81" s="5">
        <v>12.02</v>
      </c>
      <c r="G81" t="s">
        <v>19</v>
      </c>
      <c r="H81" s="249">
        <v>1.8162999999999999E-2</v>
      </c>
      <c r="I81" s="250">
        <v>1.7999000000000001E-2</v>
      </c>
      <c r="J81" s="253">
        <v>81774.399999999994</v>
      </c>
      <c r="K81" s="254">
        <v>1471.9</v>
      </c>
      <c r="L81" s="5">
        <v>14.14</v>
      </c>
    </row>
    <row r="82" spans="1:12">
      <c r="A82">
        <v>74</v>
      </c>
      <c r="B82" s="247">
        <v>3.3861000000000002E-2</v>
      </c>
      <c r="C82" s="248">
        <v>3.3297E-2</v>
      </c>
      <c r="D82" s="251">
        <v>70347.399999999994</v>
      </c>
      <c r="E82" s="252">
        <v>2342.4</v>
      </c>
      <c r="F82" s="5">
        <v>11.37</v>
      </c>
      <c r="G82" t="s">
        <v>19</v>
      </c>
      <c r="H82" s="249">
        <v>2.1635999999999999E-2</v>
      </c>
      <c r="I82" s="250">
        <v>2.1405E-2</v>
      </c>
      <c r="J82" s="253">
        <v>80302.5</v>
      </c>
      <c r="K82" s="254">
        <v>1718.9</v>
      </c>
      <c r="L82" s="5">
        <v>13.39</v>
      </c>
    </row>
    <row r="83" spans="1:12">
      <c r="A83">
        <v>75</v>
      </c>
      <c r="B83" s="247">
        <v>3.9377000000000002E-2</v>
      </c>
      <c r="C83" s="248">
        <v>3.8615999999999998E-2</v>
      </c>
      <c r="D83" s="251">
        <v>68005.100000000006</v>
      </c>
      <c r="E83" s="252">
        <v>2626.1</v>
      </c>
      <c r="F83" s="5">
        <v>10.74</v>
      </c>
      <c r="G83" t="s">
        <v>19</v>
      </c>
      <c r="H83" s="249">
        <v>2.4029999999999999E-2</v>
      </c>
      <c r="I83" s="250">
        <v>2.3744999999999999E-2</v>
      </c>
      <c r="J83" s="253">
        <v>78583.7</v>
      </c>
      <c r="K83" s="254">
        <v>1865.9</v>
      </c>
      <c r="L83" s="5">
        <v>12.67</v>
      </c>
    </row>
    <row r="84" spans="1:12">
      <c r="A84">
        <v>76</v>
      </c>
      <c r="B84" s="247">
        <v>4.2054000000000001E-2</v>
      </c>
      <c r="C84" s="248">
        <v>4.1188000000000002E-2</v>
      </c>
      <c r="D84" s="251">
        <v>65378.9</v>
      </c>
      <c r="E84" s="252">
        <v>2692.8</v>
      </c>
      <c r="F84" s="5">
        <v>10.16</v>
      </c>
      <c r="G84" t="s">
        <v>19</v>
      </c>
      <c r="H84" s="249">
        <v>2.7018E-2</v>
      </c>
      <c r="I84" s="250">
        <v>2.6658000000000001E-2</v>
      </c>
      <c r="J84" s="253">
        <v>76717.7</v>
      </c>
      <c r="K84" s="254">
        <v>2045.1</v>
      </c>
      <c r="L84" s="5">
        <v>11.97</v>
      </c>
    </row>
    <row r="85" spans="1:12">
      <c r="A85">
        <v>77</v>
      </c>
      <c r="B85" s="247">
        <v>4.8168999999999997E-2</v>
      </c>
      <c r="C85" s="248">
        <v>4.7036000000000001E-2</v>
      </c>
      <c r="D85" s="251">
        <v>62686.1</v>
      </c>
      <c r="E85" s="252">
        <v>2948.5</v>
      </c>
      <c r="F85" s="5">
        <v>9.57</v>
      </c>
      <c r="G85" t="s">
        <v>19</v>
      </c>
      <c r="H85" s="249">
        <v>3.0202E-2</v>
      </c>
      <c r="I85" s="250">
        <v>2.9752000000000001E-2</v>
      </c>
      <c r="J85" s="253">
        <v>74672.600000000006</v>
      </c>
      <c r="K85" s="254">
        <v>2221.6999999999998</v>
      </c>
      <c r="L85" s="5">
        <v>11.28</v>
      </c>
    </row>
    <row r="86" spans="1:12">
      <c r="A86">
        <v>78</v>
      </c>
      <c r="B86" s="247">
        <v>5.3275000000000003E-2</v>
      </c>
      <c r="C86" s="248">
        <v>5.1892000000000001E-2</v>
      </c>
      <c r="D86" s="251">
        <v>59737.599999999999</v>
      </c>
      <c r="E86" s="252">
        <v>3099.9</v>
      </c>
      <c r="F86" s="5">
        <v>9.02</v>
      </c>
      <c r="G86" t="s">
        <v>19</v>
      </c>
      <c r="H86" s="249">
        <v>3.4380000000000001E-2</v>
      </c>
      <c r="I86" s="250">
        <v>3.3799000000000003E-2</v>
      </c>
      <c r="J86" s="253">
        <v>72450.899999999994</v>
      </c>
      <c r="K86" s="254">
        <v>2448.8000000000002</v>
      </c>
      <c r="L86" s="5">
        <v>10.61</v>
      </c>
    </row>
    <row r="87" spans="1:12">
      <c r="A87">
        <v>79</v>
      </c>
      <c r="B87" s="247">
        <v>5.5170999999999998E-2</v>
      </c>
      <c r="C87" s="248">
        <v>5.3690000000000002E-2</v>
      </c>
      <c r="D87" s="251">
        <v>56637.7</v>
      </c>
      <c r="E87" s="252">
        <v>3040.9</v>
      </c>
      <c r="F87" s="5">
        <v>8.48</v>
      </c>
      <c r="G87" t="s">
        <v>19</v>
      </c>
      <c r="H87" s="249">
        <v>3.8908999999999999E-2</v>
      </c>
      <c r="I87" s="250">
        <v>3.8167E-2</v>
      </c>
      <c r="J87" s="253">
        <v>70002.100000000006</v>
      </c>
      <c r="K87" s="254">
        <v>2671.7</v>
      </c>
      <c r="L87" s="5">
        <v>9.9700000000000006</v>
      </c>
    </row>
    <row r="88" spans="1:12">
      <c r="A88">
        <v>80</v>
      </c>
      <c r="B88" s="247">
        <v>6.3146999999999995E-2</v>
      </c>
      <c r="C88" s="248">
        <v>6.1213999999999998E-2</v>
      </c>
      <c r="D88" s="251">
        <v>53596.800000000003</v>
      </c>
      <c r="E88" s="252">
        <v>3280.9</v>
      </c>
      <c r="F88" s="5">
        <v>7.94</v>
      </c>
      <c r="G88" t="s">
        <v>19</v>
      </c>
      <c r="H88" s="249">
        <v>4.2333000000000003E-2</v>
      </c>
      <c r="I88" s="250">
        <v>4.1454999999999999E-2</v>
      </c>
      <c r="J88" s="253">
        <v>67330.399999999994</v>
      </c>
      <c r="K88" s="254">
        <v>2791.2</v>
      </c>
      <c r="L88" s="5">
        <v>9.34</v>
      </c>
    </row>
    <row r="89" spans="1:12">
      <c r="A89">
        <v>81</v>
      </c>
      <c r="B89" s="247">
        <v>6.8384E-2</v>
      </c>
      <c r="C89" s="248">
        <v>6.6123000000000001E-2</v>
      </c>
      <c r="D89" s="251">
        <v>50315.9</v>
      </c>
      <c r="E89" s="252">
        <v>3327.1</v>
      </c>
      <c r="F89" s="5">
        <v>7.42</v>
      </c>
      <c r="G89" t="s">
        <v>19</v>
      </c>
      <c r="H89" s="249">
        <v>5.3093000000000001E-2</v>
      </c>
      <c r="I89" s="250">
        <v>5.1720000000000002E-2</v>
      </c>
      <c r="J89" s="253">
        <v>64539.199999999997</v>
      </c>
      <c r="K89" s="254">
        <v>3338</v>
      </c>
      <c r="L89" s="5">
        <v>8.7200000000000006</v>
      </c>
    </row>
    <row r="90" spans="1:12">
      <c r="A90">
        <v>82</v>
      </c>
      <c r="B90" s="247">
        <v>8.2217999999999999E-2</v>
      </c>
      <c r="C90" s="248">
        <v>7.8972000000000001E-2</v>
      </c>
      <c r="D90" s="251">
        <v>46988.800000000003</v>
      </c>
      <c r="E90" s="252">
        <v>3710.8</v>
      </c>
      <c r="F90" s="5">
        <v>6.91</v>
      </c>
      <c r="G90" t="s">
        <v>19</v>
      </c>
      <c r="H90" s="249">
        <v>5.5749E-2</v>
      </c>
      <c r="I90" s="250">
        <v>5.4238000000000001E-2</v>
      </c>
      <c r="J90" s="253">
        <v>61201.2</v>
      </c>
      <c r="K90" s="254">
        <v>3319.4</v>
      </c>
      <c r="L90" s="5">
        <v>8.17</v>
      </c>
    </row>
    <row r="91" spans="1:12">
      <c r="A91">
        <v>83</v>
      </c>
      <c r="B91" s="247">
        <v>9.2214000000000004E-2</v>
      </c>
      <c r="C91" s="248">
        <v>8.8149000000000005E-2</v>
      </c>
      <c r="D91" s="251">
        <v>43278.1</v>
      </c>
      <c r="E91" s="252">
        <v>3814.9</v>
      </c>
      <c r="F91" s="5">
        <v>6.46</v>
      </c>
      <c r="G91" t="s">
        <v>19</v>
      </c>
      <c r="H91" s="249">
        <v>6.4888000000000001E-2</v>
      </c>
      <c r="I91" s="250">
        <v>6.2849000000000002E-2</v>
      </c>
      <c r="J91" s="253">
        <v>57881.8</v>
      </c>
      <c r="K91" s="254">
        <v>3637.8</v>
      </c>
      <c r="L91" s="5">
        <v>7.61</v>
      </c>
    </row>
    <row r="92" spans="1:12">
      <c r="A92">
        <v>84</v>
      </c>
      <c r="B92" s="247">
        <v>9.7421999999999995E-2</v>
      </c>
      <c r="C92" s="248">
        <v>9.2896999999999993E-2</v>
      </c>
      <c r="D92" s="251">
        <v>39463.1</v>
      </c>
      <c r="E92" s="252">
        <v>3666</v>
      </c>
      <c r="F92" s="5">
        <v>6.04</v>
      </c>
      <c r="G92" t="s">
        <v>19</v>
      </c>
      <c r="H92" s="249">
        <v>7.7017000000000002E-2</v>
      </c>
      <c r="I92" s="250">
        <v>7.4161000000000005E-2</v>
      </c>
      <c r="J92" s="253">
        <v>54244</v>
      </c>
      <c r="K92" s="254">
        <v>4022.8</v>
      </c>
      <c r="L92" s="5">
        <v>7.09</v>
      </c>
    </row>
    <row r="93" spans="1:12">
      <c r="A93">
        <v>85</v>
      </c>
      <c r="B93" s="247">
        <v>0.117718</v>
      </c>
      <c r="C93" s="248">
        <v>0.111174</v>
      </c>
      <c r="D93" s="251">
        <v>35797.1</v>
      </c>
      <c r="E93" s="252">
        <v>3979.7</v>
      </c>
      <c r="F93" s="5">
        <v>5.61</v>
      </c>
      <c r="G93" t="s">
        <v>19</v>
      </c>
      <c r="H93" s="249">
        <v>8.3349000000000006E-2</v>
      </c>
      <c r="I93" s="250">
        <v>8.0015000000000003E-2</v>
      </c>
      <c r="J93" s="253">
        <v>50221.2</v>
      </c>
      <c r="K93" s="254">
        <v>4018.4</v>
      </c>
      <c r="L93" s="5">
        <v>6.62</v>
      </c>
    </row>
    <row r="94" spans="1:12">
      <c r="A94">
        <v>86</v>
      </c>
      <c r="B94" s="247">
        <v>0.128437</v>
      </c>
      <c r="C94" s="248">
        <v>0.120686</v>
      </c>
      <c r="D94" s="251">
        <v>31817.4</v>
      </c>
      <c r="E94" s="252">
        <v>3839.9</v>
      </c>
      <c r="F94" s="5">
        <v>5.24</v>
      </c>
      <c r="G94" t="s">
        <v>19</v>
      </c>
      <c r="H94" s="249">
        <v>9.4848000000000002E-2</v>
      </c>
      <c r="I94" s="250">
        <v>9.0552999999999995E-2</v>
      </c>
      <c r="J94" s="253">
        <v>46202.8</v>
      </c>
      <c r="K94" s="254">
        <v>4183.8</v>
      </c>
      <c r="L94" s="5">
        <v>6.15</v>
      </c>
    </row>
    <row r="95" spans="1:12">
      <c r="A95">
        <v>87</v>
      </c>
      <c r="B95" s="247">
        <v>0.142924</v>
      </c>
      <c r="C95" s="248">
        <v>0.13339200000000001</v>
      </c>
      <c r="D95" s="251">
        <v>27977.5</v>
      </c>
      <c r="E95" s="252">
        <v>3732</v>
      </c>
      <c r="F95" s="5">
        <v>4.9000000000000004</v>
      </c>
      <c r="G95" t="s">
        <v>19</v>
      </c>
      <c r="H95" s="249">
        <v>0.105004</v>
      </c>
      <c r="I95" s="250">
        <v>9.9765999999999994E-2</v>
      </c>
      <c r="J95" s="253">
        <v>42019</v>
      </c>
      <c r="K95" s="254">
        <v>4192.1000000000004</v>
      </c>
      <c r="L95" s="5">
        <v>5.71</v>
      </c>
    </row>
    <row r="96" spans="1:12">
      <c r="A96">
        <v>88</v>
      </c>
      <c r="B96" s="247">
        <v>0.15304899999999999</v>
      </c>
      <c r="C96" s="248">
        <v>0.14216999999999999</v>
      </c>
      <c r="D96" s="251">
        <v>24245.5</v>
      </c>
      <c r="E96" s="252">
        <v>3447</v>
      </c>
      <c r="F96" s="5">
        <v>4.57</v>
      </c>
      <c r="G96" t="s">
        <v>19</v>
      </c>
      <c r="H96" s="249">
        <v>0.116754</v>
      </c>
      <c r="I96" s="250">
        <v>0.110314</v>
      </c>
      <c r="J96" s="253">
        <v>37826.9</v>
      </c>
      <c r="K96" s="254">
        <v>4172.8</v>
      </c>
      <c r="L96" s="5">
        <v>5.29</v>
      </c>
    </row>
    <row r="97" spans="1:12">
      <c r="A97">
        <v>89</v>
      </c>
      <c r="B97" s="247">
        <v>0.16894000000000001</v>
      </c>
      <c r="C97" s="248">
        <v>0.155781</v>
      </c>
      <c r="D97" s="251">
        <v>20798.5</v>
      </c>
      <c r="E97" s="252">
        <v>3240</v>
      </c>
      <c r="F97" s="5">
        <v>4.25</v>
      </c>
      <c r="G97" t="s">
        <v>19</v>
      </c>
      <c r="H97" s="249">
        <v>0.136514</v>
      </c>
      <c r="I97" s="250">
        <v>0.12779099999999999</v>
      </c>
      <c r="J97" s="253">
        <v>33654</v>
      </c>
      <c r="K97" s="254">
        <v>4300.7</v>
      </c>
      <c r="L97" s="5">
        <v>4.88</v>
      </c>
    </row>
    <row r="98" spans="1:12">
      <c r="A98">
        <v>90</v>
      </c>
      <c r="B98" s="247">
        <v>0.179336</v>
      </c>
      <c r="C98" s="248">
        <v>0.164579</v>
      </c>
      <c r="D98" s="251">
        <v>17558.5</v>
      </c>
      <c r="E98" s="252">
        <v>2889.8</v>
      </c>
      <c r="F98" s="5">
        <v>3.94</v>
      </c>
      <c r="G98" t="s">
        <v>19</v>
      </c>
      <c r="H98" s="249">
        <v>0.14905499999999999</v>
      </c>
      <c r="I98" s="250">
        <v>0.13871700000000001</v>
      </c>
      <c r="J98" s="253">
        <v>29353.3</v>
      </c>
      <c r="K98" s="254">
        <v>4071.8</v>
      </c>
      <c r="L98" s="5">
        <v>4.5199999999999996</v>
      </c>
    </row>
    <row r="99" spans="1:12">
      <c r="A99">
        <v>91</v>
      </c>
      <c r="B99" s="247">
        <v>0.21792</v>
      </c>
      <c r="C99" s="248">
        <v>0.19650899999999999</v>
      </c>
      <c r="D99" s="251">
        <v>14668.7</v>
      </c>
      <c r="E99" s="252">
        <v>2882.5</v>
      </c>
      <c r="F99" s="5">
        <v>3.62</v>
      </c>
      <c r="G99" t="s">
        <v>19</v>
      </c>
      <c r="H99" s="249">
        <v>0.174899</v>
      </c>
      <c r="I99" s="250">
        <v>0.160834</v>
      </c>
      <c r="J99" s="253">
        <v>25281.5</v>
      </c>
      <c r="K99" s="254">
        <v>4066.1</v>
      </c>
      <c r="L99" s="5">
        <v>4.17</v>
      </c>
    </row>
    <row r="100" spans="1:12">
      <c r="A100">
        <v>92</v>
      </c>
      <c r="B100" s="247">
        <v>0.232576</v>
      </c>
      <c r="C100" s="248">
        <v>0.20834800000000001</v>
      </c>
      <c r="D100" s="251">
        <v>11786.2</v>
      </c>
      <c r="E100" s="252">
        <v>2455.6</v>
      </c>
      <c r="F100" s="5">
        <v>3.38</v>
      </c>
      <c r="G100" t="s">
        <v>19</v>
      </c>
      <c r="H100" s="249">
        <v>0.181037</v>
      </c>
      <c r="I100" s="250">
        <v>0.16600999999999999</v>
      </c>
      <c r="J100" s="253">
        <v>21215.4</v>
      </c>
      <c r="K100" s="254">
        <v>3522</v>
      </c>
      <c r="L100" s="5">
        <v>3.88</v>
      </c>
    </row>
    <row r="101" spans="1:12">
      <c r="A101">
        <v>93</v>
      </c>
      <c r="B101" s="247">
        <v>0.28180699999999997</v>
      </c>
      <c r="C101" s="248">
        <v>0.247004</v>
      </c>
      <c r="D101" s="251">
        <v>9330.6</v>
      </c>
      <c r="E101" s="252">
        <v>2304.6999999999998</v>
      </c>
      <c r="F101" s="5">
        <v>3.13</v>
      </c>
      <c r="G101" t="s">
        <v>19</v>
      </c>
      <c r="H101" s="249">
        <v>0.210669</v>
      </c>
      <c r="I101" s="250">
        <v>0.19059300000000001</v>
      </c>
      <c r="J101" s="253">
        <v>17693.400000000001</v>
      </c>
      <c r="K101" s="254">
        <v>3372.2</v>
      </c>
      <c r="L101" s="5">
        <v>3.55</v>
      </c>
    </row>
    <row r="102" spans="1:12">
      <c r="A102">
        <v>94</v>
      </c>
      <c r="B102" s="247">
        <v>0.25</v>
      </c>
      <c r="C102" s="248">
        <v>0.222222</v>
      </c>
      <c r="D102" s="251">
        <v>7025.9</v>
      </c>
      <c r="E102" s="252">
        <v>1561.3</v>
      </c>
      <c r="F102" s="5">
        <v>3</v>
      </c>
      <c r="G102" t="s">
        <v>19</v>
      </c>
      <c r="H102" s="249">
        <v>0.24224200000000001</v>
      </c>
      <c r="I102" s="250">
        <v>0.21607100000000001</v>
      </c>
      <c r="J102" s="253">
        <v>14321.2</v>
      </c>
      <c r="K102" s="254">
        <v>3094.4</v>
      </c>
      <c r="L102" s="5">
        <v>3.27</v>
      </c>
    </row>
    <row r="103" spans="1:12">
      <c r="A103">
        <v>95</v>
      </c>
      <c r="B103" s="247">
        <v>0.28074199999999999</v>
      </c>
      <c r="C103" s="248">
        <v>0.24618499999999999</v>
      </c>
      <c r="D103" s="251">
        <v>5464.6</v>
      </c>
      <c r="E103" s="252">
        <v>1345.3</v>
      </c>
      <c r="F103" s="5">
        <v>2.71</v>
      </c>
      <c r="G103" t="s">
        <v>19</v>
      </c>
      <c r="H103" s="249">
        <v>0.25765300000000002</v>
      </c>
      <c r="I103" s="250">
        <v>0.22824900000000001</v>
      </c>
      <c r="J103" s="253">
        <v>11226.8</v>
      </c>
      <c r="K103" s="254">
        <v>2562.5</v>
      </c>
      <c r="L103" s="5">
        <v>3.03</v>
      </c>
    </row>
    <row r="104" spans="1:12">
      <c r="A104">
        <v>96</v>
      </c>
      <c r="B104" s="247">
        <v>0.31849300000000003</v>
      </c>
      <c r="C104" s="248">
        <v>0.27474199999999999</v>
      </c>
      <c r="D104" s="251">
        <v>4119.3</v>
      </c>
      <c r="E104" s="252">
        <v>1131.7</v>
      </c>
      <c r="F104" s="5">
        <v>2.44</v>
      </c>
      <c r="G104" t="s">
        <v>19</v>
      </c>
      <c r="H104" s="249">
        <v>0.30643799999999999</v>
      </c>
      <c r="I104" s="250">
        <v>0.26572400000000002</v>
      </c>
      <c r="J104" s="253">
        <v>8664.2999999999993</v>
      </c>
      <c r="K104" s="254">
        <v>2302.3000000000002</v>
      </c>
      <c r="L104" s="5">
        <v>2.78</v>
      </c>
    </row>
    <row r="105" spans="1:12">
      <c r="A105">
        <v>97</v>
      </c>
      <c r="B105" s="247">
        <v>0.39267000000000002</v>
      </c>
      <c r="C105" s="248">
        <v>0.32822800000000002</v>
      </c>
      <c r="D105" s="251">
        <v>2987.5</v>
      </c>
      <c r="E105" s="252">
        <v>980.6</v>
      </c>
      <c r="F105" s="5">
        <v>2.17</v>
      </c>
      <c r="G105" t="s">
        <v>19</v>
      </c>
      <c r="H105" s="249">
        <v>0.31085699999999999</v>
      </c>
      <c r="I105" s="250">
        <v>0.26904099999999997</v>
      </c>
      <c r="J105" s="253">
        <v>6362</v>
      </c>
      <c r="K105" s="254">
        <v>1711.6</v>
      </c>
      <c r="L105" s="5">
        <v>2.6</v>
      </c>
    </row>
    <row r="106" spans="1:12">
      <c r="A106">
        <v>98</v>
      </c>
      <c r="B106" s="247">
        <v>0.48</v>
      </c>
      <c r="C106" s="248">
        <v>0.38709700000000002</v>
      </c>
      <c r="D106" s="251">
        <v>2007</v>
      </c>
      <c r="E106" s="252">
        <v>776.9</v>
      </c>
      <c r="F106" s="5">
        <v>1.98</v>
      </c>
      <c r="G106" t="s">
        <v>19</v>
      </c>
      <c r="H106" s="249">
        <v>0.36557400000000001</v>
      </c>
      <c r="I106" s="250">
        <v>0.30907800000000002</v>
      </c>
      <c r="J106" s="253">
        <v>4650.3999999999996</v>
      </c>
      <c r="K106" s="254">
        <v>1437.3</v>
      </c>
      <c r="L106" s="5">
        <v>2.37</v>
      </c>
    </row>
    <row r="107" spans="1:12">
      <c r="A107">
        <v>99</v>
      </c>
      <c r="B107" s="247">
        <v>0.461538</v>
      </c>
      <c r="C107" s="248">
        <v>0.375</v>
      </c>
      <c r="D107" s="251">
        <v>1230.0999999999999</v>
      </c>
      <c r="E107" s="252">
        <v>461.3</v>
      </c>
      <c r="F107" s="5">
        <v>1.92</v>
      </c>
      <c r="G107" t="s">
        <v>19</v>
      </c>
      <c r="H107" s="249">
        <v>0.42673499999999998</v>
      </c>
      <c r="I107" s="250">
        <v>0.35169499999999998</v>
      </c>
      <c r="J107" s="253">
        <v>3213</v>
      </c>
      <c r="K107" s="254">
        <v>1130</v>
      </c>
      <c r="L107" s="5">
        <v>2.21</v>
      </c>
    </row>
    <row r="108" spans="1:12">
      <c r="A108">
        <v>100</v>
      </c>
      <c r="B108" s="247">
        <v>0.61764699999999995</v>
      </c>
      <c r="C108" s="248">
        <v>0.47191</v>
      </c>
      <c r="D108" s="251">
        <v>768.8</v>
      </c>
      <c r="E108" s="252">
        <v>362.8</v>
      </c>
      <c r="F108" s="5">
        <v>1.77</v>
      </c>
      <c r="G108" t="s">
        <v>19</v>
      </c>
      <c r="H108" s="249">
        <v>0.41453000000000001</v>
      </c>
      <c r="I108" s="250">
        <v>0.34336299999999997</v>
      </c>
      <c r="J108" s="253">
        <v>2083</v>
      </c>
      <c r="K108" s="254">
        <v>715.2</v>
      </c>
      <c r="L108" s="5">
        <v>2.14</v>
      </c>
    </row>
  </sheetData>
  <mergeCells count="3">
    <mergeCell ref="K1:L1"/>
    <mergeCell ref="B6:F6"/>
    <mergeCell ref="H6:L6"/>
  </mergeCells>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49</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39">
        <v>5.463E-3</v>
      </c>
      <c r="C8" s="240">
        <v>5.4479999999999997E-3</v>
      </c>
      <c r="D8" s="243">
        <v>100000</v>
      </c>
      <c r="E8" s="244">
        <v>544.79999999999995</v>
      </c>
      <c r="F8" s="5">
        <v>77.400000000000006</v>
      </c>
      <c r="G8" t="s">
        <v>19</v>
      </c>
      <c r="H8" s="241">
        <v>4.7720000000000002E-3</v>
      </c>
      <c r="I8" s="242">
        <v>4.7609999999999996E-3</v>
      </c>
      <c r="J8" s="245">
        <v>100000</v>
      </c>
      <c r="K8" s="246">
        <v>476.1</v>
      </c>
      <c r="L8" s="5">
        <v>81.84</v>
      </c>
    </row>
    <row r="9" spans="1:12">
      <c r="A9">
        <v>1</v>
      </c>
      <c r="B9" s="239">
        <v>3.3399999999999999E-4</v>
      </c>
      <c r="C9" s="240">
        <v>3.3399999999999999E-4</v>
      </c>
      <c r="D9" s="243">
        <v>99455.2</v>
      </c>
      <c r="E9" s="244">
        <v>33.200000000000003</v>
      </c>
      <c r="F9" s="5">
        <v>76.819999999999993</v>
      </c>
      <c r="G9" t="s">
        <v>19</v>
      </c>
      <c r="H9" s="241">
        <v>3.2299999999999999E-4</v>
      </c>
      <c r="I9" s="242">
        <v>3.2299999999999999E-4</v>
      </c>
      <c r="J9" s="245">
        <v>99523.9</v>
      </c>
      <c r="K9" s="246">
        <v>32.1</v>
      </c>
      <c r="L9" s="5">
        <v>81.23</v>
      </c>
    </row>
    <row r="10" spans="1:12">
      <c r="A10">
        <v>2</v>
      </c>
      <c r="B10" s="239">
        <v>3.1E-4</v>
      </c>
      <c r="C10" s="240">
        <v>3.1E-4</v>
      </c>
      <c r="D10" s="243">
        <v>99422</v>
      </c>
      <c r="E10" s="244">
        <v>30.8</v>
      </c>
      <c r="F10" s="5">
        <v>75.849999999999994</v>
      </c>
      <c r="G10" t="s">
        <v>19</v>
      </c>
      <c r="H10" s="241">
        <v>1.0900000000000001E-4</v>
      </c>
      <c r="I10" s="242">
        <v>1.0900000000000001E-4</v>
      </c>
      <c r="J10" s="245">
        <v>99491.8</v>
      </c>
      <c r="K10" s="246">
        <v>10.8</v>
      </c>
      <c r="L10" s="5">
        <v>80.260000000000005</v>
      </c>
    </row>
    <row r="11" spans="1:12">
      <c r="A11">
        <v>3</v>
      </c>
      <c r="B11" s="239">
        <v>2.13E-4</v>
      </c>
      <c r="C11" s="240">
        <v>2.13E-4</v>
      </c>
      <c r="D11" s="243">
        <v>99391.2</v>
      </c>
      <c r="E11" s="244">
        <v>21.2</v>
      </c>
      <c r="F11" s="5">
        <v>74.87</v>
      </c>
      <c r="G11" t="s">
        <v>19</v>
      </c>
      <c r="H11" s="241">
        <v>8.3999999999999995E-5</v>
      </c>
      <c r="I11" s="242">
        <v>8.3999999999999995E-5</v>
      </c>
      <c r="J11" s="245">
        <v>99480.9</v>
      </c>
      <c r="K11" s="246">
        <v>8.4</v>
      </c>
      <c r="L11" s="5">
        <v>79.260000000000005</v>
      </c>
    </row>
    <row r="12" spans="1:12">
      <c r="A12">
        <v>4</v>
      </c>
      <c r="B12" s="239">
        <v>5.5000000000000002E-5</v>
      </c>
      <c r="C12" s="240">
        <v>5.5000000000000002E-5</v>
      </c>
      <c r="D12" s="243">
        <v>99370</v>
      </c>
      <c r="E12" s="244">
        <v>5.5</v>
      </c>
      <c r="F12" s="5">
        <v>73.89</v>
      </c>
      <c r="G12" t="s">
        <v>19</v>
      </c>
      <c r="H12" s="241">
        <v>1.75E-4</v>
      </c>
      <c r="I12" s="242">
        <v>1.75E-4</v>
      </c>
      <c r="J12" s="245">
        <v>99472.5</v>
      </c>
      <c r="K12" s="246">
        <v>17.399999999999999</v>
      </c>
      <c r="L12" s="5">
        <v>78.27</v>
      </c>
    </row>
    <row r="13" spans="1:12">
      <c r="A13">
        <v>5</v>
      </c>
      <c r="B13" s="239">
        <v>0</v>
      </c>
      <c r="C13" s="240">
        <v>0</v>
      </c>
      <c r="D13" s="243">
        <v>99364.5</v>
      </c>
      <c r="E13" s="244">
        <v>0</v>
      </c>
      <c r="F13" s="5">
        <v>72.89</v>
      </c>
      <c r="G13" t="s">
        <v>19</v>
      </c>
      <c r="H13" s="241">
        <v>1.5100000000000001E-4</v>
      </c>
      <c r="I13" s="242">
        <v>1.5100000000000001E-4</v>
      </c>
      <c r="J13" s="245">
        <v>99455.1</v>
      </c>
      <c r="K13" s="246">
        <v>15</v>
      </c>
      <c r="L13" s="5">
        <v>77.28</v>
      </c>
    </row>
    <row r="14" spans="1:12">
      <c r="A14">
        <v>6</v>
      </c>
      <c r="B14" s="239">
        <v>2.33E-4</v>
      </c>
      <c r="C14" s="240">
        <v>2.33E-4</v>
      </c>
      <c r="D14" s="243">
        <v>99364.5</v>
      </c>
      <c r="E14" s="244">
        <v>23.1</v>
      </c>
      <c r="F14" s="5">
        <v>71.89</v>
      </c>
      <c r="G14" t="s">
        <v>19</v>
      </c>
      <c r="H14" s="241">
        <v>3.1000000000000001E-5</v>
      </c>
      <c r="I14" s="242">
        <v>3.1000000000000001E-5</v>
      </c>
      <c r="J14" s="245">
        <v>99440.1</v>
      </c>
      <c r="K14" s="246">
        <v>3.1</v>
      </c>
      <c r="L14" s="5">
        <v>76.3</v>
      </c>
    </row>
    <row r="15" spans="1:12">
      <c r="A15">
        <v>7</v>
      </c>
      <c r="B15" s="239">
        <v>8.8999999999999995E-5</v>
      </c>
      <c r="C15" s="240">
        <v>8.8999999999999995E-5</v>
      </c>
      <c r="D15" s="243">
        <v>99341.4</v>
      </c>
      <c r="E15" s="244">
        <v>8.8000000000000007</v>
      </c>
      <c r="F15" s="5">
        <v>70.91</v>
      </c>
      <c r="G15" t="s">
        <v>19</v>
      </c>
      <c r="H15" s="241">
        <v>3.1000000000000001E-5</v>
      </c>
      <c r="I15" s="242">
        <v>3.1000000000000001E-5</v>
      </c>
      <c r="J15" s="245">
        <v>99437.1</v>
      </c>
      <c r="K15" s="246">
        <v>3.1</v>
      </c>
      <c r="L15" s="5">
        <v>75.3</v>
      </c>
    </row>
    <row r="16" spans="1:12">
      <c r="A16">
        <v>8</v>
      </c>
      <c r="B16" s="239">
        <v>5.8999999999999998E-5</v>
      </c>
      <c r="C16" s="240">
        <v>5.8999999999999998E-5</v>
      </c>
      <c r="D16" s="243">
        <v>99332.6</v>
      </c>
      <c r="E16" s="244">
        <v>5.9</v>
      </c>
      <c r="F16" s="5">
        <v>69.92</v>
      </c>
      <c r="G16" t="s">
        <v>19</v>
      </c>
      <c r="H16" s="241">
        <v>1.2400000000000001E-4</v>
      </c>
      <c r="I16" s="242">
        <v>1.2400000000000001E-4</v>
      </c>
      <c r="J16" s="245">
        <v>99434</v>
      </c>
      <c r="K16" s="246">
        <v>12.4</v>
      </c>
      <c r="L16" s="5">
        <v>74.3</v>
      </c>
    </row>
    <row r="17" spans="1:12">
      <c r="A17">
        <v>9</v>
      </c>
      <c r="B17" s="239">
        <v>1.16E-4</v>
      </c>
      <c r="C17" s="240">
        <v>1.16E-4</v>
      </c>
      <c r="D17" s="243">
        <v>99326.7</v>
      </c>
      <c r="E17" s="244">
        <v>11.5</v>
      </c>
      <c r="F17" s="5">
        <v>68.92</v>
      </c>
      <c r="G17" t="s">
        <v>19</v>
      </c>
      <c r="H17" s="241">
        <v>1.54E-4</v>
      </c>
      <c r="I17" s="242">
        <v>1.54E-4</v>
      </c>
      <c r="J17" s="245">
        <v>99421.6</v>
      </c>
      <c r="K17" s="246">
        <v>15.3</v>
      </c>
      <c r="L17" s="5">
        <v>73.31</v>
      </c>
    </row>
    <row r="18" spans="1:12">
      <c r="A18">
        <v>10</v>
      </c>
      <c r="B18" s="239">
        <v>1.12E-4</v>
      </c>
      <c r="C18" s="240">
        <v>1.12E-4</v>
      </c>
      <c r="D18" s="243">
        <v>99315.199999999997</v>
      </c>
      <c r="E18" s="244">
        <v>11.2</v>
      </c>
      <c r="F18" s="5">
        <v>67.930000000000007</v>
      </c>
      <c r="G18" t="s">
        <v>19</v>
      </c>
      <c r="H18" s="241">
        <v>6.0000000000000002E-5</v>
      </c>
      <c r="I18" s="242">
        <v>6.0000000000000002E-5</v>
      </c>
      <c r="J18" s="245">
        <v>99406.3</v>
      </c>
      <c r="K18" s="246">
        <v>5.9</v>
      </c>
      <c r="L18" s="5">
        <v>72.319999999999993</v>
      </c>
    </row>
    <row r="19" spans="1:12">
      <c r="A19">
        <v>11</v>
      </c>
      <c r="B19" s="239">
        <v>1.36E-4</v>
      </c>
      <c r="C19" s="240">
        <v>1.36E-4</v>
      </c>
      <c r="D19" s="243">
        <v>99304</v>
      </c>
      <c r="E19" s="244">
        <v>13.5</v>
      </c>
      <c r="F19" s="5">
        <v>66.94</v>
      </c>
      <c r="G19" t="s">
        <v>19</v>
      </c>
      <c r="H19" s="241">
        <v>5.8E-5</v>
      </c>
      <c r="I19" s="242">
        <v>5.8E-5</v>
      </c>
      <c r="J19" s="245">
        <v>99400.4</v>
      </c>
      <c r="K19" s="246">
        <v>5.7</v>
      </c>
      <c r="L19" s="5">
        <v>71.33</v>
      </c>
    </row>
    <row r="20" spans="1:12">
      <c r="A20">
        <v>12</v>
      </c>
      <c r="B20" s="239">
        <v>1.8699999999999999E-4</v>
      </c>
      <c r="C20" s="240">
        <v>1.8699999999999999E-4</v>
      </c>
      <c r="D20" s="243">
        <v>99290.5</v>
      </c>
      <c r="E20" s="244">
        <v>18.600000000000001</v>
      </c>
      <c r="F20" s="5">
        <v>65.94</v>
      </c>
      <c r="G20" t="s">
        <v>19</v>
      </c>
      <c r="H20" s="241">
        <v>5.5999999999999999E-5</v>
      </c>
      <c r="I20" s="242">
        <v>5.5999999999999999E-5</v>
      </c>
      <c r="J20" s="245">
        <v>99394.6</v>
      </c>
      <c r="K20" s="246">
        <v>5.6</v>
      </c>
      <c r="L20" s="5">
        <v>70.33</v>
      </c>
    </row>
    <row r="21" spans="1:12">
      <c r="A21">
        <v>13</v>
      </c>
      <c r="B21" s="239">
        <v>2.6999999999999999E-5</v>
      </c>
      <c r="C21" s="240">
        <v>2.6999999999999999E-5</v>
      </c>
      <c r="D21" s="243">
        <v>99271.9</v>
      </c>
      <c r="E21" s="244">
        <v>2.6</v>
      </c>
      <c r="F21" s="5">
        <v>64.959999999999994</v>
      </c>
      <c r="G21" t="s">
        <v>19</v>
      </c>
      <c r="H21" s="241">
        <v>1.3999999999999999E-4</v>
      </c>
      <c r="I21" s="242">
        <v>1.3999999999999999E-4</v>
      </c>
      <c r="J21" s="245">
        <v>99389.1</v>
      </c>
      <c r="K21" s="246">
        <v>13.9</v>
      </c>
      <c r="L21" s="5">
        <v>69.33</v>
      </c>
    </row>
    <row r="22" spans="1:12">
      <c r="A22">
        <v>14</v>
      </c>
      <c r="B22" s="239">
        <v>1.3200000000000001E-4</v>
      </c>
      <c r="C22" s="240">
        <v>1.3200000000000001E-4</v>
      </c>
      <c r="D22" s="243">
        <v>99269.2</v>
      </c>
      <c r="E22" s="244">
        <v>13.1</v>
      </c>
      <c r="F22" s="5">
        <v>63.96</v>
      </c>
      <c r="G22" t="s">
        <v>19</v>
      </c>
      <c r="H22" s="241">
        <v>1.3899999999999999E-4</v>
      </c>
      <c r="I22" s="242">
        <v>1.3899999999999999E-4</v>
      </c>
      <c r="J22" s="245">
        <v>99375.2</v>
      </c>
      <c r="K22" s="246">
        <v>13.8</v>
      </c>
      <c r="L22" s="5">
        <v>68.34</v>
      </c>
    </row>
    <row r="23" spans="1:12">
      <c r="A23">
        <v>15</v>
      </c>
      <c r="B23" s="239">
        <v>4.2000000000000002E-4</v>
      </c>
      <c r="C23" s="240">
        <v>4.2000000000000002E-4</v>
      </c>
      <c r="D23" s="243">
        <v>99256.2</v>
      </c>
      <c r="E23" s="244">
        <v>41.6</v>
      </c>
      <c r="F23" s="5">
        <v>62.97</v>
      </c>
      <c r="G23" t="s">
        <v>19</v>
      </c>
      <c r="H23" s="241">
        <v>1.65E-4</v>
      </c>
      <c r="I23" s="242">
        <v>1.65E-4</v>
      </c>
      <c r="J23" s="245">
        <v>99361.4</v>
      </c>
      <c r="K23" s="246">
        <v>16.399999999999999</v>
      </c>
      <c r="L23" s="5">
        <v>67.349999999999994</v>
      </c>
    </row>
    <row r="24" spans="1:12">
      <c r="A24">
        <v>16</v>
      </c>
      <c r="B24" s="239">
        <v>3.1399999999999999E-4</v>
      </c>
      <c r="C24" s="240">
        <v>3.1399999999999999E-4</v>
      </c>
      <c r="D24" s="243">
        <v>99214.5</v>
      </c>
      <c r="E24" s="244">
        <v>31.1</v>
      </c>
      <c r="F24" s="5">
        <v>61.99</v>
      </c>
      <c r="G24" t="s">
        <v>19</v>
      </c>
      <c r="H24" s="241">
        <v>3.5300000000000002E-4</v>
      </c>
      <c r="I24" s="242">
        <v>3.5300000000000002E-4</v>
      </c>
      <c r="J24" s="245">
        <v>99345</v>
      </c>
      <c r="K24" s="246">
        <v>35</v>
      </c>
      <c r="L24" s="5">
        <v>66.36</v>
      </c>
    </row>
    <row r="25" spans="1:12">
      <c r="A25">
        <v>17</v>
      </c>
      <c r="B25" s="239">
        <v>7.5199999999999996E-4</v>
      </c>
      <c r="C25" s="240">
        <v>7.5199999999999996E-4</v>
      </c>
      <c r="D25" s="243">
        <v>99183.4</v>
      </c>
      <c r="E25" s="244">
        <v>74.5</v>
      </c>
      <c r="F25" s="5">
        <v>61.01</v>
      </c>
      <c r="G25" t="s">
        <v>19</v>
      </c>
      <c r="H25" s="241">
        <v>2.1499999999999999E-4</v>
      </c>
      <c r="I25" s="242">
        <v>2.1499999999999999E-4</v>
      </c>
      <c r="J25" s="245">
        <v>99310</v>
      </c>
      <c r="K25" s="246">
        <v>21.3</v>
      </c>
      <c r="L25" s="5">
        <v>65.39</v>
      </c>
    </row>
    <row r="26" spans="1:12">
      <c r="A26">
        <v>18</v>
      </c>
      <c r="B26" s="239">
        <v>7.6300000000000001E-4</v>
      </c>
      <c r="C26" s="240">
        <v>7.6300000000000001E-4</v>
      </c>
      <c r="D26" s="243">
        <v>99108.9</v>
      </c>
      <c r="E26" s="244">
        <v>75.599999999999994</v>
      </c>
      <c r="F26" s="5">
        <v>60.06</v>
      </c>
      <c r="G26" t="s">
        <v>19</v>
      </c>
      <c r="H26" s="241">
        <v>2.3800000000000001E-4</v>
      </c>
      <c r="I26" s="242">
        <v>2.3800000000000001E-4</v>
      </c>
      <c r="J26" s="245">
        <v>99288.7</v>
      </c>
      <c r="K26" s="246">
        <v>23.7</v>
      </c>
      <c r="L26" s="5">
        <v>64.400000000000006</v>
      </c>
    </row>
    <row r="27" spans="1:12">
      <c r="A27">
        <v>19</v>
      </c>
      <c r="B27" s="239">
        <v>1.1800000000000001E-3</v>
      </c>
      <c r="C27" s="240">
        <v>1.1800000000000001E-3</v>
      </c>
      <c r="D27" s="243">
        <v>99033.3</v>
      </c>
      <c r="E27" s="244">
        <v>116.8</v>
      </c>
      <c r="F27" s="5">
        <v>59.1</v>
      </c>
      <c r="G27" t="s">
        <v>19</v>
      </c>
      <c r="H27" s="241">
        <v>5.1099999999999995E-4</v>
      </c>
      <c r="I27" s="242">
        <v>5.1099999999999995E-4</v>
      </c>
      <c r="J27" s="245">
        <v>99265</v>
      </c>
      <c r="K27" s="246">
        <v>50.7</v>
      </c>
      <c r="L27" s="5">
        <v>63.42</v>
      </c>
    </row>
    <row r="28" spans="1:12">
      <c r="A28">
        <v>20</v>
      </c>
      <c r="B28" s="239">
        <v>1.2849999999999999E-3</v>
      </c>
      <c r="C28" s="240">
        <v>1.284E-3</v>
      </c>
      <c r="D28" s="243">
        <v>98916.5</v>
      </c>
      <c r="E28" s="244">
        <v>127</v>
      </c>
      <c r="F28" s="5">
        <v>58.17</v>
      </c>
      <c r="G28" t="s">
        <v>19</v>
      </c>
      <c r="H28" s="241">
        <v>4.6799999999999999E-4</v>
      </c>
      <c r="I28" s="242">
        <v>4.6799999999999999E-4</v>
      </c>
      <c r="J28" s="245">
        <v>99214.3</v>
      </c>
      <c r="K28" s="246">
        <v>46.5</v>
      </c>
      <c r="L28" s="5">
        <v>62.45</v>
      </c>
    </row>
    <row r="29" spans="1:12">
      <c r="A29">
        <v>21</v>
      </c>
      <c r="B29" s="239">
        <v>1.206E-3</v>
      </c>
      <c r="C29" s="240">
        <v>1.2049999999999999E-3</v>
      </c>
      <c r="D29" s="243">
        <v>98789.4</v>
      </c>
      <c r="E29" s="244">
        <v>119.1</v>
      </c>
      <c r="F29" s="5">
        <v>57.25</v>
      </c>
      <c r="G29" t="s">
        <v>19</v>
      </c>
      <c r="H29" s="241">
        <v>3.5399999999999999E-4</v>
      </c>
      <c r="I29" s="242">
        <v>3.5399999999999999E-4</v>
      </c>
      <c r="J29" s="245">
        <v>99167.9</v>
      </c>
      <c r="K29" s="246">
        <v>35.1</v>
      </c>
      <c r="L29" s="5">
        <v>61.48</v>
      </c>
    </row>
    <row r="30" spans="1:12">
      <c r="A30">
        <v>22</v>
      </c>
      <c r="B30" s="239">
        <v>7.3099999999999999E-4</v>
      </c>
      <c r="C30" s="240">
        <v>7.2999999999999996E-4</v>
      </c>
      <c r="D30" s="243">
        <v>98670.3</v>
      </c>
      <c r="E30" s="244">
        <v>72.099999999999994</v>
      </c>
      <c r="F30" s="5">
        <v>56.32</v>
      </c>
      <c r="G30" t="s">
        <v>19</v>
      </c>
      <c r="H30" s="241">
        <v>2.4000000000000001E-4</v>
      </c>
      <c r="I30" s="242">
        <v>2.4000000000000001E-4</v>
      </c>
      <c r="J30" s="245">
        <v>99132.800000000003</v>
      </c>
      <c r="K30" s="246">
        <v>23.8</v>
      </c>
      <c r="L30" s="5">
        <v>60.5</v>
      </c>
    </row>
    <row r="31" spans="1:12">
      <c r="A31">
        <v>23</v>
      </c>
      <c r="B31" s="239">
        <v>1.07E-3</v>
      </c>
      <c r="C31" s="240">
        <v>1.0690000000000001E-3</v>
      </c>
      <c r="D31" s="243">
        <v>98598.3</v>
      </c>
      <c r="E31" s="244">
        <v>105.4</v>
      </c>
      <c r="F31" s="5">
        <v>55.36</v>
      </c>
      <c r="G31" t="s">
        <v>19</v>
      </c>
      <c r="H31" s="241">
        <v>2.1000000000000001E-4</v>
      </c>
      <c r="I31" s="242">
        <v>2.1000000000000001E-4</v>
      </c>
      <c r="J31" s="245">
        <v>99109</v>
      </c>
      <c r="K31" s="246">
        <v>20.8</v>
      </c>
      <c r="L31" s="5">
        <v>59.51</v>
      </c>
    </row>
    <row r="32" spans="1:12">
      <c r="A32">
        <v>24</v>
      </c>
      <c r="B32" s="239">
        <v>9.6599999999999995E-4</v>
      </c>
      <c r="C32" s="240">
        <v>9.6500000000000004E-4</v>
      </c>
      <c r="D32" s="243">
        <v>98492.800000000003</v>
      </c>
      <c r="E32" s="244">
        <v>95.1</v>
      </c>
      <c r="F32" s="5">
        <v>54.42</v>
      </c>
      <c r="G32" t="s">
        <v>19</v>
      </c>
      <c r="H32" s="241">
        <v>2.8600000000000001E-4</v>
      </c>
      <c r="I32" s="242">
        <v>2.8600000000000001E-4</v>
      </c>
      <c r="J32" s="245">
        <v>99088.2</v>
      </c>
      <c r="K32" s="246">
        <v>28.3</v>
      </c>
      <c r="L32" s="5">
        <v>58.53</v>
      </c>
    </row>
    <row r="33" spans="1:12">
      <c r="A33">
        <v>25</v>
      </c>
      <c r="B33" s="239">
        <v>1.191E-3</v>
      </c>
      <c r="C33" s="240">
        <v>1.1900000000000001E-3</v>
      </c>
      <c r="D33" s="243">
        <v>98397.7</v>
      </c>
      <c r="E33" s="244">
        <v>117.1</v>
      </c>
      <c r="F33" s="5">
        <v>53.47</v>
      </c>
      <c r="G33" t="s">
        <v>19</v>
      </c>
      <c r="H33" s="241">
        <v>2.0799999999999999E-4</v>
      </c>
      <c r="I33" s="242">
        <v>2.0799999999999999E-4</v>
      </c>
      <c r="J33" s="245">
        <v>99059.9</v>
      </c>
      <c r="K33" s="246">
        <v>20.6</v>
      </c>
      <c r="L33" s="5">
        <v>57.54</v>
      </c>
    </row>
    <row r="34" spans="1:12">
      <c r="A34">
        <v>26</v>
      </c>
      <c r="B34" s="239">
        <v>9.8900000000000008E-4</v>
      </c>
      <c r="C34" s="240">
        <v>9.8799999999999995E-4</v>
      </c>
      <c r="D34" s="243">
        <v>98280.6</v>
      </c>
      <c r="E34" s="244">
        <v>97.1</v>
      </c>
      <c r="F34" s="5">
        <v>52.53</v>
      </c>
      <c r="G34" t="s">
        <v>19</v>
      </c>
      <c r="H34" s="241">
        <v>2.0900000000000001E-4</v>
      </c>
      <c r="I34" s="242">
        <v>2.0900000000000001E-4</v>
      </c>
      <c r="J34" s="245">
        <v>99039.3</v>
      </c>
      <c r="K34" s="246">
        <v>20.7</v>
      </c>
      <c r="L34" s="5">
        <v>56.55</v>
      </c>
    </row>
    <row r="35" spans="1:12">
      <c r="A35">
        <v>27</v>
      </c>
      <c r="B35" s="239">
        <v>1.0920000000000001E-3</v>
      </c>
      <c r="C35" s="240">
        <v>1.0920000000000001E-3</v>
      </c>
      <c r="D35" s="243">
        <v>98183.5</v>
      </c>
      <c r="E35" s="244">
        <v>107.2</v>
      </c>
      <c r="F35" s="5">
        <v>51.58</v>
      </c>
      <c r="G35" t="s">
        <v>19</v>
      </c>
      <c r="H35" s="241">
        <v>5.0000000000000001E-4</v>
      </c>
      <c r="I35" s="242">
        <v>5.0000000000000001E-4</v>
      </c>
      <c r="J35" s="245">
        <v>99018.6</v>
      </c>
      <c r="K35" s="246">
        <v>49.5</v>
      </c>
      <c r="L35" s="5">
        <v>55.57</v>
      </c>
    </row>
    <row r="36" spans="1:12">
      <c r="A36">
        <v>28</v>
      </c>
      <c r="B36" s="239">
        <v>9.8400000000000007E-4</v>
      </c>
      <c r="C36" s="240">
        <v>9.8400000000000007E-4</v>
      </c>
      <c r="D36" s="243">
        <v>98076.4</v>
      </c>
      <c r="E36" s="244">
        <v>96.5</v>
      </c>
      <c r="F36" s="5">
        <v>50.64</v>
      </c>
      <c r="G36" t="s">
        <v>19</v>
      </c>
      <c r="H36" s="241">
        <v>4.7199999999999998E-4</v>
      </c>
      <c r="I36" s="242">
        <v>4.7199999999999998E-4</v>
      </c>
      <c r="J36" s="245">
        <v>98969.2</v>
      </c>
      <c r="K36" s="246">
        <v>46.7</v>
      </c>
      <c r="L36" s="5">
        <v>54.59</v>
      </c>
    </row>
    <row r="37" spans="1:12">
      <c r="A37">
        <v>29</v>
      </c>
      <c r="B37" s="239">
        <v>1.1130000000000001E-3</v>
      </c>
      <c r="C37" s="240">
        <v>1.1130000000000001E-3</v>
      </c>
      <c r="D37" s="243">
        <v>97979.9</v>
      </c>
      <c r="E37" s="244">
        <v>109</v>
      </c>
      <c r="F37" s="5">
        <v>49.69</v>
      </c>
      <c r="G37" t="s">
        <v>19</v>
      </c>
      <c r="H37" s="241">
        <v>3.1300000000000002E-4</v>
      </c>
      <c r="I37" s="242">
        <v>3.1300000000000002E-4</v>
      </c>
      <c r="J37" s="245">
        <v>98922.5</v>
      </c>
      <c r="K37" s="246">
        <v>30.9</v>
      </c>
      <c r="L37" s="5">
        <v>53.62</v>
      </c>
    </row>
    <row r="38" spans="1:12">
      <c r="A38">
        <v>30</v>
      </c>
      <c r="B38" s="239">
        <v>1.126E-3</v>
      </c>
      <c r="C38" s="240">
        <v>1.1249999999999999E-3</v>
      </c>
      <c r="D38" s="243">
        <v>97870.8</v>
      </c>
      <c r="E38" s="244">
        <v>110.1</v>
      </c>
      <c r="F38" s="5">
        <v>48.74</v>
      </c>
      <c r="G38" t="s">
        <v>19</v>
      </c>
      <c r="H38" s="241">
        <v>3.1300000000000002E-4</v>
      </c>
      <c r="I38" s="242">
        <v>3.1300000000000002E-4</v>
      </c>
      <c r="J38" s="245">
        <v>98891.6</v>
      </c>
      <c r="K38" s="246">
        <v>31</v>
      </c>
      <c r="L38" s="5">
        <v>52.64</v>
      </c>
    </row>
    <row r="39" spans="1:12">
      <c r="A39">
        <v>31</v>
      </c>
      <c r="B39" s="239">
        <v>1.0200000000000001E-3</v>
      </c>
      <c r="C39" s="240">
        <v>1.0189999999999999E-3</v>
      </c>
      <c r="D39" s="243">
        <v>97760.7</v>
      </c>
      <c r="E39" s="244">
        <v>99.6</v>
      </c>
      <c r="F39" s="5">
        <v>47.8</v>
      </c>
      <c r="G39" t="s">
        <v>19</v>
      </c>
      <c r="H39" s="241">
        <v>3.21E-4</v>
      </c>
      <c r="I39" s="242">
        <v>3.21E-4</v>
      </c>
      <c r="J39" s="245">
        <v>98860.6</v>
      </c>
      <c r="K39" s="246">
        <v>31.7</v>
      </c>
      <c r="L39" s="5">
        <v>51.65</v>
      </c>
    </row>
    <row r="40" spans="1:12">
      <c r="A40">
        <v>32</v>
      </c>
      <c r="B40" s="239">
        <v>1.1130000000000001E-3</v>
      </c>
      <c r="C40" s="240">
        <v>1.1130000000000001E-3</v>
      </c>
      <c r="D40" s="243">
        <v>97661</v>
      </c>
      <c r="E40" s="244">
        <v>108.7</v>
      </c>
      <c r="F40" s="5">
        <v>46.84</v>
      </c>
      <c r="G40" t="s">
        <v>19</v>
      </c>
      <c r="H40" s="241">
        <v>4.4200000000000001E-4</v>
      </c>
      <c r="I40" s="242">
        <v>4.4200000000000001E-4</v>
      </c>
      <c r="J40" s="245">
        <v>98828.9</v>
      </c>
      <c r="K40" s="246">
        <v>43.7</v>
      </c>
      <c r="L40" s="5">
        <v>50.67</v>
      </c>
    </row>
    <row r="41" spans="1:12">
      <c r="A41">
        <v>33</v>
      </c>
      <c r="B41" s="239">
        <v>1.0610000000000001E-3</v>
      </c>
      <c r="C41" s="240">
        <v>1.06E-3</v>
      </c>
      <c r="D41" s="243">
        <v>97552.4</v>
      </c>
      <c r="E41" s="244">
        <v>103.4</v>
      </c>
      <c r="F41" s="5">
        <v>45.9</v>
      </c>
      <c r="G41" t="s">
        <v>19</v>
      </c>
      <c r="H41" s="241">
        <v>3.9599999999999998E-4</v>
      </c>
      <c r="I41" s="242">
        <v>3.9599999999999998E-4</v>
      </c>
      <c r="J41" s="245">
        <v>98785.2</v>
      </c>
      <c r="K41" s="246">
        <v>39.1</v>
      </c>
      <c r="L41" s="5">
        <v>49.69</v>
      </c>
    </row>
    <row r="42" spans="1:12">
      <c r="A42">
        <v>34</v>
      </c>
      <c r="B42" s="239">
        <v>1.4959999999999999E-3</v>
      </c>
      <c r="C42" s="240">
        <v>1.4940000000000001E-3</v>
      </c>
      <c r="D42" s="243">
        <v>97448.9</v>
      </c>
      <c r="E42" s="244">
        <v>145.6</v>
      </c>
      <c r="F42" s="5">
        <v>44.94</v>
      </c>
      <c r="G42" t="s">
        <v>19</v>
      </c>
      <c r="H42" s="241">
        <v>4.8000000000000001E-4</v>
      </c>
      <c r="I42" s="242">
        <v>4.7899999999999999E-4</v>
      </c>
      <c r="J42" s="245">
        <v>98746.1</v>
      </c>
      <c r="K42" s="246">
        <v>47.3</v>
      </c>
      <c r="L42" s="5">
        <v>48.71</v>
      </c>
    </row>
    <row r="43" spans="1:12">
      <c r="A43">
        <v>35</v>
      </c>
      <c r="B43" s="239">
        <v>1.3829999999999999E-3</v>
      </c>
      <c r="C43" s="240">
        <v>1.382E-3</v>
      </c>
      <c r="D43" s="243">
        <v>97303.3</v>
      </c>
      <c r="E43" s="244">
        <v>134.4</v>
      </c>
      <c r="F43" s="5">
        <v>44.01</v>
      </c>
      <c r="G43" t="s">
        <v>19</v>
      </c>
      <c r="H43" s="241">
        <v>7.4700000000000005E-4</v>
      </c>
      <c r="I43" s="242">
        <v>7.4700000000000005E-4</v>
      </c>
      <c r="J43" s="245">
        <v>98698.8</v>
      </c>
      <c r="K43" s="246">
        <v>73.7</v>
      </c>
      <c r="L43" s="5">
        <v>47.73</v>
      </c>
    </row>
    <row r="44" spans="1:12">
      <c r="A44">
        <v>36</v>
      </c>
      <c r="B44" s="239">
        <v>1.369E-3</v>
      </c>
      <c r="C44" s="240">
        <v>1.3680000000000001E-3</v>
      </c>
      <c r="D44" s="243">
        <v>97168.9</v>
      </c>
      <c r="E44" s="244">
        <v>133</v>
      </c>
      <c r="F44" s="5">
        <v>43.07</v>
      </c>
      <c r="G44" t="s">
        <v>19</v>
      </c>
      <c r="H44" s="241">
        <v>5.9299999999999999E-4</v>
      </c>
      <c r="I44" s="242">
        <v>5.9299999999999999E-4</v>
      </c>
      <c r="J44" s="245">
        <v>98625</v>
      </c>
      <c r="K44" s="246">
        <v>58.5</v>
      </c>
      <c r="L44" s="5">
        <v>46.77</v>
      </c>
    </row>
    <row r="45" spans="1:12">
      <c r="A45">
        <v>37</v>
      </c>
      <c r="B45" s="239">
        <v>1.1429999999999999E-3</v>
      </c>
      <c r="C45" s="240">
        <v>1.1429999999999999E-3</v>
      </c>
      <c r="D45" s="243">
        <v>97035.9</v>
      </c>
      <c r="E45" s="244">
        <v>110.9</v>
      </c>
      <c r="F45" s="5">
        <v>42.13</v>
      </c>
      <c r="G45" t="s">
        <v>19</v>
      </c>
      <c r="H45" s="241">
        <v>7.1000000000000002E-4</v>
      </c>
      <c r="I45" s="242">
        <v>7.1000000000000002E-4</v>
      </c>
      <c r="J45" s="245">
        <v>98566.6</v>
      </c>
      <c r="K45" s="246">
        <v>70</v>
      </c>
      <c r="L45" s="5">
        <v>45.8</v>
      </c>
    </row>
    <row r="46" spans="1:12">
      <c r="A46">
        <v>38</v>
      </c>
      <c r="B46" s="239">
        <v>1.1169999999999999E-3</v>
      </c>
      <c r="C46" s="240">
        <v>1.116E-3</v>
      </c>
      <c r="D46" s="243">
        <v>96925</v>
      </c>
      <c r="E46" s="244">
        <v>108.2</v>
      </c>
      <c r="F46" s="5">
        <v>41.18</v>
      </c>
      <c r="G46" t="s">
        <v>19</v>
      </c>
      <c r="H46" s="241">
        <v>8.4699999999999999E-4</v>
      </c>
      <c r="I46" s="242">
        <v>8.4699999999999999E-4</v>
      </c>
      <c r="J46" s="245">
        <v>98496.6</v>
      </c>
      <c r="K46" s="246">
        <v>83.4</v>
      </c>
      <c r="L46" s="5">
        <v>44.83</v>
      </c>
    </row>
    <row r="47" spans="1:12">
      <c r="A47">
        <v>39</v>
      </c>
      <c r="B47" s="239">
        <v>1.7589999999999999E-3</v>
      </c>
      <c r="C47" s="240">
        <v>1.758E-3</v>
      </c>
      <c r="D47" s="243">
        <v>96816.8</v>
      </c>
      <c r="E47" s="244">
        <v>170.2</v>
      </c>
      <c r="F47" s="5">
        <v>40.22</v>
      </c>
      <c r="G47" t="s">
        <v>19</v>
      </c>
      <c r="H47" s="241">
        <v>7.8600000000000002E-4</v>
      </c>
      <c r="I47" s="242">
        <v>7.8600000000000002E-4</v>
      </c>
      <c r="J47" s="245">
        <v>98413.2</v>
      </c>
      <c r="K47" s="246">
        <v>77.3</v>
      </c>
      <c r="L47" s="5">
        <v>43.87</v>
      </c>
    </row>
    <row r="48" spans="1:12">
      <c r="A48">
        <v>40</v>
      </c>
      <c r="B48" s="239">
        <v>1.4630000000000001E-3</v>
      </c>
      <c r="C48" s="240">
        <v>1.462E-3</v>
      </c>
      <c r="D48" s="243">
        <v>96646.6</v>
      </c>
      <c r="E48" s="244">
        <v>141.30000000000001</v>
      </c>
      <c r="F48" s="5">
        <v>39.29</v>
      </c>
      <c r="G48" t="s">
        <v>19</v>
      </c>
      <c r="H48" s="241">
        <v>1.3010000000000001E-3</v>
      </c>
      <c r="I48" s="242">
        <v>1.2999999999999999E-3</v>
      </c>
      <c r="J48" s="245">
        <v>98335.9</v>
      </c>
      <c r="K48" s="246">
        <v>127.8</v>
      </c>
      <c r="L48" s="5">
        <v>42.9</v>
      </c>
    </row>
    <row r="49" spans="1:12">
      <c r="A49">
        <v>41</v>
      </c>
      <c r="B49" s="239">
        <v>1.8339999999999999E-3</v>
      </c>
      <c r="C49" s="240">
        <v>1.833E-3</v>
      </c>
      <c r="D49" s="243">
        <v>96505.4</v>
      </c>
      <c r="E49" s="244">
        <v>176.9</v>
      </c>
      <c r="F49" s="5">
        <v>38.35</v>
      </c>
      <c r="G49" t="s">
        <v>19</v>
      </c>
      <c r="H49" s="241">
        <v>1.0690000000000001E-3</v>
      </c>
      <c r="I49" s="242">
        <v>1.0679999999999999E-3</v>
      </c>
      <c r="J49" s="245">
        <v>98208</v>
      </c>
      <c r="K49" s="246">
        <v>104.9</v>
      </c>
      <c r="L49" s="5">
        <v>41.95</v>
      </c>
    </row>
    <row r="50" spans="1:12">
      <c r="A50">
        <v>42</v>
      </c>
      <c r="B50" s="239">
        <v>2.0509999999999999E-3</v>
      </c>
      <c r="C50" s="240">
        <v>2.049E-3</v>
      </c>
      <c r="D50" s="243">
        <v>96328.5</v>
      </c>
      <c r="E50" s="244">
        <v>197.4</v>
      </c>
      <c r="F50" s="5">
        <v>37.42</v>
      </c>
      <c r="G50" t="s">
        <v>19</v>
      </c>
      <c r="H50" s="241">
        <v>1.2080000000000001E-3</v>
      </c>
      <c r="I50" s="242">
        <v>1.2080000000000001E-3</v>
      </c>
      <c r="J50" s="245">
        <v>98103.1</v>
      </c>
      <c r="K50" s="246">
        <v>118.5</v>
      </c>
      <c r="L50" s="5">
        <v>41</v>
      </c>
    </row>
    <row r="51" spans="1:12">
      <c r="A51">
        <v>43</v>
      </c>
      <c r="B51" s="239">
        <v>2.1610000000000002E-3</v>
      </c>
      <c r="C51" s="240">
        <v>2.1589999999999999E-3</v>
      </c>
      <c r="D51" s="243">
        <v>96131.1</v>
      </c>
      <c r="E51" s="244">
        <v>207.5</v>
      </c>
      <c r="F51" s="5">
        <v>36.49</v>
      </c>
      <c r="G51" t="s">
        <v>19</v>
      </c>
      <c r="H51" s="241">
        <v>1.328E-3</v>
      </c>
      <c r="I51" s="242">
        <v>1.3270000000000001E-3</v>
      </c>
      <c r="J51" s="245">
        <v>97984.7</v>
      </c>
      <c r="K51" s="246">
        <v>130.1</v>
      </c>
      <c r="L51" s="5">
        <v>40.049999999999997</v>
      </c>
    </row>
    <row r="52" spans="1:12">
      <c r="A52">
        <v>44</v>
      </c>
      <c r="B52" s="239">
        <v>2.5309999999999998E-3</v>
      </c>
      <c r="C52" s="240">
        <v>2.5279999999999999E-3</v>
      </c>
      <c r="D52" s="243">
        <v>95923.6</v>
      </c>
      <c r="E52" s="244">
        <v>242.5</v>
      </c>
      <c r="F52" s="5">
        <v>35.57</v>
      </c>
      <c r="G52" t="s">
        <v>19</v>
      </c>
      <c r="H52" s="241">
        <v>1.3680000000000001E-3</v>
      </c>
      <c r="I52" s="242">
        <v>1.3669999999999999E-3</v>
      </c>
      <c r="J52" s="245">
        <v>97854.6</v>
      </c>
      <c r="K52" s="246">
        <v>133.69999999999999</v>
      </c>
      <c r="L52" s="5">
        <v>39.1</v>
      </c>
    </row>
    <row r="53" spans="1:12">
      <c r="A53">
        <v>45</v>
      </c>
      <c r="B53" s="239">
        <v>2.6440000000000001E-3</v>
      </c>
      <c r="C53" s="240">
        <v>2.6410000000000001E-3</v>
      </c>
      <c r="D53" s="243">
        <v>95681</v>
      </c>
      <c r="E53" s="244">
        <v>252.7</v>
      </c>
      <c r="F53" s="5">
        <v>34.659999999999997</v>
      </c>
      <c r="G53" t="s">
        <v>19</v>
      </c>
      <c r="H53" s="241">
        <v>1.539E-3</v>
      </c>
      <c r="I53" s="242">
        <v>1.5380000000000001E-3</v>
      </c>
      <c r="J53" s="245">
        <v>97720.9</v>
      </c>
      <c r="K53" s="246">
        <v>150.30000000000001</v>
      </c>
      <c r="L53" s="5">
        <v>38.15</v>
      </c>
    </row>
    <row r="54" spans="1:12">
      <c r="A54">
        <v>46</v>
      </c>
      <c r="B54" s="239">
        <v>2.7320000000000001E-3</v>
      </c>
      <c r="C54" s="240">
        <v>2.7290000000000001E-3</v>
      </c>
      <c r="D54" s="243">
        <v>95428.4</v>
      </c>
      <c r="E54" s="244">
        <v>260.39999999999998</v>
      </c>
      <c r="F54" s="5">
        <v>33.75</v>
      </c>
      <c r="G54" t="s">
        <v>19</v>
      </c>
      <c r="H54" s="241">
        <v>1.5820000000000001E-3</v>
      </c>
      <c r="I54" s="242">
        <v>1.5809999999999999E-3</v>
      </c>
      <c r="J54" s="245">
        <v>97570.5</v>
      </c>
      <c r="K54" s="246">
        <v>154.19999999999999</v>
      </c>
      <c r="L54" s="5">
        <v>37.21</v>
      </c>
    </row>
    <row r="55" spans="1:12">
      <c r="A55">
        <v>47</v>
      </c>
      <c r="B55" s="239">
        <v>2.4269999999999999E-3</v>
      </c>
      <c r="C55" s="240">
        <v>2.4239999999999999E-3</v>
      </c>
      <c r="D55" s="243">
        <v>95168</v>
      </c>
      <c r="E55" s="244">
        <v>230.7</v>
      </c>
      <c r="F55" s="5">
        <v>32.840000000000003</v>
      </c>
      <c r="G55" t="s">
        <v>19</v>
      </c>
      <c r="H55" s="241">
        <v>1.696E-3</v>
      </c>
      <c r="I55" s="242">
        <v>1.694E-3</v>
      </c>
      <c r="J55" s="245">
        <v>97416.3</v>
      </c>
      <c r="K55" s="246">
        <v>165</v>
      </c>
      <c r="L55" s="5">
        <v>36.270000000000003</v>
      </c>
    </row>
    <row r="56" spans="1:12">
      <c r="A56">
        <v>48</v>
      </c>
      <c r="B56" s="239">
        <v>3.1089999999999998E-3</v>
      </c>
      <c r="C56" s="240">
        <v>3.104E-3</v>
      </c>
      <c r="D56" s="243">
        <v>94937.3</v>
      </c>
      <c r="E56" s="244">
        <v>294.7</v>
      </c>
      <c r="F56" s="5">
        <v>31.92</v>
      </c>
      <c r="G56" t="s">
        <v>19</v>
      </c>
      <c r="H56" s="241">
        <v>2.042E-3</v>
      </c>
      <c r="I56" s="242">
        <v>2.0400000000000001E-3</v>
      </c>
      <c r="J56" s="245">
        <v>97251.3</v>
      </c>
      <c r="K56" s="246">
        <v>198.4</v>
      </c>
      <c r="L56" s="5">
        <v>35.33</v>
      </c>
    </row>
    <row r="57" spans="1:12">
      <c r="A57">
        <v>49</v>
      </c>
      <c r="B57" s="239">
        <v>3.6440000000000001E-3</v>
      </c>
      <c r="C57" s="240">
        <v>3.637E-3</v>
      </c>
      <c r="D57" s="243">
        <v>94642.6</v>
      </c>
      <c r="E57" s="244">
        <v>344.2</v>
      </c>
      <c r="F57" s="5">
        <v>31.02</v>
      </c>
      <c r="G57" t="s">
        <v>19</v>
      </c>
      <c r="H57" s="241">
        <v>2.4550000000000002E-3</v>
      </c>
      <c r="I57" s="242">
        <v>2.4520000000000002E-3</v>
      </c>
      <c r="J57" s="245">
        <v>97052.9</v>
      </c>
      <c r="K57" s="246">
        <v>238</v>
      </c>
      <c r="L57" s="5">
        <v>34.4</v>
      </c>
    </row>
    <row r="58" spans="1:12">
      <c r="A58">
        <v>50</v>
      </c>
      <c r="B58" s="239">
        <v>3.8839999999999999E-3</v>
      </c>
      <c r="C58" s="240">
        <v>3.8769999999999998E-3</v>
      </c>
      <c r="D58" s="243">
        <v>94298.4</v>
      </c>
      <c r="E58" s="244">
        <v>365.6</v>
      </c>
      <c r="F58" s="5">
        <v>30.13</v>
      </c>
      <c r="G58" t="s">
        <v>19</v>
      </c>
      <c r="H58" s="241">
        <v>2.3939999999999999E-3</v>
      </c>
      <c r="I58" s="242">
        <v>2.3909999999999999E-3</v>
      </c>
      <c r="J58" s="245">
        <v>96814.9</v>
      </c>
      <c r="K58" s="246">
        <v>231.5</v>
      </c>
      <c r="L58" s="5">
        <v>33.49</v>
      </c>
    </row>
    <row r="59" spans="1:12">
      <c r="A59">
        <v>51</v>
      </c>
      <c r="B59" s="239">
        <v>4.156E-3</v>
      </c>
      <c r="C59" s="240">
        <v>4.1469999999999996E-3</v>
      </c>
      <c r="D59" s="243">
        <v>93932.800000000003</v>
      </c>
      <c r="E59" s="244">
        <v>389.5</v>
      </c>
      <c r="F59" s="5">
        <v>29.25</v>
      </c>
      <c r="G59" t="s">
        <v>19</v>
      </c>
      <c r="H59" s="241">
        <v>2.6830000000000001E-3</v>
      </c>
      <c r="I59" s="242">
        <v>2.6800000000000001E-3</v>
      </c>
      <c r="J59" s="245">
        <v>96583.4</v>
      </c>
      <c r="K59" s="246">
        <v>258.8</v>
      </c>
      <c r="L59" s="5">
        <v>32.56</v>
      </c>
    </row>
    <row r="60" spans="1:12">
      <c r="A60">
        <v>52</v>
      </c>
      <c r="B60" s="239">
        <v>4.6049999999999997E-3</v>
      </c>
      <c r="C60" s="240">
        <v>4.5950000000000001E-3</v>
      </c>
      <c r="D60" s="243">
        <v>93543.3</v>
      </c>
      <c r="E60" s="244">
        <v>429.8</v>
      </c>
      <c r="F60" s="5">
        <v>28.37</v>
      </c>
      <c r="G60" t="s">
        <v>19</v>
      </c>
      <c r="H60" s="241">
        <v>3.0500000000000002E-3</v>
      </c>
      <c r="I60" s="242">
        <v>3.0460000000000001E-3</v>
      </c>
      <c r="J60" s="245">
        <v>96324.6</v>
      </c>
      <c r="K60" s="246">
        <v>293.39999999999998</v>
      </c>
      <c r="L60" s="5">
        <v>31.65</v>
      </c>
    </row>
    <row r="61" spans="1:12">
      <c r="A61">
        <v>53</v>
      </c>
      <c r="B61" s="239">
        <v>4.365E-3</v>
      </c>
      <c r="C61" s="240">
        <v>4.3559999999999996E-3</v>
      </c>
      <c r="D61" s="243">
        <v>93113.5</v>
      </c>
      <c r="E61" s="244">
        <v>405.6</v>
      </c>
      <c r="F61" s="5">
        <v>27.49</v>
      </c>
      <c r="G61" t="s">
        <v>19</v>
      </c>
      <c r="H61" s="241">
        <v>3.6020000000000002E-3</v>
      </c>
      <c r="I61" s="242">
        <v>3.5959999999999998E-3</v>
      </c>
      <c r="J61" s="245">
        <v>96031.2</v>
      </c>
      <c r="K61" s="246">
        <v>345.3</v>
      </c>
      <c r="L61" s="5">
        <v>30.75</v>
      </c>
    </row>
    <row r="62" spans="1:12">
      <c r="A62">
        <v>54</v>
      </c>
      <c r="B62" s="239">
        <v>5.0720000000000001E-3</v>
      </c>
      <c r="C62" s="240">
        <v>5.0590000000000001E-3</v>
      </c>
      <c r="D62" s="243">
        <v>92707.9</v>
      </c>
      <c r="E62" s="244">
        <v>469.1</v>
      </c>
      <c r="F62" s="5">
        <v>26.61</v>
      </c>
      <c r="G62" t="s">
        <v>19</v>
      </c>
      <c r="H62" s="241">
        <v>3.4039999999999999E-3</v>
      </c>
      <c r="I62" s="242">
        <v>3.3990000000000001E-3</v>
      </c>
      <c r="J62" s="245">
        <v>95685.9</v>
      </c>
      <c r="K62" s="246">
        <v>325.2</v>
      </c>
      <c r="L62" s="5">
        <v>29.85</v>
      </c>
    </row>
    <row r="63" spans="1:12">
      <c r="A63">
        <v>55</v>
      </c>
      <c r="B63" s="239">
        <v>6.0660000000000002E-3</v>
      </c>
      <c r="C63" s="240">
        <v>6.0480000000000004E-3</v>
      </c>
      <c r="D63" s="243">
        <v>92238.8</v>
      </c>
      <c r="E63" s="244">
        <v>557.79999999999995</v>
      </c>
      <c r="F63" s="5">
        <v>25.74</v>
      </c>
      <c r="G63" t="s">
        <v>19</v>
      </c>
      <c r="H63" s="241">
        <v>3.8449999999999999E-3</v>
      </c>
      <c r="I63" s="242">
        <v>3.8379999999999998E-3</v>
      </c>
      <c r="J63" s="245">
        <v>95360.7</v>
      </c>
      <c r="K63" s="246">
        <v>366</v>
      </c>
      <c r="L63" s="5">
        <v>28.95</v>
      </c>
    </row>
    <row r="64" spans="1:12">
      <c r="A64">
        <v>56</v>
      </c>
      <c r="B64" s="239">
        <v>6.208E-3</v>
      </c>
      <c r="C64" s="240">
        <v>6.1890000000000001E-3</v>
      </c>
      <c r="D64" s="243">
        <v>91681</v>
      </c>
      <c r="E64" s="244">
        <v>567.4</v>
      </c>
      <c r="F64" s="5">
        <v>24.9</v>
      </c>
      <c r="G64" t="s">
        <v>19</v>
      </c>
      <c r="H64" s="241">
        <v>4.1809999999999998E-3</v>
      </c>
      <c r="I64" s="242">
        <v>4.1729999999999996E-3</v>
      </c>
      <c r="J64" s="245">
        <v>94994.7</v>
      </c>
      <c r="K64" s="246">
        <v>396.4</v>
      </c>
      <c r="L64" s="5">
        <v>28.06</v>
      </c>
    </row>
    <row r="65" spans="1:12">
      <c r="A65">
        <v>57</v>
      </c>
      <c r="B65" s="239">
        <v>6.7889999999999999E-3</v>
      </c>
      <c r="C65" s="240">
        <v>6.7660000000000003E-3</v>
      </c>
      <c r="D65" s="243">
        <v>91113.600000000006</v>
      </c>
      <c r="E65" s="244">
        <v>616.5</v>
      </c>
      <c r="F65" s="5">
        <v>24.05</v>
      </c>
      <c r="G65" t="s">
        <v>19</v>
      </c>
      <c r="H65" s="241">
        <v>5.1999999999999998E-3</v>
      </c>
      <c r="I65" s="242">
        <v>5.1859999999999996E-3</v>
      </c>
      <c r="J65" s="245">
        <v>94598.3</v>
      </c>
      <c r="K65" s="246">
        <v>490.6</v>
      </c>
      <c r="L65" s="5">
        <v>27.18</v>
      </c>
    </row>
    <row r="66" spans="1:12">
      <c r="A66">
        <v>58</v>
      </c>
      <c r="B66" s="239">
        <v>8.2480000000000001E-3</v>
      </c>
      <c r="C66" s="240">
        <v>8.2140000000000008E-3</v>
      </c>
      <c r="D66" s="243">
        <v>90497.1</v>
      </c>
      <c r="E66" s="244">
        <v>743.3</v>
      </c>
      <c r="F66" s="5">
        <v>23.21</v>
      </c>
      <c r="G66" t="s">
        <v>19</v>
      </c>
      <c r="H66" s="241">
        <v>4.5469999999999998E-3</v>
      </c>
      <c r="I66" s="242">
        <v>4.5360000000000001E-3</v>
      </c>
      <c r="J66" s="245">
        <v>94107.7</v>
      </c>
      <c r="K66" s="246">
        <v>426.9</v>
      </c>
      <c r="L66" s="5">
        <v>26.32</v>
      </c>
    </row>
    <row r="67" spans="1:12">
      <c r="A67">
        <v>59</v>
      </c>
      <c r="B67" s="239">
        <v>8.9879999999999995E-3</v>
      </c>
      <c r="C67" s="240">
        <v>8.9470000000000001E-3</v>
      </c>
      <c r="D67" s="243">
        <v>89753.8</v>
      </c>
      <c r="E67" s="244">
        <v>803.1</v>
      </c>
      <c r="F67" s="5">
        <v>22.4</v>
      </c>
      <c r="G67" t="s">
        <v>19</v>
      </c>
      <c r="H67" s="241">
        <v>5.5199999999999997E-3</v>
      </c>
      <c r="I67" s="242">
        <v>5.5050000000000003E-3</v>
      </c>
      <c r="J67" s="245">
        <v>93680.8</v>
      </c>
      <c r="K67" s="246">
        <v>515.70000000000005</v>
      </c>
      <c r="L67" s="5">
        <v>25.44</v>
      </c>
    </row>
    <row r="68" spans="1:12">
      <c r="A68">
        <v>60</v>
      </c>
      <c r="B68" s="239">
        <v>7.9880000000000003E-3</v>
      </c>
      <c r="C68" s="240">
        <v>7.9559999999999995E-3</v>
      </c>
      <c r="D68" s="243">
        <v>88950.7</v>
      </c>
      <c r="E68" s="244">
        <v>707.7</v>
      </c>
      <c r="F68" s="5">
        <v>21.6</v>
      </c>
      <c r="G68" t="s">
        <v>19</v>
      </c>
      <c r="H68" s="241">
        <v>5.7840000000000001E-3</v>
      </c>
      <c r="I68" s="242">
        <v>5.7670000000000004E-3</v>
      </c>
      <c r="J68" s="245">
        <v>93165.1</v>
      </c>
      <c r="K68" s="246">
        <v>537.29999999999995</v>
      </c>
      <c r="L68" s="5">
        <v>24.57</v>
      </c>
    </row>
    <row r="69" spans="1:12">
      <c r="A69">
        <v>61</v>
      </c>
      <c r="B69" s="239">
        <v>8.992E-3</v>
      </c>
      <c r="C69" s="240">
        <v>8.9519999999999999E-3</v>
      </c>
      <c r="D69" s="243">
        <v>88243</v>
      </c>
      <c r="E69" s="244">
        <v>789.9</v>
      </c>
      <c r="F69" s="5">
        <v>20.77</v>
      </c>
      <c r="G69" t="s">
        <v>19</v>
      </c>
      <c r="H69" s="241">
        <v>5.7429999999999998E-3</v>
      </c>
      <c r="I69" s="242">
        <v>5.7270000000000003E-3</v>
      </c>
      <c r="J69" s="245">
        <v>92627.8</v>
      </c>
      <c r="K69" s="246">
        <v>530.4</v>
      </c>
      <c r="L69" s="5">
        <v>23.71</v>
      </c>
    </row>
    <row r="70" spans="1:12">
      <c r="A70">
        <v>62</v>
      </c>
      <c r="B70" s="239">
        <v>1.1191E-2</v>
      </c>
      <c r="C70" s="240">
        <v>1.1129E-2</v>
      </c>
      <c r="D70" s="243">
        <v>87453.1</v>
      </c>
      <c r="E70" s="244">
        <v>973.3</v>
      </c>
      <c r="F70" s="5">
        <v>19.95</v>
      </c>
      <c r="G70" t="s">
        <v>19</v>
      </c>
      <c r="H70" s="241">
        <v>6.8089999999999999E-3</v>
      </c>
      <c r="I70" s="242">
        <v>6.7860000000000004E-3</v>
      </c>
      <c r="J70" s="245">
        <v>92097.4</v>
      </c>
      <c r="K70" s="246">
        <v>625</v>
      </c>
      <c r="L70" s="5">
        <v>22.85</v>
      </c>
    </row>
    <row r="71" spans="1:12">
      <c r="A71">
        <v>63</v>
      </c>
      <c r="B71" s="239">
        <v>1.1117999999999999E-2</v>
      </c>
      <c r="C71" s="240">
        <v>1.1056E-2</v>
      </c>
      <c r="D71" s="243">
        <v>86479.8</v>
      </c>
      <c r="E71" s="244">
        <v>956.1</v>
      </c>
      <c r="F71" s="5">
        <v>19.170000000000002</v>
      </c>
      <c r="G71" t="s">
        <v>19</v>
      </c>
      <c r="H71" s="241">
        <v>8.0180000000000008E-3</v>
      </c>
      <c r="I71" s="242">
        <v>7.986E-3</v>
      </c>
      <c r="J71" s="245">
        <v>91472.4</v>
      </c>
      <c r="K71" s="246">
        <v>730.5</v>
      </c>
      <c r="L71" s="5">
        <v>22</v>
      </c>
    </row>
    <row r="72" spans="1:12">
      <c r="A72">
        <v>64</v>
      </c>
      <c r="B72" s="239">
        <v>1.3856E-2</v>
      </c>
      <c r="C72" s="240">
        <v>1.3761000000000001E-2</v>
      </c>
      <c r="D72" s="243">
        <v>85523.7</v>
      </c>
      <c r="E72" s="244">
        <v>1176.8</v>
      </c>
      <c r="F72" s="5">
        <v>18.38</v>
      </c>
      <c r="G72" t="s">
        <v>19</v>
      </c>
      <c r="H72" s="241">
        <v>7.9559999999999995E-3</v>
      </c>
      <c r="I72" s="242">
        <v>7.9249999999999998E-3</v>
      </c>
      <c r="J72" s="245">
        <v>90741.9</v>
      </c>
      <c r="K72" s="246">
        <v>719.1</v>
      </c>
      <c r="L72" s="5">
        <v>21.17</v>
      </c>
    </row>
    <row r="73" spans="1:12">
      <c r="A73">
        <v>65</v>
      </c>
      <c r="B73" s="239">
        <v>1.2898E-2</v>
      </c>
      <c r="C73" s="240">
        <v>1.2815E-2</v>
      </c>
      <c r="D73" s="243">
        <v>84346.8</v>
      </c>
      <c r="E73" s="244">
        <v>1080.9000000000001</v>
      </c>
      <c r="F73" s="5">
        <v>17.63</v>
      </c>
      <c r="G73" t="s">
        <v>19</v>
      </c>
      <c r="H73" s="241">
        <v>8.9510000000000006E-3</v>
      </c>
      <c r="I73" s="242">
        <v>8.9119999999999998E-3</v>
      </c>
      <c r="J73" s="245">
        <v>90022.8</v>
      </c>
      <c r="K73" s="246">
        <v>802.2</v>
      </c>
      <c r="L73" s="5">
        <v>20.34</v>
      </c>
    </row>
    <row r="74" spans="1:12">
      <c r="A74">
        <v>66</v>
      </c>
      <c r="B74" s="239">
        <v>1.609E-2</v>
      </c>
      <c r="C74" s="240">
        <v>1.5962E-2</v>
      </c>
      <c r="D74" s="243">
        <v>83265.899999999994</v>
      </c>
      <c r="E74" s="244">
        <v>1329.1</v>
      </c>
      <c r="F74" s="5">
        <v>16.850000000000001</v>
      </c>
      <c r="G74" t="s">
        <v>19</v>
      </c>
      <c r="H74" s="241">
        <v>1.0220999999999999E-2</v>
      </c>
      <c r="I74" s="242">
        <v>1.0168999999999999E-2</v>
      </c>
      <c r="J74" s="245">
        <v>89220.6</v>
      </c>
      <c r="K74" s="246">
        <v>907.2</v>
      </c>
      <c r="L74" s="5">
        <v>19.52</v>
      </c>
    </row>
    <row r="75" spans="1:12">
      <c r="A75">
        <v>67</v>
      </c>
      <c r="B75" s="239">
        <v>1.5824999999999999E-2</v>
      </c>
      <c r="C75" s="240">
        <v>1.5701E-2</v>
      </c>
      <c r="D75" s="243">
        <v>81936.899999999994</v>
      </c>
      <c r="E75" s="244">
        <v>1286.5</v>
      </c>
      <c r="F75" s="5">
        <v>16.11</v>
      </c>
      <c r="G75" t="s">
        <v>19</v>
      </c>
      <c r="H75" s="241">
        <v>1.0305999999999999E-2</v>
      </c>
      <c r="I75" s="242">
        <v>1.0253E-2</v>
      </c>
      <c r="J75" s="245">
        <v>88313.4</v>
      </c>
      <c r="K75" s="246">
        <v>905.5</v>
      </c>
      <c r="L75" s="5">
        <v>18.71</v>
      </c>
    </row>
    <row r="76" spans="1:12">
      <c r="A76">
        <v>68</v>
      </c>
      <c r="B76" s="239">
        <v>1.7909999999999999E-2</v>
      </c>
      <c r="C76" s="240">
        <v>1.7750999999999999E-2</v>
      </c>
      <c r="D76" s="243">
        <v>80650.399999999994</v>
      </c>
      <c r="E76" s="244">
        <v>1431.6</v>
      </c>
      <c r="F76" s="5">
        <v>15.36</v>
      </c>
      <c r="G76" t="s">
        <v>19</v>
      </c>
      <c r="H76" s="241">
        <v>1.2026999999999999E-2</v>
      </c>
      <c r="I76" s="242">
        <v>1.1955E-2</v>
      </c>
      <c r="J76" s="245">
        <v>87407.9</v>
      </c>
      <c r="K76" s="246">
        <v>1044.9000000000001</v>
      </c>
      <c r="L76" s="5">
        <v>17.899999999999999</v>
      </c>
    </row>
    <row r="77" spans="1:12">
      <c r="A77">
        <v>69</v>
      </c>
      <c r="B77" s="239">
        <v>2.0136000000000001E-2</v>
      </c>
      <c r="C77" s="240">
        <v>1.9935999999999999E-2</v>
      </c>
      <c r="D77" s="243">
        <v>79218.7</v>
      </c>
      <c r="E77" s="244">
        <v>1579.3</v>
      </c>
      <c r="F77" s="5">
        <v>14.63</v>
      </c>
      <c r="G77" t="s">
        <v>19</v>
      </c>
      <c r="H77" s="241">
        <v>1.1991999999999999E-2</v>
      </c>
      <c r="I77" s="242">
        <v>1.1920999999999999E-2</v>
      </c>
      <c r="J77" s="245">
        <v>86362.9</v>
      </c>
      <c r="K77" s="246">
        <v>1029.5</v>
      </c>
      <c r="L77" s="5">
        <v>17.11</v>
      </c>
    </row>
    <row r="78" spans="1:12">
      <c r="A78">
        <v>70</v>
      </c>
      <c r="B78" s="239">
        <v>2.3362999999999998E-2</v>
      </c>
      <c r="C78" s="240">
        <v>2.3092999999999999E-2</v>
      </c>
      <c r="D78" s="243">
        <v>77639.5</v>
      </c>
      <c r="E78" s="244">
        <v>1793</v>
      </c>
      <c r="F78" s="5">
        <v>13.92</v>
      </c>
      <c r="G78" t="s">
        <v>19</v>
      </c>
      <c r="H78" s="241">
        <v>1.5034E-2</v>
      </c>
      <c r="I78" s="242">
        <v>1.4922E-2</v>
      </c>
      <c r="J78" s="245">
        <v>85333.4</v>
      </c>
      <c r="K78" s="246">
        <v>1273.4000000000001</v>
      </c>
      <c r="L78" s="5">
        <v>16.309999999999999</v>
      </c>
    </row>
    <row r="79" spans="1:12">
      <c r="A79">
        <v>71</v>
      </c>
      <c r="B79" s="239">
        <v>2.5182E-2</v>
      </c>
      <c r="C79" s="240">
        <v>2.4868999999999999E-2</v>
      </c>
      <c r="D79" s="243">
        <v>75846.5</v>
      </c>
      <c r="E79" s="244">
        <v>1886.2</v>
      </c>
      <c r="F79" s="5">
        <v>13.24</v>
      </c>
      <c r="G79" t="s">
        <v>19</v>
      </c>
      <c r="H79" s="241">
        <v>1.7243999999999999E-2</v>
      </c>
      <c r="I79" s="242">
        <v>1.7096E-2</v>
      </c>
      <c r="J79" s="245">
        <v>84060</v>
      </c>
      <c r="K79" s="246">
        <v>1437.1</v>
      </c>
      <c r="L79" s="5">
        <v>15.55</v>
      </c>
    </row>
    <row r="80" spans="1:12">
      <c r="A80">
        <v>72</v>
      </c>
      <c r="B80" s="239">
        <v>2.8507000000000001E-2</v>
      </c>
      <c r="C80" s="240">
        <v>2.8107E-2</v>
      </c>
      <c r="D80" s="243">
        <v>73960.3</v>
      </c>
      <c r="E80" s="244">
        <v>2078.8000000000002</v>
      </c>
      <c r="F80" s="5">
        <v>12.56</v>
      </c>
      <c r="G80" t="s">
        <v>19</v>
      </c>
      <c r="H80" s="241">
        <v>1.9720999999999999E-2</v>
      </c>
      <c r="I80" s="242">
        <v>1.9529000000000001E-2</v>
      </c>
      <c r="J80" s="245">
        <v>82622.899999999994</v>
      </c>
      <c r="K80" s="246">
        <v>1613.5</v>
      </c>
      <c r="L80" s="5">
        <v>14.81</v>
      </c>
    </row>
    <row r="81" spans="1:12">
      <c r="A81">
        <v>73</v>
      </c>
      <c r="B81" s="239">
        <v>3.1828000000000002E-2</v>
      </c>
      <c r="C81" s="240">
        <v>3.1329000000000003E-2</v>
      </c>
      <c r="D81" s="243">
        <v>71881.5</v>
      </c>
      <c r="E81" s="244">
        <v>2252</v>
      </c>
      <c r="F81" s="5">
        <v>11.91</v>
      </c>
      <c r="G81" t="s">
        <v>19</v>
      </c>
      <c r="H81" s="241">
        <v>2.0448999999999998E-2</v>
      </c>
      <c r="I81" s="242">
        <v>2.0242E-2</v>
      </c>
      <c r="J81" s="245">
        <v>81009.399999999994</v>
      </c>
      <c r="K81" s="246">
        <v>1639.8</v>
      </c>
      <c r="L81" s="5">
        <v>14.1</v>
      </c>
    </row>
    <row r="82" spans="1:12">
      <c r="A82">
        <v>74</v>
      </c>
      <c r="B82" s="239">
        <v>3.3897999999999998E-2</v>
      </c>
      <c r="C82" s="240">
        <v>3.3333000000000002E-2</v>
      </c>
      <c r="D82" s="243">
        <v>69629.5</v>
      </c>
      <c r="E82" s="244">
        <v>2321</v>
      </c>
      <c r="F82" s="5">
        <v>11.28</v>
      </c>
      <c r="G82" t="s">
        <v>19</v>
      </c>
      <c r="H82" s="241">
        <v>2.1793E-2</v>
      </c>
      <c r="I82" s="242">
        <v>2.1558000000000001E-2</v>
      </c>
      <c r="J82" s="245">
        <v>79369.600000000006</v>
      </c>
      <c r="K82" s="246">
        <v>1711</v>
      </c>
      <c r="L82" s="5">
        <v>13.38</v>
      </c>
    </row>
    <row r="83" spans="1:12">
      <c r="A83">
        <v>75</v>
      </c>
      <c r="B83" s="239">
        <v>4.1605000000000003E-2</v>
      </c>
      <c r="C83" s="240">
        <v>4.0757000000000002E-2</v>
      </c>
      <c r="D83" s="243">
        <v>67308.5</v>
      </c>
      <c r="E83" s="244">
        <v>2743.3</v>
      </c>
      <c r="F83" s="5">
        <v>10.65</v>
      </c>
      <c r="G83" t="s">
        <v>19</v>
      </c>
      <c r="H83" s="241">
        <v>2.4046000000000001E-2</v>
      </c>
      <c r="I83" s="242">
        <v>2.376E-2</v>
      </c>
      <c r="J83" s="245">
        <v>77658.5</v>
      </c>
      <c r="K83" s="246">
        <v>1845.2</v>
      </c>
      <c r="L83" s="5">
        <v>12.66</v>
      </c>
    </row>
    <row r="84" spans="1:12">
      <c r="A84">
        <v>76</v>
      </c>
      <c r="B84" s="239">
        <v>4.1938000000000003E-2</v>
      </c>
      <c r="C84" s="240">
        <v>4.1077000000000002E-2</v>
      </c>
      <c r="D84" s="243">
        <v>64565.3</v>
      </c>
      <c r="E84" s="244">
        <v>2652.1</v>
      </c>
      <c r="F84" s="5">
        <v>10.08</v>
      </c>
      <c r="G84" t="s">
        <v>19</v>
      </c>
      <c r="H84" s="241">
        <v>2.8332E-2</v>
      </c>
      <c r="I84" s="242">
        <v>2.7935999999999999E-2</v>
      </c>
      <c r="J84" s="245">
        <v>75813.3</v>
      </c>
      <c r="K84" s="246">
        <v>2117.9</v>
      </c>
      <c r="L84" s="5">
        <v>11.96</v>
      </c>
    </row>
    <row r="85" spans="1:12">
      <c r="A85">
        <v>77</v>
      </c>
      <c r="B85" s="239">
        <v>4.9415000000000001E-2</v>
      </c>
      <c r="C85" s="240">
        <v>4.8224000000000003E-2</v>
      </c>
      <c r="D85" s="243">
        <v>61913.1</v>
      </c>
      <c r="E85" s="244">
        <v>2985.7</v>
      </c>
      <c r="F85" s="5">
        <v>9.49</v>
      </c>
      <c r="G85" t="s">
        <v>19</v>
      </c>
      <c r="H85" s="241">
        <v>3.1046000000000001E-2</v>
      </c>
      <c r="I85" s="242">
        <v>3.0571000000000001E-2</v>
      </c>
      <c r="J85" s="245">
        <v>73695.399999999994</v>
      </c>
      <c r="K85" s="246">
        <v>2252.9</v>
      </c>
      <c r="L85" s="5">
        <v>11.29</v>
      </c>
    </row>
    <row r="86" spans="1:12">
      <c r="A86">
        <v>78</v>
      </c>
      <c r="B86" s="239">
        <v>5.3788999999999997E-2</v>
      </c>
      <c r="C86" s="240">
        <v>5.2380999999999997E-2</v>
      </c>
      <c r="D86" s="243">
        <v>58927.4</v>
      </c>
      <c r="E86" s="244">
        <v>3086.7</v>
      </c>
      <c r="F86" s="5">
        <v>8.9499999999999993</v>
      </c>
      <c r="G86" t="s">
        <v>19</v>
      </c>
      <c r="H86" s="241">
        <v>3.4251999999999998E-2</v>
      </c>
      <c r="I86" s="242">
        <v>3.3674999999999997E-2</v>
      </c>
      <c r="J86" s="245">
        <v>71442.399999999994</v>
      </c>
      <c r="K86" s="246">
        <v>2405.8000000000002</v>
      </c>
      <c r="L86" s="5">
        <v>10.63</v>
      </c>
    </row>
    <row r="87" spans="1:12">
      <c r="A87">
        <v>79</v>
      </c>
      <c r="B87" s="239">
        <v>5.7703999999999998E-2</v>
      </c>
      <c r="C87" s="240">
        <v>5.6085999999999997E-2</v>
      </c>
      <c r="D87" s="243">
        <v>55840.800000000003</v>
      </c>
      <c r="E87" s="244">
        <v>3131.9</v>
      </c>
      <c r="F87" s="5">
        <v>8.41</v>
      </c>
      <c r="G87" t="s">
        <v>19</v>
      </c>
      <c r="H87" s="241">
        <v>3.8868E-2</v>
      </c>
      <c r="I87" s="242">
        <v>3.8127000000000001E-2</v>
      </c>
      <c r="J87" s="245">
        <v>69036.600000000006</v>
      </c>
      <c r="K87" s="246">
        <v>2632.2</v>
      </c>
      <c r="L87" s="5">
        <v>9.98</v>
      </c>
    </row>
    <row r="88" spans="1:12">
      <c r="A88">
        <v>80</v>
      </c>
      <c r="B88" s="239">
        <v>6.7983000000000002E-2</v>
      </c>
      <c r="C88" s="240">
        <v>6.5748000000000001E-2</v>
      </c>
      <c r="D88" s="243">
        <v>52708.9</v>
      </c>
      <c r="E88" s="244">
        <v>3465.5</v>
      </c>
      <c r="F88" s="5">
        <v>7.88</v>
      </c>
      <c r="G88" t="s">
        <v>19</v>
      </c>
      <c r="H88" s="241">
        <v>4.2675999999999999E-2</v>
      </c>
      <c r="I88" s="242">
        <v>4.1784000000000002E-2</v>
      </c>
      <c r="J88" s="245">
        <v>66404.5</v>
      </c>
      <c r="K88" s="246">
        <v>2774.6</v>
      </c>
      <c r="L88" s="5">
        <v>9.36</v>
      </c>
    </row>
    <row r="89" spans="1:12">
      <c r="A89">
        <v>81</v>
      </c>
      <c r="B89" s="239">
        <v>7.2260000000000005E-2</v>
      </c>
      <c r="C89" s="240">
        <v>6.9739999999999996E-2</v>
      </c>
      <c r="D89" s="243">
        <v>49243.4</v>
      </c>
      <c r="E89" s="244">
        <v>3434.2</v>
      </c>
      <c r="F89" s="5">
        <v>7.4</v>
      </c>
      <c r="G89" t="s">
        <v>19</v>
      </c>
      <c r="H89" s="241">
        <v>5.0698E-2</v>
      </c>
      <c r="I89" s="242">
        <v>4.9445000000000003E-2</v>
      </c>
      <c r="J89" s="245">
        <v>63629.8</v>
      </c>
      <c r="K89" s="246">
        <v>3146.2</v>
      </c>
      <c r="L89" s="5">
        <v>8.74</v>
      </c>
    </row>
    <row r="90" spans="1:12">
      <c r="A90">
        <v>82</v>
      </c>
      <c r="B90" s="239">
        <v>7.9005000000000006E-2</v>
      </c>
      <c r="C90" s="240">
        <v>7.6003000000000001E-2</v>
      </c>
      <c r="D90" s="243">
        <v>45809.1</v>
      </c>
      <c r="E90" s="244">
        <v>3481.6</v>
      </c>
      <c r="F90" s="5">
        <v>6.92</v>
      </c>
      <c r="G90" t="s">
        <v>19</v>
      </c>
      <c r="H90" s="241">
        <v>5.6356999999999997E-2</v>
      </c>
      <c r="I90" s="242">
        <v>5.4813000000000001E-2</v>
      </c>
      <c r="J90" s="245">
        <v>60483.6</v>
      </c>
      <c r="K90" s="246">
        <v>3315.3</v>
      </c>
      <c r="L90" s="5">
        <v>8.17</v>
      </c>
    </row>
    <row r="91" spans="1:12">
      <c r="A91">
        <v>83</v>
      </c>
      <c r="B91" s="239">
        <v>9.6773999999999999E-2</v>
      </c>
      <c r="C91" s="240">
        <v>9.2308000000000001E-2</v>
      </c>
      <c r="D91" s="243">
        <v>42327.5</v>
      </c>
      <c r="E91" s="244">
        <v>3907.2</v>
      </c>
      <c r="F91" s="5">
        <v>6.45</v>
      </c>
      <c r="G91" t="s">
        <v>19</v>
      </c>
      <c r="H91" s="241">
        <v>6.7444000000000004E-2</v>
      </c>
      <c r="I91" s="242">
        <v>6.5243999999999996E-2</v>
      </c>
      <c r="J91" s="245">
        <v>57168.4</v>
      </c>
      <c r="K91" s="246">
        <v>3729.9</v>
      </c>
      <c r="L91" s="5">
        <v>7.62</v>
      </c>
    </row>
    <row r="92" spans="1:12">
      <c r="A92">
        <v>84</v>
      </c>
      <c r="B92" s="239">
        <v>9.7616999999999995E-2</v>
      </c>
      <c r="C92" s="240">
        <v>9.3074000000000004E-2</v>
      </c>
      <c r="D92" s="243">
        <v>38420.300000000003</v>
      </c>
      <c r="E92" s="244">
        <v>3575.9</v>
      </c>
      <c r="F92" s="5">
        <v>6.05</v>
      </c>
      <c r="G92" t="s">
        <v>19</v>
      </c>
      <c r="H92" s="241">
        <v>7.6991000000000004E-2</v>
      </c>
      <c r="I92" s="242">
        <v>7.4136999999999995E-2</v>
      </c>
      <c r="J92" s="245">
        <v>53438.5</v>
      </c>
      <c r="K92" s="246">
        <v>3961.8</v>
      </c>
      <c r="L92" s="5">
        <v>7.11</v>
      </c>
    </row>
    <row r="93" spans="1:12">
      <c r="A93">
        <v>85</v>
      </c>
      <c r="B93" s="239">
        <v>0.113604</v>
      </c>
      <c r="C93" s="240">
        <v>0.107498</v>
      </c>
      <c r="D93" s="243">
        <v>34844.400000000001</v>
      </c>
      <c r="E93" s="244">
        <v>3745.7</v>
      </c>
      <c r="F93" s="5">
        <v>5.62</v>
      </c>
      <c r="G93" t="s">
        <v>19</v>
      </c>
      <c r="H93" s="241">
        <v>8.4323999999999996E-2</v>
      </c>
      <c r="I93" s="242">
        <v>8.0912999999999999E-2</v>
      </c>
      <c r="J93" s="245">
        <v>49476.7</v>
      </c>
      <c r="K93" s="246">
        <v>4003.3</v>
      </c>
      <c r="L93" s="5">
        <v>6.64</v>
      </c>
    </row>
    <row r="94" spans="1:12">
      <c r="A94">
        <v>86</v>
      </c>
      <c r="B94" s="239">
        <v>0.12381499999999999</v>
      </c>
      <c r="C94" s="240">
        <v>0.11659700000000001</v>
      </c>
      <c r="D94" s="243">
        <v>31098.7</v>
      </c>
      <c r="E94" s="244">
        <v>3626</v>
      </c>
      <c r="F94" s="5">
        <v>5.24</v>
      </c>
      <c r="G94" t="s">
        <v>19</v>
      </c>
      <c r="H94" s="241">
        <v>9.3477000000000005E-2</v>
      </c>
      <c r="I94" s="242">
        <v>8.9302999999999993E-2</v>
      </c>
      <c r="J94" s="245">
        <v>45473.4</v>
      </c>
      <c r="K94" s="246">
        <v>4060.9</v>
      </c>
      <c r="L94" s="5">
        <v>6.19</v>
      </c>
    </row>
    <row r="95" spans="1:12">
      <c r="A95">
        <v>87</v>
      </c>
      <c r="B95" s="239">
        <v>0.15244199999999999</v>
      </c>
      <c r="C95" s="240">
        <v>0.14164599999999999</v>
      </c>
      <c r="D95" s="243">
        <v>27472.7</v>
      </c>
      <c r="E95" s="244">
        <v>3891.4</v>
      </c>
      <c r="F95" s="5">
        <v>4.87</v>
      </c>
      <c r="G95" t="s">
        <v>19</v>
      </c>
      <c r="H95" s="241">
        <v>0.10133399999999999</v>
      </c>
      <c r="I95" s="242">
        <v>9.6447000000000005E-2</v>
      </c>
      <c r="J95" s="245">
        <v>41412.5</v>
      </c>
      <c r="K95" s="246">
        <v>3994.1</v>
      </c>
      <c r="L95" s="5">
        <v>5.74</v>
      </c>
    </row>
    <row r="96" spans="1:12">
      <c r="A96">
        <v>88</v>
      </c>
      <c r="B96" s="239">
        <v>0.155694</v>
      </c>
      <c r="C96" s="240">
        <v>0.14444899999999999</v>
      </c>
      <c r="D96" s="243">
        <v>23581.3</v>
      </c>
      <c r="E96" s="244">
        <v>3406.3</v>
      </c>
      <c r="F96" s="5">
        <v>4.59</v>
      </c>
      <c r="G96" t="s">
        <v>19</v>
      </c>
      <c r="H96" s="241">
        <v>0.1206</v>
      </c>
      <c r="I96" s="242">
        <v>0.113742</v>
      </c>
      <c r="J96" s="245">
        <v>37418.400000000001</v>
      </c>
      <c r="K96" s="246">
        <v>4256</v>
      </c>
      <c r="L96" s="5">
        <v>5.3</v>
      </c>
    </row>
    <row r="97" spans="1:12">
      <c r="A97">
        <v>89</v>
      </c>
      <c r="B97" s="239">
        <v>0.16162699999999999</v>
      </c>
      <c r="C97" s="240">
        <v>0.14954200000000001</v>
      </c>
      <c r="D97" s="243">
        <v>20175</v>
      </c>
      <c r="E97" s="244">
        <v>3017</v>
      </c>
      <c r="F97" s="5">
        <v>4.28</v>
      </c>
      <c r="G97" t="s">
        <v>19</v>
      </c>
      <c r="H97" s="241">
        <v>0.130301</v>
      </c>
      <c r="I97" s="242">
        <v>0.122331</v>
      </c>
      <c r="J97" s="245">
        <v>33162.400000000001</v>
      </c>
      <c r="K97" s="246">
        <v>4056.8</v>
      </c>
      <c r="L97" s="5">
        <v>4.92</v>
      </c>
    </row>
    <row r="98" spans="1:12">
      <c r="A98">
        <v>90</v>
      </c>
      <c r="B98" s="239">
        <v>0.18523500000000001</v>
      </c>
      <c r="C98" s="240">
        <v>0.16953299999999999</v>
      </c>
      <c r="D98" s="243">
        <v>17158</v>
      </c>
      <c r="E98" s="244">
        <v>2908.8</v>
      </c>
      <c r="F98" s="5">
        <v>3.94</v>
      </c>
      <c r="G98" t="s">
        <v>19</v>
      </c>
      <c r="H98" s="241">
        <v>0.14527000000000001</v>
      </c>
      <c r="I98" s="242">
        <v>0.135433</v>
      </c>
      <c r="J98" s="245">
        <v>29105.599999999999</v>
      </c>
      <c r="K98" s="246">
        <v>3941.8</v>
      </c>
      <c r="L98" s="5">
        <v>4.53</v>
      </c>
    </row>
    <row r="99" spans="1:12">
      <c r="A99">
        <v>91</v>
      </c>
      <c r="B99" s="239">
        <v>0.217445</v>
      </c>
      <c r="C99" s="240">
        <v>0.19612199999999999</v>
      </c>
      <c r="D99" s="243">
        <v>14249.1</v>
      </c>
      <c r="E99" s="244">
        <v>2794.6</v>
      </c>
      <c r="F99" s="5">
        <v>3.65</v>
      </c>
      <c r="G99" t="s">
        <v>19</v>
      </c>
      <c r="H99" s="241">
        <v>0.1721</v>
      </c>
      <c r="I99" s="242">
        <v>0.15846399999999999</v>
      </c>
      <c r="J99" s="245">
        <v>25163.7</v>
      </c>
      <c r="K99" s="246">
        <v>3987.5</v>
      </c>
      <c r="L99" s="5">
        <v>4.17</v>
      </c>
    </row>
    <row r="100" spans="1:12">
      <c r="A100">
        <v>92</v>
      </c>
      <c r="B100" s="239">
        <v>0.22212000000000001</v>
      </c>
      <c r="C100" s="240">
        <v>0.19991700000000001</v>
      </c>
      <c r="D100" s="243">
        <v>11454.6</v>
      </c>
      <c r="E100" s="244">
        <v>2290</v>
      </c>
      <c r="F100" s="5">
        <v>3.41</v>
      </c>
      <c r="G100" t="s">
        <v>19</v>
      </c>
      <c r="H100" s="241">
        <v>0.187281</v>
      </c>
      <c r="I100" s="242">
        <v>0.17124600000000001</v>
      </c>
      <c r="J100" s="245">
        <v>21176.2</v>
      </c>
      <c r="K100" s="246">
        <v>3626.3</v>
      </c>
      <c r="L100" s="5">
        <v>3.86</v>
      </c>
    </row>
    <row r="101" spans="1:12">
      <c r="A101">
        <v>93</v>
      </c>
      <c r="B101" s="239">
        <v>0.28999999999999998</v>
      </c>
      <c r="C101" s="240">
        <v>0.25327499999999997</v>
      </c>
      <c r="D101" s="243">
        <v>9164.6</v>
      </c>
      <c r="E101" s="244">
        <v>2321.1999999999998</v>
      </c>
      <c r="F101" s="5">
        <v>3.14</v>
      </c>
      <c r="G101" t="s">
        <v>19</v>
      </c>
      <c r="H101" s="241">
        <v>0.21706300000000001</v>
      </c>
      <c r="I101" s="242">
        <v>0.19581200000000001</v>
      </c>
      <c r="J101" s="245">
        <v>17549.900000000001</v>
      </c>
      <c r="K101" s="246">
        <v>3436.5</v>
      </c>
      <c r="L101" s="5">
        <v>3.55</v>
      </c>
    </row>
    <row r="102" spans="1:12">
      <c r="A102">
        <v>94</v>
      </c>
      <c r="B102" s="239">
        <v>0.221441</v>
      </c>
      <c r="C102" s="240">
        <v>0.19936699999999999</v>
      </c>
      <c r="D102" s="243">
        <v>6843.4</v>
      </c>
      <c r="E102" s="244">
        <v>1364.4</v>
      </c>
      <c r="F102" s="5">
        <v>3.04</v>
      </c>
      <c r="G102" t="s">
        <v>19</v>
      </c>
      <c r="H102" s="241">
        <v>0.24610699999999999</v>
      </c>
      <c r="I102" s="242">
        <v>0.219141</v>
      </c>
      <c r="J102" s="245">
        <v>14113.4</v>
      </c>
      <c r="K102" s="246">
        <v>3092.8</v>
      </c>
      <c r="L102" s="5">
        <v>3.29</v>
      </c>
    </row>
    <row r="103" spans="1:12">
      <c r="A103">
        <v>95</v>
      </c>
      <c r="B103" s="239">
        <v>0.31670799999999999</v>
      </c>
      <c r="C103" s="240">
        <v>0.27341199999999999</v>
      </c>
      <c r="D103" s="243">
        <v>5479.1</v>
      </c>
      <c r="E103" s="244">
        <v>1498</v>
      </c>
      <c r="F103" s="5">
        <v>2.67</v>
      </c>
      <c r="G103" t="s">
        <v>19</v>
      </c>
      <c r="H103" s="241">
        <v>0.26380799999999999</v>
      </c>
      <c r="I103" s="242">
        <v>0.23306499999999999</v>
      </c>
      <c r="J103" s="245">
        <v>11020.6</v>
      </c>
      <c r="K103" s="246">
        <v>2568.5</v>
      </c>
      <c r="L103" s="5">
        <v>3.08</v>
      </c>
    </row>
    <row r="104" spans="1:12">
      <c r="A104">
        <v>96</v>
      </c>
      <c r="B104" s="239">
        <v>0.303371</v>
      </c>
      <c r="C104" s="240">
        <v>0.26341500000000001</v>
      </c>
      <c r="D104" s="243">
        <v>3981</v>
      </c>
      <c r="E104" s="244">
        <v>1048.7</v>
      </c>
      <c r="F104" s="5">
        <v>2.4900000000000002</v>
      </c>
      <c r="G104" t="s">
        <v>19</v>
      </c>
      <c r="H104" s="241">
        <v>0.27287899999999998</v>
      </c>
      <c r="I104" s="242">
        <v>0.240117</v>
      </c>
      <c r="J104" s="245">
        <v>8452</v>
      </c>
      <c r="K104" s="246">
        <v>2029.5</v>
      </c>
      <c r="L104" s="5">
        <v>2.86</v>
      </c>
    </row>
    <row r="105" spans="1:12">
      <c r="A105">
        <v>97</v>
      </c>
      <c r="B105" s="239">
        <v>0.42499999999999999</v>
      </c>
      <c r="C105" s="240">
        <v>0.35051500000000002</v>
      </c>
      <c r="D105" s="243">
        <v>2932.4</v>
      </c>
      <c r="E105" s="244">
        <v>1027.8</v>
      </c>
      <c r="F105" s="5">
        <v>2.2000000000000002</v>
      </c>
      <c r="G105" t="s">
        <v>19</v>
      </c>
      <c r="H105" s="241">
        <v>0.31975999999999999</v>
      </c>
      <c r="I105" s="242">
        <v>0.27568399999999998</v>
      </c>
      <c r="J105" s="245">
        <v>6422.6</v>
      </c>
      <c r="K105" s="246">
        <v>1770.6</v>
      </c>
      <c r="L105" s="5">
        <v>2.61</v>
      </c>
    </row>
    <row r="106" spans="1:12">
      <c r="A106">
        <v>98</v>
      </c>
      <c r="B106" s="239">
        <v>0.38383800000000001</v>
      </c>
      <c r="C106" s="240">
        <v>0.32203399999999999</v>
      </c>
      <c r="D106" s="243">
        <v>1904.5</v>
      </c>
      <c r="E106" s="244">
        <v>613.29999999999995</v>
      </c>
      <c r="F106" s="5">
        <v>2.12</v>
      </c>
      <c r="G106" t="s">
        <v>19</v>
      </c>
      <c r="H106" s="241">
        <v>0.35578599999999999</v>
      </c>
      <c r="I106" s="242">
        <v>0.30205300000000002</v>
      </c>
      <c r="J106" s="245">
        <v>4652</v>
      </c>
      <c r="K106" s="246">
        <v>1405.1</v>
      </c>
      <c r="L106" s="5">
        <v>2.41</v>
      </c>
    </row>
    <row r="107" spans="1:12">
      <c r="A107">
        <v>99</v>
      </c>
      <c r="B107" s="239">
        <v>0.508772</v>
      </c>
      <c r="C107" s="240">
        <v>0.40559400000000001</v>
      </c>
      <c r="D107" s="243">
        <v>1291.2</v>
      </c>
      <c r="E107" s="244">
        <v>523.70000000000005</v>
      </c>
      <c r="F107" s="5">
        <v>1.89</v>
      </c>
      <c r="G107" t="s">
        <v>19</v>
      </c>
      <c r="H107" s="241">
        <v>0.37790699999999999</v>
      </c>
      <c r="I107" s="242">
        <v>0.31784800000000002</v>
      </c>
      <c r="J107" s="245">
        <v>3246.8</v>
      </c>
      <c r="K107" s="246">
        <v>1032</v>
      </c>
      <c r="L107" s="5">
        <v>2.23</v>
      </c>
    </row>
    <row r="108" spans="1:12">
      <c r="A108">
        <v>100</v>
      </c>
      <c r="B108" s="239">
        <v>0.52631600000000001</v>
      </c>
      <c r="C108" s="240">
        <v>0.41666700000000001</v>
      </c>
      <c r="D108" s="243">
        <v>767.5</v>
      </c>
      <c r="E108" s="244">
        <v>319.8</v>
      </c>
      <c r="F108" s="5">
        <v>1.83</v>
      </c>
      <c r="G108" t="s">
        <v>19</v>
      </c>
      <c r="H108" s="241">
        <v>0.41777799999999998</v>
      </c>
      <c r="I108" s="242">
        <v>0.34558800000000001</v>
      </c>
      <c r="J108" s="245">
        <v>2214.8000000000002</v>
      </c>
      <c r="K108" s="246">
        <v>765.4</v>
      </c>
      <c r="L108" s="5">
        <v>2.04</v>
      </c>
    </row>
  </sheetData>
  <mergeCells count="3">
    <mergeCell ref="K1:L1"/>
    <mergeCell ref="B6:F6"/>
    <mergeCell ref="H6:L6"/>
  </mergeCell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48</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31">
        <v>5.3769999999999998E-3</v>
      </c>
      <c r="C8" s="232">
        <v>5.3619999999999996E-3</v>
      </c>
      <c r="D8" s="235">
        <v>100000</v>
      </c>
      <c r="E8" s="236">
        <v>536.20000000000005</v>
      </c>
      <c r="F8" s="5">
        <v>76.959999999999994</v>
      </c>
      <c r="G8" t="s">
        <v>19</v>
      </c>
      <c r="H8" s="233">
        <v>5.2030000000000002E-3</v>
      </c>
      <c r="I8" s="234">
        <v>5.189E-3</v>
      </c>
      <c r="J8" s="237">
        <v>100000</v>
      </c>
      <c r="K8" s="238">
        <v>518.9</v>
      </c>
      <c r="L8" s="5">
        <v>81.430000000000007</v>
      </c>
    </row>
    <row r="9" spans="1:12">
      <c r="A9">
        <v>1</v>
      </c>
      <c r="B9" s="231">
        <v>4.6700000000000002E-4</v>
      </c>
      <c r="C9" s="232">
        <v>4.6700000000000002E-4</v>
      </c>
      <c r="D9" s="235">
        <v>99463.8</v>
      </c>
      <c r="E9" s="236">
        <v>46.5</v>
      </c>
      <c r="F9" s="5">
        <v>76.38</v>
      </c>
      <c r="G9" t="s">
        <v>19</v>
      </c>
      <c r="H9" s="233">
        <v>3.8400000000000001E-4</v>
      </c>
      <c r="I9" s="234">
        <v>3.8299999999999999E-4</v>
      </c>
      <c r="J9" s="237">
        <v>99481.1</v>
      </c>
      <c r="K9" s="238">
        <v>38.1</v>
      </c>
      <c r="L9" s="5">
        <v>80.849999999999994</v>
      </c>
    </row>
    <row r="10" spans="1:12">
      <c r="A10">
        <v>2</v>
      </c>
      <c r="B10" s="231">
        <v>2.41E-4</v>
      </c>
      <c r="C10" s="232">
        <v>2.41E-4</v>
      </c>
      <c r="D10" s="235">
        <v>99417.3</v>
      </c>
      <c r="E10" s="236">
        <v>23.9</v>
      </c>
      <c r="F10" s="5">
        <v>75.41</v>
      </c>
      <c r="G10" t="s">
        <v>19</v>
      </c>
      <c r="H10" s="233">
        <v>1.3999999999999999E-4</v>
      </c>
      <c r="I10" s="234">
        <v>1.3999999999999999E-4</v>
      </c>
      <c r="J10" s="237">
        <v>99442.9</v>
      </c>
      <c r="K10" s="238">
        <v>14</v>
      </c>
      <c r="L10" s="5">
        <v>79.88</v>
      </c>
    </row>
    <row r="11" spans="1:12">
      <c r="A11">
        <v>3</v>
      </c>
      <c r="B11" s="231">
        <v>1.66E-4</v>
      </c>
      <c r="C11" s="232">
        <v>1.66E-4</v>
      </c>
      <c r="D11" s="235">
        <v>99393.4</v>
      </c>
      <c r="E11" s="236">
        <v>16.5</v>
      </c>
      <c r="F11" s="5">
        <v>74.430000000000007</v>
      </c>
      <c r="G11" t="s">
        <v>19</v>
      </c>
      <c r="H11" s="233">
        <v>1.46E-4</v>
      </c>
      <c r="I11" s="234">
        <v>1.46E-4</v>
      </c>
      <c r="J11" s="237">
        <v>99429</v>
      </c>
      <c r="K11" s="238">
        <v>14.5</v>
      </c>
      <c r="L11" s="5">
        <v>78.900000000000006</v>
      </c>
    </row>
    <row r="12" spans="1:12">
      <c r="A12">
        <v>4</v>
      </c>
      <c r="B12" s="231">
        <v>5.7000000000000003E-5</v>
      </c>
      <c r="C12" s="232">
        <v>5.7000000000000003E-5</v>
      </c>
      <c r="D12" s="235">
        <v>99376.9</v>
      </c>
      <c r="E12" s="236">
        <v>5.6</v>
      </c>
      <c r="F12" s="5">
        <v>73.45</v>
      </c>
      <c r="G12" t="s">
        <v>19</v>
      </c>
      <c r="H12" s="233">
        <v>1.4999999999999999E-4</v>
      </c>
      <c r="I12" s="234">
        <v>1.4999999999999999E-4</v>
      </c>
      <c r="J12" s="237">
        <v>99414.399999999994</v>
      </c>
      <c r="K12" s="238">
        <v>14.9</v>
      </c>
      <c r="L12" s="5">
        <v>77.91</v>
      </c>
    </row>
    <row r="13" spans="1:12">
      <c r="A13">
        <v>5</v>
      </c>
      <c r="B13" s="231">
        <v>5.8E-5</v>
      </c>
      <c r="C13" s="232">
        <v>5.8E-5</v>
      </c>
      <c r="D13" s="235">
        <v>99371.199999999997</v>
      </c>
      <c r="E13" s="236">
        <v>5.8</v>
      </c>
      <c r="F13" s="5">
        <v>72.45</v>
      </c>
      <c r="G13" t="s">
        <v>19</v>
      </c>
      <c r="H13" s="233">
        <v>9.2E-5</v>
      </c>
      <c r="I13" s="234">
        <v>9.2E-5</v>
      </c>
      <c r="J13" s="237">
        <v>99399.5</v>
      </c>
      <c r="K13" s="238">
        <v>9.1999999999999993</v>
      </c>
      <c r="L13" s="5">
        <v>76.92</v>
      </c>
    </row>
    <row r="14" spans="1:12">
      <c r="A14">
        <v>6</v>
      </c>
      <c r="B14" s="231">
        <v>4.1300000000000001E-4</v>
      </c>
      <c r="C14" s="232">
        <v>4.1300000000000001E-4</v>
      </c>
      <c r="D14" s="235">
        <v>99365.5</v>
      </c>
      <c r="E14" s="236">
        <v>41</v>
      </c>
      <c r="F14" s="5">
        <v>71.45</v>
      </c>
      <c r="G14" t="s">
        <v>19</v>
      </c>
      <c r="H14" s="233">
        <v>6.2000000000000003E-5</v>
      </c>
      <c r="I14" s="234">
        <v>6.2000000000000003E-5</v>
      </c>
      <c r="J14" s="237">
        <v>99390.3</v>
      </c>
      <c r="K14" s="238">
        <v>6.2</v>
      </c>
      <c r="L14" s="5">
        <v>75.930000000000007</v>
      </c>
    </row>
    <row r="15" spans="1:12">
      <c r="A15">
        <v>7</v>
      </c>
      <c r="B15" s="231">
        <v>8.8999999999999995E-5</v>
      </c>
      <c r="C15" s="232">
        <v>8.8999999999999995E-5</v>
      </c>
      <c r="D15" s="235">
        <v>99324.4</v>
      </c>
      <c r="E15" s="236">
        <v>8.8000000000000007</v>
      </c>
      <c r="F15" s="5">
        <v>70.48</v>
      </c>
      <c r="G15" t="s">
        <v>19</v>
      </c>
      <c r="H15" s="233">
        <v>1.56E-4</v>
      </c>
      <c r="I15" s="234">
        <v>1.56E-4</v>
      </c>
      <c r="J15" s="237">
        <v>99384.2</v>
      </c>
      <c r="K15" s="238">
        <v>15.5</v>
      </c>
      <c r="L15" s="5">
        <v>74.930000000000007</v>
      </c>
    </row>
    <row r="16" spans="1:12">
      <c r="A16">
        <v>8</v>
      </c>
      <c r="B16" s="231">
        <v>8.7000000000000001E-5</v>
      </c>
      <c r="C16" s="232">
        <v>8.7000000000000001E-5</v>
      </c>
      <c r="D16" s="235">
        <v>99315.6</v>
      </c>
      <c r="E16" s="236">
        <v>8.6</v>
      </c>
      <c r="F16" s="5">
        <v>69.489999999999995</v>
      </c>
      <c r="G16" t="s">
        <v>19</v>
      </c>
      <c r="H16" s="233">
        <v>1.2300000000000001E-4</v>
      </c>
      <c r="I16" s="234">
        <v>1.2300000000000001E-4</v>
      </c>
      <c r="J16" s="237">
        <v>99368.7</v>
      </c>
      <c r="K16" s="238">
        <v>12.2</v>
      </c>
      <c r="L16" s="5">
        <v>73.94</v>
      </c>
    </row>
    <row r="17" spans="1:12">
      <c r="A17">
        <v>9</v>
      </c>
      <c r="B17" s="231">
        <v>1.4100000000000001E-4</v>
      </c>
      <c r="C17" s="232">
        <v>1.4100000000000001E-4</v>
      </c>
      <c r="D17" s="235">
        <v>99307</v>
      </c>
      <c r="E17" s="236">
        <v>14</v>
      </c>
      <c r="F17" s="5">
        <v>68.5</v>
      </c>
      <c r="G17" t="s">
        <v>19</v>
      </c>
      <c r="H17" s="233">
        <v>2.0900000000000001E-4</v>
      </c>
      <c r="I17" s="234">
        <v>2.0900000000000001E-4</v>
      </c>
      <c r="J17" s="237">
        <v>99356.5</v>
      </c>
      <c r="K17" s="238">
        <v>20.8</v>
      </c>
      <c r="L17" s="5">
        <v>72.95</v>
      </c>
    </row>
    <row r="18" spans="1:12">
      <c r="A18">
        <v>10</v>
      </c>
      <c r="B18" s="231">
        <v>1.64E-4</v>
      </c>
      <c r="C18" s="232">
        <v>1.64E-4</v>
      </c>
      <c r="D18" s="235">
        <v>99293</v>
      </c>
      <c r="E18" s="236">
        <v>16.3</v>
      </c>
      <c r="F18" s="5">
        <v>67.5</v>
      </c>
      <c r="G18" t="s">
        <v>19</v>
      </c>
      <c r="H18" s="233">
        <v>5.8E-5</v>
      </c>
      <c r="I18" s="234">
        <v>5.8E-5</v>
      </c>
      <c r="J18" s="237">
        <v>99335.7</v>
      </c>
      <c r="K18" s="238">
        <v>5.8</v>
      </c>
      <c r="L18" s="5">
        <v>71.97</v>
      </c>
    </row>
    <row r="19" spans="1:12">
      <c r="A19">
        <v>11</v>
      </c>
      <c r="B19" s="231">
        <v>1.6100000000000001E-4</v>
      </c>
      <c r="C19" s="232">
        <v>1.6100000000000001E-4</v>
      </c>
      <c r="D19" s="235">
        <v>99276.7</v>
      </c>
      <c r="E19" s="236">
        <v>16</v>
      </c>
      <c r="F19" s="5">
        <v>66.52</v>
      </c>
      <c r="G19" t="s">
        <v>19</v>
      </c>
      <c r="H19" s="233">
        <v>1.12E-4</v>
      </c>
      <c r="I19" s="234">
        <v>1.12E-4</v>
      </c>
      <c r="J19" s="237">
        <v>99330</v>
      </c>
      <c r="K19" s="238">
        <v>11.2</v>
      </c>
      <c r="L19" s="5">
        <v>70.97</v>
      </c>
    </row>
    <row r="20" spans="1:12">
      <c r="A20">
        <v>12</v>
      </c>
      <c r="B20" s="231">
        <v>1.8599999999999999E-4</v>
      </c>
      <c r="C20" s="232">
        <v>1.8599999999999999E-4</v>
      </c>
      <c r="D20" s="235">
        <v>99260.800000000003</v>
      </c>
      <c r="E20" s="236">
        <v>18.399999999999999</v>
      </c>
      <c r="F20" s="5">
        <v>65.53</v>
      </c>
      <c r="G20" t="s">
        <v>19</v>
      </c>
      <c r="H20" s="233">
        <v>5.5999999999999999E-5</v>
      </c>
      <c r="I20" s="234">
        <v>5.5999999999999999E-5</v>
      </c>
      <c r="J20" s="237">
        <v>99318.8</v>
      </c>
      <c r="K20" s="238">
        <v>5.6</v>
      </c>
      <c r="L20" s="5">
        <v>69.98</v>
      </c>
    </row>
    <row r="21" spans="1:12">
      <c r="A21">
        <v>13</v>
      </c>
      <c r="B21" s="231">
        <v>5.3000000000000001E-5</v>
      </c>
      <c r="C21" s="232">
        <v>5.3000000000000001E-5</v>
      </c>
      <c r="D21" s="235">
        <v>99242.3</v>
      </c>
      <c r="E21" s="236">
        <v>5.2</v>
      </c>
      <c r="F21" s="5">
        <v>64.540000000000006</v>
      </c>
      <c r="G21" t="s">
        <v>19</v>
      </c>
      <c r="H21" s="233">
        <v>5.5999999999999999E-5</v>
      </c>
      <c r="I21" s="234">
        <v>5.5999999999999999E-5</v>
      </c>
      <c r="J21" s="237">
        <v>99313.3</v>
      </c>
      <c r="K21" s="238">
        <v>5.5</v>
      </c>
      <c r="L21" s="5">
        <v>68.98</v>
      </c>
    </row>
    <row r="22" spans="1:12">
      <c r="A22">
        <v>14</v>
      </c>
      <c r="B22" s="231">
        <v>1.5799999999999999E-4</v>
      </c>
      <c r="C22" s="232">
        <v>1.5799999999999999E-4</v>
      </c>
      <c r="D22" s="235">
        <v>99237.1</v>
      </c>
      <c r="E22" s="236">
        <v>15.7</v>
      </c>
      <c r="F22" s="5">
        <v>63.54</v>
      </c>
      <c r="G22" t="s">
        <v>19</v>
      </c>
      <c r="H22" s="233">
        <v>1.66E-4</v>
      </c>
      <c r="I22" s="234">
        <v>1.66E-4</v>
      </c>
      <c r="J22" s="237">
        <v>99307.7</v>
      </c>
      <c r="K22" s="238">
        <v>16.399999999999999</v>
      </c>
      <c r="L22" s="5">
        <v>67.989999999999995</v>
      </c>
    </row>
    <row r="23" spans="1:12">
      <c r="A23">
        <v>15</v>
      </c>
      <c r="B23" s="231">
        <v>4.7199999999999998E-4</v>
      </c>
      <c r="C23" s="232">
        <v>4.7199999999999998E-4</v>
      </c>
      <c r="D23" s="235">
        <v>99221.4</v>
      </c>
      <c r="E23" s="236">
        <v>46.8</v>
      </c>
      <c r="F23" s="5">
        <v>62.55</v>
      </c>
      <c r="G23" t="s">
        <v>19</v>
      </c>
      <c r="H23" s="233">
        <v>1.63E-4</v>
      </c>
      <c r="I23" s="234">
        <v>1.63E-4</v>
      </c>
      <c r="J23" s="237">
        <v>99291.3</v>
      </c>
      <c r="K23" s="238">
        <v>16.2</v>
      </c>
      <c r="L23" s="5">
        <v>67</v>
      </c>
    </row>
    <row r="24" spans="1:12">
      <c r="A24">
        <v>16</v>
      </c>
      <c r="B24" s="231">
        <v>4.4099999999999999E-4</v>
      </c>
      <c r="C24" s="232">
        <v>4.4099999999999999E-4</v>
      </c>
      <c r="D24" s="235">
        <v>99174.6</v>
      </c>
      <c r="E24" s="236">
        <v>43.7</v>
      </c>
      <c r="F24" s="5">
        <v>61.58</v>
      </c>
      <c r="G24" t="s">
        <v>19</v>
      </c>
      <c r="H24" s="233">
        <v>3.7599999999999998E-4</v>
      </c>
      <c r="I24" s="234">
        <v>3.7599999999999998E-4</v>
      </c>
      <c r="J24" s="237">
        <v>99275.1</v>
      </c>
      <c r="K24" s="238">
        <v>37.299999999999997</v>
      </c>
      <c r="L24" s="5">
        <v>66.010000000000005</v>
      </c>
    </row>
    <row r="25" spans="1:12">
      <c r="A25">
        <v>17</v>
      </c>
      <c r="B25" s="231">
        <v>8.4599999999999996E-4</v>
      </c>
      <c r="C25" s="232">
        <v>8.4500000000000005E-4</v>
      </c>
      <c r="D25" s="235">
        <v>99130.9</v>
      </c>
      <c r="E25" s="236">
        <v>83.8</v>
      </c>
      <c r="F25" s="5">
        <v>60.61</v>
      </c>
      <c r="G25" t="s">
        <v>19</v>
      </c>
      <c r="H25" s="233">
        <v>3.7300000000000001E-4</v>
      </c>
      <c r="I25" s="234">
        <v>3.7300000000000001E-4</v>
      </c>
      <c r="J25" s="237">
        <v>99237.7</v>
      </c>
      <c r="K25" s="238">
        <v>37</v>
      </c>
      <c r="L25" s="5">
        <v>65.03</v>
      </c>
    </row>
    <row r="26" spans="1:12">
      <c r="A26">
        <v>18</v>
      </c>
      <c r="B26" s="231">
        <v>9.0399999999999996E-4</v>
      </c>
      <c r="C26" s="232">
        <v>9.0300000000000005E-4</v>
      </c>
      <c r="D26" s="235">
        <v>99047.1</v>
      </c>
      <c r="E26" s="236">
        <v>89.5</v>
      </c>
      <c r="F26" s="5">
        <v>59.66</v>
      </c>
      <c r="G26" t="s">
        <v>19</v>
      </c>
      <c r="H26" s="233">
        <v>3.4099999999999999E-4</v>
      </c>
      <c r="I26" s="234">
        <v>3.4099999999999999E-4</v>
      </c>
      <c r="J26" s="237">
        <v>99200.7</v>
      </c>
      <c r="K26" s="238">
        <v>33.9</v>
      </c>
      <c r="L26" s="5">
        <v>64.06</v>
      </c>
    </row>
    <row r="27" spans="1:12">
      <c r="A27">
        <v>19</v>
      </c>
      <c r="B27" s="231">
        <v>1.348E-3</v>
      </c>
      <c r="C27" s="232">
        <v>1.3470000000000001E-3</v>
      </c>
      <c r="D27" s="235">
        <v>98957.6</v>
      </c>
      <c r="E27" s="236">
        <v>133.30000000000001</v>
      </c>
      <c r="F27" s="5">
        <v>58.71</v>
      </c>
      <c r="G27" t="s">
        <v>19</v>
      </c>
      <c r="H27" s="233">
        <v>5.5999999999999995E-4</v>
      </c>
      <c r="I27" s="234">
        <v>5.5999999999999995E-4</v>
      </c>
      <c r="J27" s="237">
        <v>99166.9</v>
      </c>
      <c r="K27" s="238">
        <v>55.5</v>
      </c>
      <c r="L27" s="5">
        <v>63.08</v>
      </c>
    </row>
    <row r="28" spans="1:12">
      <c r="A28">
        <v>20</v>
      </c>
      <c r="B28" s="231">
        <v>1.1529999999999999E-3</v>
      </c>
      <c r="C28" s="232">
        <v>1.1529999999999999E-3</v>
      </c>
      <c r="D28" s="235">
        <v>98824.4</v>
      </c>
      <c r="E28" s="236">
        <v>113.9</v>
      </c>
      <c r="F28" s="5">
        <v>57.79</v>
      </c>
      <c r="G28" t="s">
        <v>19</v>
      </c>
      <c r="H28" s="233">
        <v>4.64E-4</v>
      </c>
      <c r="I28" s="234">
        <v>4.64E-4</v>
      </c>
      <c r="J28" s="237">
        <v>99111.4</v>
      </c>
      <c r="K28" s="238">
        <v>46</v>
      </c>
      <c r="L28" s="5">
        <v>62.11</v>
      </c>
    </row>
    <row r="29" spans="1:12">
      <c r="A29">
        <v>21</v>
      </c>
      <c r="B29" s="231">
        <v>1.1490000000000001E-3</v>
      </c>
      <c r="C29" s="232">
        <v>1.1479999999999999E-3</v>
      </c>
      <c r="D29" s="235">
        <v>98710.5</v>
      </c>
      <c r="E29" s="236">
        <v>113.3</v>
      </c>
      <c r="F29" s="5">
        <v>56.86</v>
      </c>
      <c r="G29" t="s">
        <v>19</v>
      </c>
      <c r="H29" s="233">
        <v>3.77E-4</v>
      </c>
      <c r="I29" s="234">
        <v>3.77E-4</v>
      </c>
      <c r="J29" s="237">
        <v>99065.4</v>
      </c>
      <c r="K29" s="238">
        <v>37.299999999999997</v>
      </c>
      <c r="L29" s="5">
        <v>61.14</v>
      </c>
    </row>
    <row r="30" spans="1:12">
      <c r="A30">
        <v>22</v>
      </c>
      <c r="B30" s="231">
        <v>1.091E-3</v>
      </c>
      <c r="C30" s="232">
        <v>1.091E-3</v>
      </c>
      <c r="D30" s="235">
        <v>98597.1</v>
      </c>
      <c r="E30" s="236">
        <v>107.5</v>
      </c>
      <c r="F30" s="5">
        <v>55.92</v>
      </c>
      <c r="G30" t="s">
        <v>19</v>
      </c>
      <c r="H30" s="233">
        <v>2.9E-4</v>
      </c>
      <c r="I30" s="234">
        <v>2.9E-4</v>
      </c>
      <c r="J30" s="237">
        <v>99028.1</v>
      </c>
      <c r="K30" s="238">
        <v>28.7</v>
      </c>
      <c r="L30" s="5">
        <v>60.16</v>
      </c>
    </row>
    <row r="31" spans="1:12">
      <c r="A31">
        <v>23</v>
      </c>
      <c r="B31" s="231">
        <v>1.09E-3</v>
      </c>
      <c r="C31" s="232">
        <v>1.09E-3</v>
      </c>
      <c r="D31" s="235">
        <v>98489.600000000006</v>
      </c>
      <c r="E31" s="236">
        <v>107.3</v>
      </c>
      <c r="F31" s="5">
        <v>54.98</v>
      </c>
      <c r="G31" t="s">
        <v>19</v>
      </c>
      <c r="H31" s="233">
        <v>2.3499999999999999E-4</v>
      </c>
      <c r="I31" s="234">
        <v>2.3499999999999999E-4</v>
      </c>
      <c r="J31" s="237">
        <v>98999.4</v>
      </c>
      <c r="K31" s="238">
        <v>23.2</v>
      </c>
      <c r="L31" s="5">
        <v>59.18</v>
      </c>
    </row>
    <row r="32" spans="1:12">
      <c r="A32">
        <v>24</v>
      </c>
      <c r="B32" s="231">
        <v>8.9300000000000002E-4</v>
      </c>
      <c r="C32" s="232">
        <v>8.9300000000000002E-4</v>
      </c>
      <c r="D32" s="235">
        <v>98382.3</v>
      </c>
      <c r="E32" s="236">
        <v>87.8</v>
      </c>
      <c r="F32" s="5">
        <v>54.04</v>
      </c>
      <c r="G32" t="s">
        <v>19</v>
      </c>
      <c r="H32" s="233">
        <v>2.8699999999999998E-4</v>
      </c>
      <c r="I32" s="234">
        <v>2.8699999999999998E-4</v>
      </c>
      <c r="J32" s="237">
        <v>98976.2</v>
      </c>
      <c r="K32" s="238">
        <v>28.4</v>
      </c>
      <c r="L32" s="5">
        <v>58.2</v>
      </c>
    </row>
    <row r="33" spans="1:12">
      <c r="A33">
        <v>25</v>
      </c>
      <c r="B33" s="231">
        <v>1.217E-3</v>
      </c>
      <c r="C33" s="232">
        <v>1.217E-3</v>
      </c>
      <c r="D33" s="235">
        <v>98294.399999999994</v>
      </c>
      <c r="E33" s="236">
        <v>119.6</v>
      </c>
      <c r="F33" s="5">
        <v>53.09</v>
      </c>
      <c r="G33" t="s">
        <v>19</v>
      </c>
      <c r="H33" s="233">
        <v>2.0900000000000001E-4</v>
      </c>
      <c r="I33" s="234">
        <v>2.0900000000000001E-4</v>
      </c>
      <c r="J33" s="237">
        <v>98947.8</v>
      </c>
      <c r="K33" s="238">
        <v>20.6</v>
      </c>
      <c r="L33" s="5">
        <v>57.21</v>
      </c>
    </row>
    <row r="34" spans="1:12">
      <c r="A34">
        <v>26</v>
      </c>
      <c r="B34" s="231">
        <v>1.0280000000000001E-3</v>
      </c>
      <c r="C34" s="232">
        <v>1.0269999999999999E-3</v>
      </c>
      <c r="D34" s="235">
        <v>98174.8</v>
      </c>
      <c r="E34" s="236">
        <v>100.9</v>
      </c>
      <c r="F34" s="5">
        <v>52.15</v>
      </c>
      <c r="G34" t="s">
        <v>19</v>
      </c>
      <c r="H34" s="233">
        <v>2.3599999999999999E-4</v>
      </c>
      <c r="I34" s="234">
        <v>2.3599999999999999E-4</v>
      </c>
      <c r="J34" s="237">
        <v>98927.2</v>
      </c>
      <c r="K34" s="238">
        <v>23.4</v>
      </c>
      <c r="L34" s="5">
        <v>56.22</v>
      </c>
    </row>
    <row r="35" spans="1:12">
      <c r="A35">
        <v>27</v>
      </c>
      <c r="B35" s="231">
        <v>9.5600000000000004E-4</v>
      </c>
      <c r="C35" s="232">
        <v>9.5600000000000004E-4</v>
      </c>
      <c r="D35" s="235">
        <v>98074</v>
      </c>
      <c r="E35" s="236">
        <v>93.8</v>
      </c>
      <c r="F35" s="5">
        <v>51.21</v>
      </c>
      <c r="G35" t="s">
        <v>19</v>
      </c>
      <c r="H35" s="233">
        <v>6.0499999999999996E-4</v>
      </c>
      <c r="I35" s="234">
        <v>6.0499999999999996E-4</v>
      </c>
      <c r="J35" s="237">
        <v>98903.8</v>
      </c>
      <c r="K35" s="238">
        <v>59.8</v>
      </c>
      <c r="L35" s="5">
        <v>55.24</v>
      </c>
    </row>
    <row r="36" spans="1:12">
      <c r="A36">
        <v>28</v>
      </c>
      <c r="B36" s="231">
        <v>1.0839999999999999E-3</v>
      </c>
      <c r="C36" s="232">
        <v>1.0839999999999999E-3</v>
      </c>
      <c r="D36" s="235">
        <v>97980.2</v>
      </c>
      <c r="E36" s="236">
        <v>106.2</v>
      </c>
      <c r="F36" s="5">
        <v>50.26</v>
      </c>
      <c r="G36" t="s">
        <v>19</v>
      </c>
      <c r="H36" s="233">
        <v>3.6600000000000001E-4</v>
      </c>
      <c r="I36" s="234">
        <v>3.6600000000000001E-4</v>
      </c>
      <c r="J36" s="237">
        <v>98844</v>
      </c>
      <c r="K36" s="238">
        <v>36.200000000000003</v>
      </c>
      <c r="L36" s="5">
        <v>54.27</v>
      </c>
    </row>
    <row r="37" spans="1:12">
      <c r="A37">
        <v>29</v>
      </c>
      <c r="B37" s="231">
        <v>9.3499999999999996E-4</v>
      </c>
      <c r="C37" s="232">
        <v>9.3499999999999996E-4</v>
      </c>
      <c r="D37" s="235">
        <v>97874</v>
      </c>
      <c r="E37" s="236">
        <v>91.5</v>
      </c>
      <c r="F37" s="5">
        <v>49.31</v>
      </c>
      <c r="G37" t="s">
        <v>19</v>
      </c>
      <c r="H37" s="233">
        <v>2.6200000000000003E-4</v>
      </c>
      <c r="I37" s="234">
        <v>2.6200000000000003E-4</v>
      </c>
      <c r="J37" s="237">
        <v>98807.7</v>
      </c>
      <c r="K37" s="238">
        <v>25.9</v>
      </c>
      <c r="L37" s="5">
        <v>53.29</v>
      </c>
    </row>
    <row r="38" spans="1:12">
      <c r="A38">
        <v>30</v>
      </c>
      <c r="B38" s="231">
        <v>1.16E-3</v>
      </c>
      <c r="C38" s="232">
        <v>1.1590000000000001E-3</v>
      </c>
      <c r="D38" s="235">
        <v>97782.5</v>
      </c>
      <c r="E38" s="236">
        <v>113.4</v>
      </c>
      <c r="F38" s="5">
        <v>48.35</v>
      </c>
      <c r="G38" t="s">
        <v>19</v>
      </c>
      <c r="H38" s="233">
        <v>3.7599999999999998E-4</v>
      </c>
      <c r="I38" s="234">
        <v>3.7599999999999998E-4</v>
      </c>
      <c r="J38" s="237">
        <v>98781.8</v>
      </c>
      <c r="K38" s="238">
        <v>37.1</v>
      </c>
      <c r="L38" s="5">
        <v>52.3</v>
      </c>
    </row>
    <row r="39" spans="1:12">
      <c r="A39">
        <v>31</v>
      </c>
      <c r="B39" s="231">
        <v>9.1E-4</v>
      </c>
      <c r="C39" s="232">
        <v>9.0899999999999998E-4</v>
      </c>
      <c r="D39" s="235">
        <v>97669.2</v>
      </c>
      <c r="E39" s="236">
        <v>88.8</v>
      </c>
      <c r="F39" s="5">
        <v>47.41</v>
      </c>
      <c r="G39" t="s">
        <v>19</v>
      </c>
      <c r="H39" s="233">
        <v>3.88E-4</v>
      </c>
      <c r="I39" s="234">
        <v>3.88E-4</v>
      </c>
      <c r="J39" s="237">
        <v>98744.7</v>
      </c>
      <c r="K39" s="238">
        <v>38.299999999999997</v>
      </c>
      <c r="L39" s="5">
        <v>51.32</v>
      </c>
    </row>
    <row r="40" spans="1:12">
      <c r="A40">
        <v>32</v>
      </c>
      <c r="B40" s="231">
        <v>1.09E-3</v>
      </c>
      <c r="C40" s="232">
        <v>1.0889999999999999E-3</v>
      </c>
      <c r="D40" s="235">
        <v>97580.3</v>
      </c>
      <c r="E40" s="236">
        <v>106.3</v>
      </c>
      <c r="F40" s="5">
        <v>46.45</v>
      </c>
      <c r="G40" t="s">
        <v>19</v>
      </c>
      <c r="H40" s="233">
        <v>5.0799999999999999E-4</v>
      </c>
      <c r="I40" s="234">
        <v>5.0799999999999999E-4</v>
      </c>
      <c r="J40" s="237">
        <v>98706.4</v>
      </c>
      <c r="K40" s="238">
        <v>50.2</v>
      </c>
      <c r="L40" s="5">
        <v>50.34</v>
      </c>
    </row>
    <row r="41" spans="1:12">
      <c r="A41">
        <v>33</v>
      </c>
      <c r="B41" s="231">
        <v>8.1899999999999996E-4</v>
      </c>
      <c r="C41" s="232">
        <v>8.1899999999999996E-4</v>
      </c>
      <c r="D41" s="235">
        <v>97474.1</v>
      </c>
      <c r="E41" s="236">
        <v>79.8</v>
      </c>
      <c r="F41" s="5">
        <v>45.5</v>
      </c>
      <c r="G41" t="s">
        <v>19</v>
      </c>
      <c r="H41" s="233">
        <v>3.9500000000000001E-4</v>
      </c>
      <c r="I41" s="234">
        <v>3.9500000000000001E-4</v>
      </c>
      <c r="J41" s="237">
        <v>98656.2</v>
      </c>
      <c r="K41" s="238">
        <v>39</v>
      </c>
      <c r="L41" s="5">
        <v>49.37</v>
      </c>
    </row>
    <row r="42" spans="1:12">
      <c r="A42">
        <v>34</v>
      </c>
      <c r="B42" s="231">
        <v>1.2639999999999999E-3</v>
      </c>
      <c r="C42" s="232">
        <v>1.2639999999999999E-3</v>
      </c>
      <c r="D42" s="235">
        <v>97394.2</v>
      </c>
      <c r="E42" s="236">
        <v>123.1</v>
      </c>
      <c r="F42" s="5">
        <v>44.54</v>
      </c>
      <c r="G42" t="s">
        <v>19</v>
      </c>
      <c r="H42" s="233">
        <v>5.8100000000000003E-4</v>
      </c>
      <c r="I42" s="234">
        <v>5.8100000000000003E-4</v>
      </c>
      <c r="J42" s="237">
        <v>98617.2</v>
      </c>
      <c r="K42" s="238">
        <v>57.3</v>
      </c>
      <c r="L42" s="5">
        <v>48.39</v>
      </c>
    </row>
    <row r="43" spans="1:12">
      <c r="A43">
        <v>35</v>
      </c>
      <c r="B43" s="231">
        <v>1.426E-3</v>
      </c>
      <c r="C43" s="232">
        <v>1.4250000000000001E-3</v>
      </c>
      <c r="D43" s="235">
        <v>97271.1</v>
      </c>
      <c r="E43" s="236">
        <v>138.6</v>
      </c>
      <c r="F43" s="5">
        <v>43.6</v>
      </c>
      <c r="G43" t="s">
        <v>19</v>
      </c>
      <c r="H43" s="233">
        <v>5.9199999999999997E-4</v>
      </c>
      <c r="I43" s="234">
        <v>5.9199999999999997E-4</v>
      </c>
      <c r="J43" s="237">
        <v>98559.9</v>
      </c>
      <c r="K43" s="238">
        <v>58.3</v>
      </c>
      <c r="L43" s="5">
        <v>47.42</v>
      </c>
    </row>
    <row r="44" spans="1:12">
      <c r="A44">
        <v>36</v>
      </c>
      <c r="B44" s="231">
        <v>1.601E-3</v>
      </c>
      <c r="C44" s="232">
        <v>1.6000000000000001E-3</v>
      </c>
      <c r="D44" s="235">
        <v>97132.5</v>
      </c>
      <c r="E44" s="236">
        <v>155.4</v>
      </c>
      <c r="F44" s="5">
        <v>42.66</v>
      </c>
      <c r="G44" t="s">
        <v>19</v>
      </c>
      <c r="H44" s="233">
        <v>7.36E-4</v>
      </c>
      <c r="I44" s="234">
        <v>7.36E-4</v>
      </c>
      <c r="J44" s="237">
        <v>98501.6</v>
      </c>
      <c r="K44" s="238">
        <v>72.5</v>
      </c>
      <c r="L44" s="5">
        <v>46.44</v>
      </c>
    </row>
    <row r="45" spans="1:12">
      <c r="A45">
        <v>37</v>
      </c>
      <c r="B45" s="231">
        <v>1.25E-3</v>
      </c>
      <c r="C45" s="232">
        <v>1.25E-3</v>
      </c>
      <c r="D45" s="235">
        <v>96977.1</v>
      </c>
      <c r="E45" s="236">
        <v>121.2</v>
      </c>
      <c r="F45" s="5">
        <v>41.72</v>
      </c>
      <c r="G45" t="s">
        <v>19</v>
      </c>
      <c r="H45" s="233">
        <v>8.2200000000000003E-4</v>
      </c>
      <c r="I45" s="234">
        <v>8.2100000000000001E-4</v>
      </c>
      <c r="J45" s="237">
        <v>98429.1</v>
      </c>
      <c r="K45" s="238">
        <v>80.8</v>
      </c>
      <c r="L45" s="5">
        <v>45.48</v>
      </c>
    </row>
    <row r="46" spans="1:12">
      <c r="A46">
        <v>38</v>
      </c>
      <c r="B46" s="231">
        <v>1.2340000000000001E-3</v>
      </c>
      <c r="C46" s="232">
        <v>1.2329999999999999E-3</v>
      </c>
      <c r="D46" s="235">
        <v>96855.9</v>
      </c>
      <c r="E46" s="236">
        <v>119.4</v>
      </c>
      <c r="F46" s="5">
        <v>40.78</v>
      </c>
      <c r="G46" t="s">
        <v>19</v>
      </c>
      <c r="H46" s="233">
        <v>1.091E-3</v>
      </c>
      <c r="I46" s="234">
        <v>1.09E-3</v>
      </c>
      <c r="J46" s="237">
        <v>98348.3</v>
      </c>
      <c r="K46" s="238">
        <v>107.2</v>
      </c>
      <c r="L46" s="5">
        <v>44.51</v>
      </c>
    </row>
    <row r="47" spans="1:12">
      <c r="A47">
        <v>39</v>
      </c>
      <c r="B47" s="231">
        <v>1.6659999999999999E-3</v>
      </c>
      <c r="C47" s="232">
        <v>1.665E-3</v>
      </c>
      <c r="D47" s="235">
        <v>96736.5</v>
      </c>
      <c r="E47" s="236">
        <v>161</v>
      </c>
      <c r="F47" s="5">
        <v>39.83</v>
      </c>
      <c r="G47" t="s">
        <v>19</v>
      </c>
      <c r="H47" s="233">
        <v>9.2599999999999996E-4</v>
      </c>
      <c r="I47" s="234">
        <v>9.2500000000000004E-4</v>
      </c>
      <c r="J47" s="237">
        <v>98241</v>
      </c>
      <c r="K47" s="238">
        <v>90.9</v>
      </c>
      <c r="L47" s="5">
        <v>43.56</v>
      </c>
    </row>
    <row r="48" spans="1:12">
      <c r="A48">
        <v>40</v>
      </c>
      <c r="B48" s="231">
        <v>1.652E-3</v>
      </c>
      <c r="C48" s="232">
        <v>1.65E-3</v>
      </c>
      <c r="D48" s="235">
        <v>96575.5</v>
      </c>
      <c r="E48" s="236">
        <v>159.4</v>
      </c>
      <c r="F48" s="5">
        <v>38.89</v>
      </c>
      <c r="G48" t="s">
        <v>19</v>
      </c>
      <c r="H48" s="233">
        <v>9.4499999999999998E-4</v>
      </c>
      <c r="I48" s="234">
        <v>9.4499999999999998E-4</v>
      </c>
      <c r="J48" s="237">
        <v>98150.1</v>
      </c>
      <c r="K48" s="238">
        <v>92.7</v>
      </c>
      <c r="L48" s="5">
        <v>42.6</v>
      </c>
    </row>
    <row r="49" spans="1:12">
      <c r="A49">
        <v>41</v>
      </c>
      <c r="B49" s="231">
        <v>1.9989999999999999E-3</v>
      </c>
      <c r="C49" s="232">
        <v>1.9970000000000001E-3</v>
      </c>
      <c r="D49" s="235">
        <v>96416.1</v>
      </c>
      <c r="E49" s="236">
        <v>192.5</v>
      </c>
      <c r="F49" s="5">
        <v>37.96</v>
      </c>
      <c r="G49" t="s">
        <v>19</v>
      </c>
      <c r="H49" s="233">
        <v>1.2340000000000001E-3</v>
      </c>
      <c r="I49" s="234">
        <v>1.2329999999999999E-3</v>
      </c>
      <c r="J49" s="237">
        <v>98057.4</v>
      </c>
      <c r="K49" s="238">
        <v>120.9</v>
      </c>
      <c r="L49" s="5">
        <v>41.64</v>
      </c>
    </row>
    <row r="50" spans="1:12">
      <c r="A50">
        <v>42</v>
      </c>
      <c r="B50" s="231">
        <v>2.134E-3</v>
      </c>
      <c r="C50" s="232">
        <v>2.1320000000000002E-3</v>
      </c>
      <c r="D50" s="235">
        <v>96223.5</v>
      </c>
      <c r="E50" s="236">
        <v>205.1</v>
      </c>
      <c r="F50" s="5">
        <v>37.03</v>
      </c>
      <c r="G50" t="s">
        <v>19</v>
      </c>
      <c r="H50" s="233">
        <v>1.255E-3</v>
      </c>
      <c r="I50" s="234">
        <v>1.2539999999999999E-3</v>
      </c>
      <c r="J50" s="237">
        <v>97936.5</v>
      </c>
      <c r="K50" s="238">
        <v>122.8</v>
      </c>
      <c r="L50" s="5">
        <v>40.69</v>
      </c>
    </row>
    <row r="51" spans="1:12">
      <c r="A51">
        <v>43</v>
      </c>
      <c r="B51" s="231">
        <v>2.1510000000000001E-3</v>
      </c>
      <c r="C51" s="232">
        <v>2.1480000000000002E-3</v>
      </c>
      <c r="D51" s="235">
        <v>96018.4</v>
      </c>
      <c r="E51" s="236">
        <v>206.3</v>
      </c>
      <c r="F51" s="5">
        <v>36.11</v>
      </c>
      <c r="G51" t="s">
        <v>19</v>
      </c>
      <c r="H51" s="233">
        <v>1.124E-3</v>
      </c>
      <c r="I51" s="234">
        <v>1.124E-3</v>
      </c>
      <c r="J51" s="237">
        <v>97813.7</v>
      </c>
      <c r="K51" s="238">
        <v>109.9</v>
      </c>
      <c r="L51" s="5">
        <v>39.74</v>
      </c>
    </row>
    <row r="52" spans="1:12">
      <c r="A52">
        <v>44</v>
      </c>
      <c r="B52" s="231">
        <v>2.545E-3</v>
      </c>
      <c r="C52" s="232">
        <v>2.542E-3</v>
      </c>
      <c r="D52" s="235">
        <v>95812.1</v>
      </c>
      <c r="E52" s="236">
        <v>243.5</v>
      </c>
      <c r="F52" s="5">
        <v>35.18</v>
      </c>
      <c r="G52" t="s">
        <v>19</v>
      </c>
      <c r="H52" s="233">
        <v>1.3929999999999999E-3</v>
      </c>
      <c r="I52" s="234">
        <v>1.392E-3</v>
      </c>
      <c r="J52" s="237">
        <v>97703.8</v>
      </c>
      <c r="K52" s="238">
        <v>136</v>
      </c>
      <c r="L52" s="5">
        <v>38.79</v>
      </c>
    </row>
    <row r="53" spans="1:12">
      <c r="A53">
        <v>45</v>
      </c>
      <c r="B53" s="231">
        <v>3.039E-3</v>
      </c>
      <c r="C53" s="232">
        <v>3.0339999999999998E-3</v>
      </c>
      <c r="D53" s="235">
        <v>95568.6</v>
      </c>
      <c r="E53" s="236">
        <v>289.89999999999998</v>
      </c>
      <c r="F53" s="5">
        <v>34.270000000000003</v>
      </c>
      <c r="G53" t="s">
        <v>19</v>
      </c>
      <c r="H53" s="233">
        <v>1.459E-3</v>
      </c>
      <c r="I53" s="234">
        <v>1.4580000000000001E-3</v>
      </c>
      <c r="J53" s="237">
        <v>97567.8</v>
      </c>
      <c r="K53" s="238">
        <v>142.30000000000001</v>
      </c>
      <c r="L53" s="5">
        <v>37.840000000000003</v>
      </c>
    </row>
    <row r="54" spans="1:12">
      <c r="A54">
        <v>46</v>
      </c>
      <c r="B54" s="231">
        <v>3.307E-3</v>
      </c>
      <c r="C54" s="232">
        <v>3.3010000000000001E-3</v>
      </c>
      <c r="D54" s="235">
        <v>95278.6</v>
      </c>
      <c r="E54" s="236">
        <v>314.5</v>
      </c>
      <c r="F54" s="5">
        <v>33.380000000000003</v>
      </c>
      <c r="G54" t="s">
        <v>19</v>
      </c>
      <c r="H54" s="233">
        <v>1.6180000000000001E-3</v>
      </c>
      <c r="I54" s="234">
        <v>1.6169999999999999E-3</v>
      </c>
      <c r="J54" s="237">
        <v>97425.5</v>
      </c>
      <c r="K54" s="238">
        <v>157.5</v>
      </c>
      <c r="L54" s="5">
        <v>36.9</v>
      </c>
    </row>
    <row r="55" spans="1:12">
      <c r="A55">
        <v>47</v>
      </c>
      <c r="B55" s="231">
        <v>2.689E-3</v>
      </c>
      <c r="C55" s="232">
        <v>2.686E-3</v>
      </c>
      <c r="D55" s="235">
        <v>94964.1</v>
      </c>
      <c r="E55" s="236">
        <v>255</v>
      </c>
      <c r="F55" s="5">
        <v>32.479999999999997</v>
      </c>
      <c r="G55" t="s">
        <v>19</v>
      </c>
      <c r="H55" s="233">
        <v>2.1719999999999999E-3</v>
      </c>
      <c r="I55" s="234">
        <v>2.1700000000000001E-3</v>
      </c>
      <c r="J55" s="237">
        <v>97268</v>
      </c>
      <c r="K55" s="238">
        <v>211.1</v>
      </c>
      <c r="L55" s="5">
        <v>35.950000000000003</v>
      </c>
    </row>
    <row r="56" spans="1:12">
      <c r="A56">
        <v>48</v>
      </c>
      <c r="B56" s="231">
        <v>3.3700000000000002E-3</v>
      </c>
      <c r="C56" s="232">
        <v>3.3639999999999998E-3</v>
      </c>
      <c r="D56" s="235">
        <v>94709.1</v>
      </c>
      <c r="E56" s="236">
        <v>318.60000000000002</v>
      </c>
      <c r="F56" s="5">
        <v>31.57</v>
      </c>
      <c r="G56" t="s">
        <v>19</v>
      </c>
      <c r="H56" s="233">
        <v>1.977E-3</v>
      </c>
      <c r="I56" s="234">
        <v>1.9750000000000002E-3</v>
      </c>
      <c r="J56" s="237">
        <v>97056.9</v>
      </c>
      <c r="K56" s="238">
        <v>191.7</v>
      </c>
      <c r="L56" s="5">
        <v>35.03</v>
      </c>
    </row>
    <row r="57" spans="1:12">
      <c r="A57">
        <v>49</v>
      </c>
      <c r="B57" s="231">
        <v>3.6570000000000001E-3</v>
      </c>
      <c r="C57" s="232">
        <v>3.65E-3</v>
      </c>
      <c r="D57" s="235">
        <v>94390.5</v>
      </c>
      <c r="E57" s="236">
        <v>344.5</v>
      </c>
      <c r="F57" s="5">
        <v>30.68</v>
      </c>
      <c r="G57" t="s">
        <v>19</v>
      </c>
      <c r="H57" s="233">
        <v>2.5490000000000001E-3</v>
      </c>
      <c r="I57" s="234">
        <v>2.5460000000000001E-3</v>
      </c>
      <c r="J57" s="237">
        <v>96865.2</v>
      </c>
      <c r="K57" s="238">
        <v>246.6</v>
      </c>
      <c r="L57" s="5">
        <v>34.1</v>
      </c>
    </row>
    <row r="58" spans="1:12">
      <c r="A58">
        <v>50</v>
      </c>
      <c r="B58" s="231">
        <v>3.8119999999999999E-3</v>
      </c>
      <c r="C58" s="232">
        <v>3.8049999999999998E-3</v>
      </c>
      <c r="D58" s="235">
        <v>94045.9</v>
      </c>
      <c r="E58" s="236">
        <v>357.9</v>
      </c>
      <c r="F58" s="5">
        <v>29.79</v>
      </c>
      <c r="G58" t="s">
        <v>19</v>
      </c>
      <c r="H58" s="233">
        <v>2.6480000000000002E-3</v>
      </c>
      <c r="I58" s="234">
        <v>2.6440000000000001E-3</v>
      </c>
      <c r="J58" s="237">
        <v>96618.6</v>
      </c>
      <c r="K58" s="238">
        <v>255.5</v>
      </c>
      <c r="L58" s="5">
        <v>33.19</v>
      </c>
    </row>
    <row r="59" spans="1:12">
      <c r="A59">
        <v>51</v>
      </c>
      <c r="B59" s="231">
        <v>3.9269999999999999E-3</v>
      </c>
      <c r="C59" s="232">
        <v>3.9199999999999999E-3</v>
      </c>
      <c r="D59" s="235">
        <v>93688.1</v>
      </c>
      <c r="E59" s="236">
        <v>367.2</v>
      </c>
      <c r="F59" s="5">
        <v>28.9</v>
      </c>
      <c r="G59" t="s">
        <v>19</v>
      </c>
      <c r="H59" s="233">
        <v>2.8140000000000001E-3</v>
      </c>
      <c r="I59" s="234">
        <v>2.81E-3</v>
      </c>
      <c r="J59" s="237">
        <v>96363.1</v>
      </c>
      <c r="K59" s="238">
        <v>270.7</v>
      </c>
      <c r="L59" s="5">
        <v>32.270000000000003</v>
      </c>
    </row>
    <row r="60" spans="1:12">
      <c r="A60">
        <v>52</v>
      </c>
      <c r="B60" s="231">
        <v>4.6860000000000001E-3</v>
      </c>
      <c r="C60" s="232">
        <v>4.6750000000000003E-3</v>
      </c>
      <c r="D60" s="235">
        <v>93320.9</v>
      </c>
      <c r="E60" s="236">
        <v>436.3</v>
      </c>
      <c r="F60" s="5">
        <v>28.01</v>
      </c>
      <c r="G60" t="s">
        <v>19</v>
      </c>
      <c r="H60" s="233">
        <v>2.996E-3</v>
      </c>
      <c r="I60" s="234">
        <v>2.9910000000000002E-3</v>
      </c>
      <c r="J60" s="237">
        <v>96092.4</v>
      </c>
      <c r="K60" s="238">
        <v>287.39999999999998</v>
      </c>
      <c r="L60" s="5">
        <v>31.36</v>
      </c>
    </row>
    <row r="61" spans="1:12">
      <c r="A61">
        <v>53</v>
      </c>
      <c r="B61" s="231">
        <v>4.986E-3</v>
      </c>
      <c r="C61" s="232">
        <v>4.9740000000000001E-3</v>
      </c>
      <c r="D61" s="235">
        <v>92884.6</v>
      </c>
      <c r="E61" s="236">
        <v>462</v>
      </c>
      <c r="F61" s="5">
        <v>27.14</v>
      </c>
      <c r="G61" t="s">
        <v>19</v>
      </c>
      <c r="H61" s="233">
        <v>3.96E-3</v>
      </c>
      <c r="I61" s="234">
        <v>3.9529999999999999E-3</v>
      </c>
      <c r="J61" s="237">
        <v>95805</v>
      </c>
      <c r="K61" s="238">
        <v>378.7</v>
      </c>
      <c r="L61" s="5">
        <v>30.45</v>
      </c>
    </row>
    <row r="62" spans="1:12">
      <c r="A62">
        <v>54</v>
      </c>
      <c r="B62" s="231">
        <v>5.0829999999999998E-3</v>
      </c>
      <c r="C62" s="232">
        <v>5.0699999999999999E-3</v>
      </c>
      <c r="D62" s="235">
        <v>92422.6</v>
      </c>
      <c r="E62" s="236">
        <v>468.6</v>
      </c>
      <c r="F62" s="5">
        <v>26.27</v>
      </c>
      <c r="G62" t="s">
        <v>19</v>
      </c>
      <c r="H62" s="233">
        <v>3.6389999999999999E-3</v>
      </c>
      <c r="I62" s="234">
        <v>3.6329999999999999E-3</v>
      </c>
      <c r="J62" s="237">
        <v>95426.3</v>
      </c>
      <c r="K62" s="238">
        <v>346.7</v>
      </c>
      <c r="L62" s="5">
        <v>29.57</v>
      </c>
    </row>
    <row r="63" spans="1:12">
      <c r="A63">
        <v>55</v>
      </c>
      <c r="B63" s="231">
        <v>6.1339999999999997E-3</v>
      </c>
      <c r="C63" s="232">
        <v>6.1149999999999998E-3</v>
      </c>
      <c r="D63" s="235">
        <v>91954</v>
      </c>
      <c r="E63" s="236">
        <v>562.29999999999995</v>
      </c>
      <c r="F63" s="5">
        <v>25.4</v>
      </c>
      <c r="G63" t="s">
        <v>19</v>
      </c>
      <c r="H63" s="233">
        <v>3.4710000000000001E-3</v>
      </c>
      <c r="I63" s="234">
        <v>3.4650000000000002E-3</v>
      </c>
      <c r="J63" s="237">
        <v>95079.6</v>
      </c>
      <c r="K63" s="238">
        <v>329.4</v>
      </c>
      <c r="L63" s="5">
        <v>28.68</v>
      </c>
    </row>
    <row r="64" spans="1:12">
      <c r="A64">
        <v>56</v>
      </c>
      <c r="B64" s="231">
        <v>6.5820000000000002E-3</v>
      </c>
      <c r="C64" s="232">
        <v>6.561E-3</v>
      </c>
      <c r="D64" s="235">
        <v>91391.7</v>
      </c>
      <c r="E64" s="236">
        <v>599.6</v>
      </c>
      <c r="F64" s="5">
        <v>24.56</v>
      </c>
      <c r="G64" t="s">
        <v>19</v>
      </c>
      <c r="H64" s="233">
        <v>4.1510000000000002E-3</v>
      </c>
      <c r="I64" s="234">
        <v>4.143E-3</v>
      </c>
      <c r="J64" s="237">
        <v>94750.2</v>
      </c>
      <c r="K64" s="238">
        <v>392.5</v>
      </c>
      <c r="L64" s="5">
        <v>27.78</v>
      </c>
    </row>
    <row r="65" spans="1:12">
      <c r="A65">
        <v>57</v>
      </c>
      <c r="B65" s="231">
        <v>6.6779999999999999E-3</v>
      </c>
      <c r="C65" s="232">
        <v>6.6559999999999996E-3</v>
      </c>
      <c r="D65" s="235">
        <v>90792.1</v>
      </c>
      <c r="E65" s="236">
        <v>604.29999999999995</v>
      </c>
      <c r="F65" s="5">
        <v>23.72</v>
      </c>
      <c r="G65" t="s">
        <v>19</v>
      </c>
      <c r="H65" s="233">
        <v>5.3889999999999997E-3</v>
      </c>
      <c r="I65" s="234">
        <v>5.3740000000000003E-3</v>
      </c>
      <c r="J65" s="237">
        <v>94357.7</v>
      </c>
      <c r="K65" s="238">
        <v>507.1</v>
      </c>
      <c r="L65" s="5">
        <v>26.89</v>
      </c>
    </row>
    <row r="66" spans="1:12">
      <c r="A66">
        <v>58</v>
      </c>
      <c r="B66" s="231">
        <v>8.0829999999999999E-3</v>
      </c>
      <c r="C66" s="232">
        <v>8.0499999999999999E-3</v>
      </c>
      <c r="D66" s="235">
        <v>90187.8</v>
      </c>
      <c r="E66" s="236">
        <v>726</v>
      </c>
      <c r="F66" s="5">
        <v>22.87</v>
      </c>
      <c r="G66" t="s">
        <v>19</v>
      </c>
      <c r="H66" s="233">
        <v>4.9360000000000003E-3</v>
      </c>
      <c r="I66" s="234">
        <v>4.9240000000000004E-3</v>
      </c>
      <c r="J66" s="237">
        <v>93850.6</v>
      </c>
      <c r="K66" s="238">
        <v>462.1</v>
      </c>
      <c r="L66" s="5">
        <v>26.03</v>
      </c>
    </row>
    <row r="67" spans="1:12">
      <c r="A67">
        <v>59</v>
      </c>
      <c r="B67" s="231">
        <v>8.6759999999999997E-3</v>
      </c>
      <c r="C67" s="232">
        <v>8.6390000000000008E-3</v>
      </c>
      <c r="D67" s="235">
        <v>89461.8</v>
      </c>
      <c r="E67" s="236">
        <v>772.8</v>
      </c>
      <c r="F67" s="5">
        <v>22.05</v>
      </c>
      <c r="G67" t="s">
        <v>19</v>
      </c>
      <c r="H67" s="233">
        <v>5.4450000000000002E-3</v>
      </c>
      <c r="I67" s="234">
        <v>5.4310000000000001E-3</v>
      </c>
      <c r="J67" s="237">
        <v>93388.4</v>
      </c>
      <c r="K67" s="238">
        <v>507.2</v>
      </c>
      <c r="L67" s="5">
        <v>25.16</v>
      </c>
    </row>
    <row r="68" spans="1:12">
      <c r="A68">
        <v>60</v>
      </c>
      <c r="B68" s="231">
        <v>8.2330000000000007E-3</v>
      </c>
      <c r="C68" s="232">
        <v>8.1989999999999997E-3</v>
      </c>
      <c r="D68" s="235">
        <v>88688.9</v>
      </c>
      <c r="E68" s="236">
        <v>727.2</v>
      </c>
      <c r="F68" s="5">
        <v>21.24</v>
      </c>
      <c r="G68" t="s">
        <v>19</v>
      </c>
      <c r="H68" s="233">
        <v>5.8869999999999999E-3</v>
      </c>
      <c r="I68" s="234">
        <v>5.8700000000000002E-3</v>
      </c>
      <c r="J68" s="237">
        <v>92881.3</v>
      </c>
      <c r="K68" s="238">
        <v>545.20000000000005</v>
      </c>
      <c r="L68" s="5">
        <v>24.29</v>
      </c>
    </row>
    <row r="69" spans="1:12">
      <c r="A69">
        <v>61</v>
      </c>
      <c r="B69" s="231">
        <v>9.7750000000000007E-3</v>
      </c>
      <c r="C69" s="232">
        <v>9.7269999999999995E-3</v>
      </c>
      <c r="D69" s="235">
        <v>87961.7</v>
      </c>
      <c r="E69" s="236">
        <v>855.6</v>
      </c>
      <c r="F69" s="5">
        <v>20.41</v>
      </c>
      <c r="G69" t="s">
        <v>19</v>
      </c>
      <c r="H69" s="233">
        <v>6.6309999999999997E-3</v>
      </c>
      <c r="I69" s="234">
        <v>6.6090000000000003E-3</v>
      </c>
      <c r="J69" s="237">
        <v>92336.1</v>
      </c>
      <c r="K69" s="238">
        <v>610.20000000000005</v>
      </c>
      <c r="L69" s="5">
        <v>23.43</v>
      </c>
    </row>
    <row r="70" spans="1:12">
      <c r="A70">
        <v>62</v>
      </c>
      <c r="B70" s="231">
        <v>1.1006E-2</v>
      </c>
      <c r="C70" s="232">
        <v>1.0946000000000001E-2</v>
      </c>
      <c r="D70" s="235">
        <v>87106.1</v>
      </c>
      <c r="E70" s="236">
        <v>953.4</v>
      </c>
      <c r="F70" s="5">
        <v>19.61</v>
      </c>
      <c r="G70" t="s">
        <v>19</v>
      </c>
      <c r="H70" s="233">
        <v>7.0679999999999996E-3</v>
      </c>
      <c r="I70" s="234">
        <v>7.0429999999999998E-3</v>
      </c>
      <c r="J70" s="237">
        <v>91725.9</v>
      </c>
      <c r="K70" s="238">
        <v>646.1</v>
      </c>
      <c r="L70" s="5">
        <v>22.59</v>
      </c>
    </row>
    <row r="71" spans="1:12">
      <c r="A71">
        <v>63</v>
      </c>
      <c r="B71" s="231">
        <v>1.1481999999999999E-2</v>
      </c>
      <c r="C71" s="232">
        <v>1.1416000000000001E-2</v>
      </c>
      <c r="D71" s="235">
        <v>86152.7</v>
      </c>
      <c r="E71" s="236">
        <v>983.6</v>
      </c>
      <c r="F71" s="5">
        <v>18.82</v>
      </c>
      <c r="G71" t="s">
        <v>19</v>
      </c>
      <c r="H71" s="233">
        <v>7.8969999999999995E-3</v>
      </c>
      <c r="I71" s="234">
        <v>7.8659999999999997E-3</v>
      </c>
      <c r="J71" s="237">
        <v>91079.8</v>
      </c>
      <c r="K71" s="238">
        <v>716.5</v>
      </c>
      <c r="L71" s="5">
        <v>21.74</v>
      </c>
    </row>
    <row r="72" spans="1:12">
      <c r="A72">
        <v>64</v>
      </c>
      <c r="B72" s="231">
        <v>1.2930000000000001E-2</v>
      </c>
      <c r="C72" s="232">
        <v>1.2847000000000001E-2</v>
      </c>
      <c r="D72" s="235">
        <v>85169.1</v>
      </c>
      <c r="E72" s="236">
        <v>1094.0999999999999</v>
      </c>
      <c r="F72" s="5">
        <v>18.03</v>
      </c>
      <c r="G72" t="s">
        <v>19</v>
      </c>
      <c r="H72" s="233">
        <v>8.0420000000000005E-3</v>
      </c>
      <c r="I72" s="234">
        <v>8.0099999999999998E-3</v>
      </c>
      <c r="J72" s="237">
        <v>90363.3</v>
      </c>
      <c r="K72" s="238">
        <v>723.8</v>
      </c>
      <c r="L72" s="5">
        <v>20.91</v>
      </c>
    </row>
    <row r="73" spans="1:12">
      <c r="A73">
        <v>65</v>
      </c>
      <c r="B73" s="231">
        <v>1.391E-2</v>
      </c>
      <c r="C73" s="232">
        <v>1.3814E-2</v>
      </c>
      <c r="D73" s="235">
        <v>84075</v>
      </c>
      <c r="E73" s="236">
        <v>1161.4000000000001</v>
      </c>
      <c r="F73" s="5">
        <v>17.260000000000002</v>
      </c>
      <c r="G73" t="s">
        <v>19</v>
      </c>
      <c r="H73" s="233">
        <v>9.9100000000000004E-3</v>
      </c>
      <c r="I73" s="234">
        <v>9.861E-3</v>
      </c>
      <c r="J73" s="237">
        <v>89639.5</v>
      </c>
      <c r="K73" s="238">
        <v>884</v>
      </c>
      <c r="L73" s="5">
        <v>20.079999999999998</v>
      </c>
    </row>
    <row r="74" spans="1:12">
      <c r="A74">
        <v>66</v>
      </c>
      <c r="B74" s="231">
        <v>1.7648E-2</v>
      </c>
      <c r="C74" s="232">
        <v>1.7493000000000002E-2</v>
      </c>
      <c r="D74" s="235">
        <v>82913.5</v>
      </c>
      <c r="E74" s="236">
        <v>1450.4</v>
      </c>
      <c r="F74" s="5">
        <v>16.489999999999998</v>
      </c>
      <c r="G74" t="s">
        <v>19</v>
      </c>
      <c r="H74" s="233">
        <v>1.1461000000000001E-2</v>
      </c>
      <c r="I74" s="234">
        <v>1.1396E-2</v>
      </c>
      <c r="J74" s="237">
        <v>88755.5</v>
      </c>
      <c r="K74" s="238">
        <v>1011.4</v>
      </c>
      <c r="L74" s="5">
        <v>19.27</v>
      </c>
    </row>
    <row r="75" spans="1:12">
      <c r="A75">
        <v>67</v>
      </c>
      <c r="B75" s="231">
        <v>1.7580999999999999E-2</v>
      </c>
      <c r="C75" s="232">
        <v>1.7427999999999999E-2</v>
      </c>
      <c r="D75" s="235">
        <v>81463.100000000006</v>
      </c>
      <c r="E75" s="236">
        <v>1419.8</v>
      </c>
      <c r="F75" s="5">
        <v>15.78</v>
      </c>
      <c r="G75" t="s">
        <v>19</v>
      </c>
      <c r="H75" s="233">
        <v>1.0097E-2</v>
      </c>
      <c r="I75" s="234">
        <v>1.0045999999999999E-2</v>
      </c>
      <c r="J75" s="237">
        <v>87744.1</v>
      </c>
      <c r="K75" s="238">
        <v>881.5</v>
      </c>
      <c r="L75" s="5">
        <v>18.489999999999998</v>
      </c>
    </row>
    <row r="76" spans="1:12">
      <c r="A76">
        <v>68</v>
      </c>
      <c r="B76" s="231">
        <v>1.9903000000000001E-2</v>
      </c>
      <c r="C76" s="232">
        <v>1.9706999999999999E-2</v>
      </c>
      <c r="D76" s="235">
        <v>80043.3</v>
      </c>
      <c r="E76" s="236">
        <v>1577.4</v>
      </c>
      <c r="F76" s="5">
        <v>15.05</v>
      </c>
      <c r="G76" t="s">
        <v>19</v>
      </c>
      <c r="H76" s="233">
        <v>1.1757E-2</v>
      </c>
      <c r="I76" s="234">
        <v>1.1689E-2</v>
      </c>
      <c r="J76" s="237">
        <v>86862.6</v>
      </c>
      <c r="K76" s="238">
        <v>1015.3</v>
      </c>
      <c r="L76" s="5">
        <v>17.670000000000002</v>
      </c>
    </row>
    <row r="77" spans="1:12">
      <c r="A77">
        <v>69</v>
      </c>
      <c r="B77" s="231">
        <v>2.1117E-2</v>
      </c>
      <c r="C77" s="232">
        <v>2.0896999999999999E-2</v>
      </c>
      <c r="D77" s="235">
        <v>78465.899999999994</v>
      </c>
      <c r="E77" s="236">
        <v>1639.7</v>
      </c>
      <c r="F77" s="5">
        <v>14.34</v>
      </c>
      <c r="G77" t="s">
        <v>19</v>
      </c>
      <c r="H77" s="233">
        <v>1.2288E-2</v>
      </c>
      <c r="I77" s="234">
        <v>1.2213E-2</v>
      </c>
      <c r="J77" s="237">
        <v>85847.3</v>
      </c>
      <c r="K77" s="238">
        <v>1048.5</v>
      </c>
      <c r="L77" s="5">
        <v>16.87</v>
      </c>
    </row>
    <row r="78" spans="1:12">
      <c r="A78">
        <v>70</v>
      </c>
      <c r="B78" s="231">
        <v>2.5347000000000001E-2</v>
      </c>
      <c r="C78" s="232">
        <v>2.503E-2</v>
      </c>
      <c r="D78" s="235">
        <v>76826.2</v>
      </c>
      <c r="E78" s="236">
        <v>1923</v>
      </c>
      <c r="F78" s="5">
        <v>13.64</v>
      </c>
      <c r="G78" t="s">
        <v>19</v>
      </c>
      <c r="H78" s="233">
        <v>1.6112999999999999E-2</v>
      </c>
      <c r="I78" s="234">
        <v>1.5984000000000002E-2</v>
      </c>
      <c r="J78" s="237">
        <v>84798.8</v>
      </c>
      <c r="K78" s="238">
        <v>1355.4</v>
      </c>
      <c r="L78" s="5">
        <v>16.079999999999998</v>
      </c>
    </row>
    <row r="79" spans="1:12">
      <c r="A79">
        <v>71</v>
      </c>
      <c r="B79" s="231">
        <v>2.5821E-2</v>
      </c>
      <c r="C79" s="232">
        <v>2.5491E-2</v>
      </c>
      <c r="D79" s="235">
        <v>74903.3</v>
      </c>
      <c r="E79" s="236">
        <v>1909.4</v>
      </c>
      <c r="F79" s="5">
        <v>12.97</v>
      </c>
      <c r="G79" t="s">
        <v>19</v>
      </c>
      <c r="H79" s="233">
        <v>1.8023000000000001E-2</v>
      </c>
      <c r="I79" s="234">
        <v>1.7861999999999999E-2</v>
      </c>
      <c r="J79" s="237">
        <v>83443.399999999994</v>
      </c>
      <c r="K79" s="238">
        <v>1490.4</v>
      </c>
      <c r="L79" s="5">
        <v>15.33</v>
      </c>
    </row>
    <row r="80" spans="1:12">
      <c r="A80">
        <v>72</v>
      </c>
      <c r="B80" s="231">
        <v>2.9491E-2</v>
      </c>
      <c r="C80" s="232">
        <v>2.9062999999999999E-2</v>
      </c>
      <c r="D80" s="235">
        <v>72993.899999999994</v>
      </c>
      <c r="E80" s="236">
        <v>2121.4</v>
      </c>
      <c r="F80" s="5">
        <v>12.3</v>
      </c>
      <c r="G80" t="s">
        <v>19</v>
      </c>
      <c r="H80" s="233">
        <v>1.8973E-2</v>
      </c>
      <c r="I80" s="234">
        <v>1.8794999999999999E-2</v>
      </c>
      <c r="J80" s="237">
        <v>81952.899999999994</v>
      </c>
      <c r="K80" s="238">
        <v>1540.3</v>
      </c>
      <c r="L80" s="5">
        <v>14.6</v>
      </c>
    </row>
    <row r="81" spans="1:12">
      <c r="A81">
        <v>73</v>
      </c>
      <c r="B81" s="231">
        <v>3.1607999999999997E-2</v>
      </c>
      <c r="C81" s="232">
        <v>3.1116000000000001E-2</v>
      </c>
      <c r="D81" s="235">
        <v>70872.5</v>
      </c>
      <c r="E81" s="236">
        <v>2205.3000000000002</v>
      </c>
      <c r="F81" s="5">
        <v>11.65</v>
      </c>
      <c r="G81" t="s">
        <v>19</v>
      </c>
      <c r="H81" s="233">
        <v>2.1392999999999999E-2</v>
      </c>
      <c r="I81" s="234">
        <v>2.1166999999999998E-2</v>
      </c>
      <c r="J81" s="237">
        <v>80412.600000000006</v>
      </c>
      <c r="K81" s="238">
        <v>1702.1</v>
      </c>
      <c r="L81" s="5">
        <v>13.87</v>
      </c>
    </row>
    <row r="82" spans="1:12">
      <c r="A82">
        <v>74</v>
      </c>
      <c r="B82" s="231">
        <v>3.5411999999999999E-2</v>
      </c>
      <c r="C82" s="232">
        <v>3.4796000000000001E-2</v>
      </c>
      <c r="D82" s="235">
        <v>68667.199999999997</v>
      </c>
      <c r="E82" s="236">
        <v>2389.3000000000002</v>
      </c>
      <c r="F82" s="5">
        <v>11.01</v>
      </c>
      <c r="G82" t="s">
        <v>19</v>
      </c>
      <c r="H82" s="233">
        <v>2.0982000000000001E-2</v>
      </c>
      <c r="I82" s="234">
        <v>2.0764000000000001E-2</v>
      </c>
      <c r="J82" s="237">
        <v>78710.5</v>
      </c>
      <c r="K82" s="238">
        <v>1634.4</v>
      </c>
      <c r="L82" s="5">
        <v>13.16</v>
      </c>
    </row>
    <row r="83" spans="1:12">
      <c r="A83">
        <v>75</v>
      </c>
      <c r="B83" s="231">
        <v>4.2384999999999999E-2</v>
      </c>
      <c r="C83" s="232">
        <v>4.1505E-2</v>
      </c>
      <c r="D83" s="235">
        <v>66277.899999999994</v>
      </c>
      <c r="E83" s="236">
        <v>2750.9</v>
      </c>
      <c r="F83" s="5">
        <v>10.39</v>
      </c>
      <c r="G83" t="s">
        <v>19</v>
      </c>
      <c r="H83" s="233">
        <v>2.5936000000000001E-2</v>
      </c>
      <c r="I83" s="234">
        <v>2.5603999999999998E-2</v>
      </c>
      <c r="J83" s="237">
        <v>77076.2</v>
      </c>
      <c r="K83" s="238">
        <v>1973.4</v>
      </c>
      <c r="L83" s="5">
        <v>12.43</v>
      </c>
    </row>
    <row r="84" spans="1:12">
      <c r="A84">
        <v>76</v>
      </c>
      <c r="B84" s="231">
        <v>4.2987999999999998E-2</v>
      </c>
      <c r="C84" s="232">
        <v>4.2083000000000002E-2</v>
      </c>
      <c r="D84" s="235">
        <v>63527</v>
      </c>
      <c r="E84" s="236">
        <v>2673.4</v>
      </c>
      <c r="F84" s="5">
        <v>9.82</v>
      </c>
      <c r="G84" t="s">
        <v>19</v>
      </c>
      <c r="H84" s="233">
        <v>3.0192E-2</v>
      </c>
      <c r="I84" s="234">
        <v>2.9742999999999999E-2</v>
      </c>
      <c r="J84" s="237">
        <v>75102.7</v>
      </c>
      <c r="K84" s="238">
        <v>2233.8000000000002</v>
      </c>
      <c r="L84" s="5">
        <v>11.74</v>
      </c>
    </row>
    <row r="85" spans="1:12">
      <c r="A85">
        <v>77</v>
      </c>
      <c r="B85" s="231">
        <v>5.0634999999999999E-2</v>
      </c>
      <c r="C85" s="232">
        <v>4.9384999999999998E-2</v>
      </c>
      <c r="D85" s="235">
        <v>60853.599999999999</v>
      </c>
      <c r="E85" s="236">
        <v>3005.2</v>
      </c>
      <c r="F85" s="5">
        <v>9.23</v>
      </c>
      <c r="G85" t="s">
        <v>19</v>
      </c>
      <c r="H85" s="233">
        <v>3.2370999999999997E-2</v>
      </c>
      <c r="I85" s="234">
        <v>3.1855000000000001E-2</v>
      </c>
      <c r="J85" s="237">
        <v>72868.899999999994</v>
      </c>
      <c r="K85" s="238">
        <v>2321.3000000000002</v>
      </c>
      <c r="L85" s="5">
        <v>11.08</v>
      </c>
    </row>
    <row r="86" spans="1:12">
      <c r="A86">
        <v>78</v>
      </c>
      <c r="B86" s="231">
        <v>5.5522000000000002E-2</v>
      </c>
      <c r="C86" s="232">
        <v>5.4023000000000002E-2</v>
      </c>
      <c r="D86" s="235">
        <v>57848.4</v>
      </c>
      <c r="E86" s="236">
        <v>3125.1</v>
      </c>
      <c r="F86" s="5">
        <v>8.68</v>
      </c>
      <c r="G86" t="s">
        <v>19</v>
      </c>
      <c r="H86" s="233">
        <v>3.5050999999999999E-2</v>
      </c>
      <c r="I86" s="234">
        <v>3.4446999999999998E-2</v>
      </c>
      <c r="J86" s="237">
        <v>70547.7</v>
      </c>
      <c r="K86" s="238">
        <v>2430.1</v>
      </c>
      <c r="L86" s="5">
        <v>10.43</v>
      </c>
    </row>
    <row r="87" spans="1:12">
      <c r="A87">
        <v>79</v>
      </c>
      <c r="B87" s="231">
        <v>5.9954E-2</v>
      </c>
      <c r="C87" s="232">
        <v>5.8208999999999997E-2</v>
      </c>
      <c r="D87" s="235">
        <v>54723.199999999997</v>
      </c>
      <c r="E87" s="236">
        <v>3185.4</v>
      </c>
      <c r="F87" s="5">
        <v>8.15</v>
      </c>
      <c r="G87" t="s">
        <v>19</v>
      </c>
      <c r="H87" s="233">
        <v>3.9560999999999999E-2</v>
      </c>
      <c r="I87" s="234">
        <v>3.8793000000000001E-2</v>
      </c>
      <c r="J87" s="237">
        <v>68117.5</v>
      </c>
      <c r="K87" s="238">
        <v>2642.5</v>
      </c>
      <c r="L87" s="5">
        <v>9.7899999999999991</v>
      </c>
    </row>
    <row r="88" spans="1:12">
      <c r="A88">
        <v>80</v>
      </c>
      <c r="B88" s="231">
        <v>7.5189000000000006E-2</v>
      </c>
      <c r="C88" s="232">
        <v>7.2464000000000001E-2</v>
      </c>
      <c r="D88" s="235">
        <v>51537.9</v>
      </c>
      <c r="E88" s="236">
        <v>3734.7</v>
      </c>
      <c r="F88" s="5">
        <v>7.62</v>
      </c>
      <c r="G88" t="s">
        <v>19</v>
      </c>
      <c r="H88" s="233">
        <v>4.2705E-2</v>
      </c>
      <c r="I88" s="234">
        <v>4.1812000000000002E-2</v>
      </c>
      <c r="J88" s="237">
        <v>65475</v>
      </c>
      <c r="K88" s="238">
        <v>2737.6</v>
      </c>
      <c r="L88" s="5">
        <v>9.16</v>
      </c>
    </row>
    <row r="89" spans="1:12">
      <c r="A89">
        <v>81</v>
      </c>
      <c r="B89" s="231">
        <v>7.6404E-2</v>
      </c>
      <c r="C89" s="232">
        <v>7.3592000000000005E-2</v>
      </c>
      <c r="D89" s="235">
        <v>47803.199999999997</v>
      </c>
      <c r="E89" s="236">
        <v>3518</v>
      </c>
      <c r="F89" s="5">
        <v>7.18</v>
      </c>
      <c r="G89" t="s">
        <v>19</v>
      </c>
      <c r="H89" s="233">
        <v>5.3289999999999997E-2</v>
      </c>
      <c r="I89" s="234">
        <v>5.1907000000000002E-2</v>
      </c>
      <c r="J89" s="237">
        <v>62737.4</v>
      </c>
      <c r="K89" s="238">
        <v>3256.5</v>
      </c>
      <c r="L89" s="5">
        <v>8.5399999999999991</v>
      </c>
    </row>
    <row r="90" spans="1:12">
      <c r="A90">
        <v>82</v>
      </c>
      <c r="B90" s="231">
        <v>8.7942000000000006E-2</v>
      </c>
      <c r="C90" s="232">
        <v>8.4237999999999993E-2</v>
      </c>
      <c r="D90" s="235">
        <v>44285.2</v>
      </c>
      <c r="E90" s="236">
        <v>3730.5</v>
      </c>
      <c r="F90" s="5">
        <v>6.71</v>
      </c>
      <c r="G90" t="s">
        <v>19</v>
      </c>
      <c r="H90" s="233">
        <v>6.0613E-2</v>
      </c>
      <c r="I90" s="234">
        <v>5.883E-2</v>
      </c>
      <c r="J90" s="237">
        <v>59480.9</v>
      </c>
      <c r="K90" s="238">
        <v>3499.3</v>
      </c>
      <c r="L90" s="5">
        <v>7.98</v>
      </c>
    </row>
    <row r="91" spans="1:12">
      <c r="A91">
        <v>83</v>
      </c>
      <c r="B91" s="231">
        <v>9.9223000000000006E-2</v>
      </c>
      <c r="C91" s="232">
        <v>9.4533000000000006E-2</v>
      </c>
      <c r="D91" s="235">
        <v>40554.699999999997</v>
      </c>
      <c r="E91" s="236">
        <v>3833.8</v>
      </c>
      <c r="F91" s="5">
        <v>6.28</v>
      </c>
      <c r="G91" t="s">
        <v>19</v>
      </c>
      <c r="H91" s="233">
        <v>7.1573999999999999E-2</v>
      </c>
      <c r="I91" s="234">
        <v>6.9101999999999997E-2</v>
      </c>
      <c r="J91" s="237">
        <v>55981.599999999999</v>
      </c>
      <c r="K91" s="238">
        <v>3868.4</v>
      </c>
      <c r="L91" s="5">
        <v>7.45</v>
      </c>
    </row>
    <row r="92" spans="1:12">
      <c r="A92">
        <v>84</v>
      </c>
      <c r="B92" s="231">
        <v>0.104487</v>
      </c>
      <c r="C92" s="232">
        <v>9.9298999999999998E-2</v>
      </c>
      <c r="D92" s="235">
        <v>36721</v>
      </c>
      <c r="E92" s="236">
        <v>3646.4</v>
      </c>
      <c r="F92" s="5">
        <v>5.88</v>
      </c>
      <c r="G92" t="s">
        <v>19</v>
      </c>
      <c r="H92" s="233">
        <v>7.8369999999999995E-2</v>
      </c>
      <c r="I92" s="234">
        <v>7.5414999999999996E-2</v>
      </c>
      <c r="J92" s="237">
        <v>52113.2</v>
      </c>
      <c r="K92" s="238">
        <v>3930.1</v>
      </c>
      <c r="L92" s="5">
        <v>6.96</v>
      </c>
    </row>
    <row r="93" spans="1:12">
      <c r="A93">
        <v>85</v>
      </c>
      <c r="B93" s="231">
        <v>0.119766</v>
      </c>
      <c r="C93" s="232">
        <v>0.112999</v>
      </c>
      <c r="D93" s="235">
        <v>33074.6</v>
      </c>
      <c r="E93" s="236">
        <v>3737.4</v>
      </c>
      <c r="F93" s="5">
        <v>5.48</v>
      </c>
      <c r="G93" t="s">
        <v>19</v>
      </c>
      <c r="H93" s="233">
        <v>8.3963999999999997E-2</v>
      </c>
      <c r="I93" s="234">
        <v>8.0581E-2</v>
      </c>
      <c r="J93" s="237">
        <v>48183.1</v>
      </c>
      <c r="K93" s="238">
        <v>3882.7</v>
      </c>
      <c r="L93" s="5">
        <v>6.49</v>
      </c>
    </row>
    <row r="94" spans="1:12">
      <c r="A94">
        <v>86</v>
      </c>
      <c r="B94" s="231">
        <v>0.123789</v>
      </c>
      <c r="C94" s="232">
        <v>0.116574</v>
      </c>
      <c r="D94" s="235">
        <v>29337.200000000001</v>
      </c>
      <c r="E94" s="236">
        <v>3419.9</v>
      </c>
      <c r="F94" s="5">
        <v>5.1100000000000003</v>
      </c>
      <c r="G94" t="s">
        <v>19</v>
      </c>
      <c r="H94" s="233">
        <v>9.9276000000000003E-2</v>
      </c>
      <c r="I94" s="234">
        <v>9.4581999999999999E-2</v>
      </c>
      <c r="J94" s="237">
        <v>44300.5</v>
      </c>
      <c r="K94" s="238">
        <v>4190</v>
      </c>
      <c r="L94" s="5">
        <v>6.02</v>
      </c>
    </row>
    <row r="95" spans="1:12">
      <c r="A95">
        <v>87</v>
      </c>
      <c r="B95" s="231">
        <v>0.15601200000000001</v>
      </c>
      <c r="C95" s="232">
        <v>0.14472299999999999</v>
      </c>
      <c r="D95" s="235">
        <v>25917.3</v>
      </c>
      <c r="E95" s="236">
        <v>3750.8</v>
      </c>
      <c r="F95" s="5">
        <v>4.72</v>
      </c>
      <c r="G95" t="s">
        <v>19</v>
      </c>
      <c r="H95" s="233">
        <v>0.110239</v>
      </c>
      <c r="I95" s="234">
        <v>0.10448</v>
      </c>
      <c r="J95" s="237">
        <v>40110.5</v>
      </c>
      <c r="K95" s="238">
        <v>4190.7</v>
      </c>
      <c r="L95" s="5">
        <v>5.59</v>
      </c>
    </row>
    <row r="96" spans="1:12">
      <c r="A96">
        <v>88</v>
      </c>
      <c r="B96" s="231">
        <v>0.17363799999999999</v>
      </c>
      <c r="C96" s="232">
        <v>0.15976699999999999</v>
      </c>
      <c r="D96" s="235">
        <v>22166.400000000001</v>
      </c>
      <c r="E96" s="236">
        <v>3541.5</v>
      </c>
      <c r="F96" s="5">
        <v>4.4400000000000004</v>
      </c>
      <c r="G96" t="s">
        <v>19</v>
      </c>
      <c r="H96" s="233">
        <v>0.12584799999999999</v>
      </c>
      <c r="I96" s="234">
        <v>0.118398</v>
      </c>
      <c r="J96" s="237">
        <v>35919.699999999997</v>
      </c>
      <c r="K96" s="238">
        <v>4252.8</v>
      </c>
      <c r="L96" s="5">
        <v>5.19</v>
      </c>
    </row>
    <row r="97" spans="1:12">
      <c r="A97">
        <v>89</v>
      </c>
      <c r="B97" s="231">
        <v>0.16911499999999999</v>
      </c>
      <c r="C97" s="232">
        <v>0.15593000000000001</v>
      </c>
      <c r="D97" s="235">
        <v>18625</v>
      </c>
      <c r="E97" s="236">
        <v>2904.2</v>
      </c>
      <c r="F97" s="5">
        <v>4.18</v>
      </c>
      <c r="G97" t="s">
        <v>19</v>
      </c>
      <c r="H97" s="233">
        <v>0.13206599999999999</v>
      </c>
      <c r="I97" s="234">
        <v>0.123886</v>
      </c>
      <c r="J97" s="237">
        <v>31666.9</v>
      </c>
      <c r="K97" s="238">
        <v>3923.1</v>
      </c>
      <c r="L97" s="5">
        <v>4.82</v>
      </c>
    </row>
    <row r="98" spans="1:12">
      <c r="A98">
        <v>90</v>
      </c>
      <c r="B98" s="231">
        <v>0.182891</v>
      </c>
      <c r="C98" s="232">
        <v>0.16756799999999999</v>
      </c>
      <c r="D98" s="235">
        <v>15720.8</v>
      </c>
      <c r="E98" s="236">
        <v>2634.3</v>
      </c>
      <c r="F98" s="5">
        <v>3.86</v>
      </c>
      <c r="G98" t="s">
        <v>19</v>
      </c>
      <c r="H98" s="233">
        <v>0.151808</v>
      </c>
      <c r="I98" s="234">
        <v>0.141098</v>
      </c>
      <c r="J98" s="237">
        <v>27743.8</v>
      </c>
      <c r="K98" s="238">
        <v>3914.6</v>
      </c>
      <c r="L98" s="5">
        <v>4.43</v>
      </c>
    </row>
    <row r="99" spans="1:12">
      <c r="A99">
        <v>91</v>
      </c>
      <c r="B99" s="231">
        <v>0.22151499999999999</v>
      </c>
      <c r="C99" s="232">
        <v>0.19942699999999999</v>
      </c>
      <c r="D99" s="235">
        <v>13086.5</v>
      </c>
      <c r="E99" s="236">
        <v>2609.8000000000002</v>
      </c>
      <c r="F99" s="5">
        <v>3.54</v>
      </c>
      <c r="G99" t="s">
        <v>19</v>
      </c>
      <c r="H99" s="233">
        <v>0.17330499999999999</v>
      </c>
      <c r="I99" s="234">
        <v>0.15948499999999999</v>
      </c>
      <c r="J99" s="237">
        <v>23829.200000000001</v>
      </c>
      <c r="K99" s="238">
        <v>3800.4</v>
      </c>
      <c r="L99" s="5">
        <v>4.07</v>
      </c>
    </row>
    <row r="100" spans="1:12">
      <c r="A100">
        <v>92</v>
      </c>
      <c r="B100" s="231">
        <v>0.23371600000000001</v>
      </c>
      <c r="C100" s="232">
        <v>0.209262</v>
      </c>
      <c r="D100" s="235">
        <v>10476.700000000001</v>
      </c>
      <c r="E100" s="236">
        <v>2192.4</v>
      </c>
      <c r="F100" s="5">
        <v>3.3</v>
      </c>
      <c r="G100" t="s">
        <v>19</v>
      </c>
      <c r="H100" s="233">
        <v>0.199549</v>
      </c>
      <c r="I100" s="234">
        <v>0.181446</v>
      </c>
      <c r="J100" s="237">
        <v>20028.8</v>
      </c>
      <c r="K100" s="238">
        <v>3634.1</v>
      </c>
      <c r="L100" s="5">
        <v>3.75</v>
      </c>
    </row>
    <row r="101" spans="1:12">
      <c r="A101">
        <v>93</v>
      </c>
      <c r="B101" s="231">
        <v>0.27545700000000001</v>
      </c>
      <c r="C101" s="232">
        <v>0.24211099999999999</v>
      </c>
      <c r="D101" s="235">
        <v>8284.2999999999993</v>
      </c>
      <c r="E101" s="236">
        <v>2005.7</v>
      </c>
      <c r="F101" s="5">
        <v>3.04</v>
      </c>
      <c r="G101" t="s">
        <v>19</v>
      </c>
      <c r="H101" s="233">
        <v>0.23508399999999999</v>
      </c>
      <c r="I101" s="234">
        <v>0.21035799999999999</v>
      </c>
      <c r="J101" s="237">
        <v>16394.7</v>
      </c>
      <c r="K101" s="238">
        <v>3448.7</v>
      </c>
      <c r="L101" s="5">
        <v>3.47</v>
      </c>
    </row>
    <row r="102" spans="1:12">
      <c r="A102">
        <v>94</v>
      </c>
      <c r="B102" s="231">
        <v>0.284192</v>
      </c>
      <c r="C102" s="232">
        <v>0.248834</v>
      </c>
      <c r="D102" s="235">
        <v>6278.6</v>
      </c>
      <c r="E102" s="236">
        <v>1562.3</v>
      </c>
      <c r="F102" s="5">
        <v>2.85</v>
      </c>
      <c r="G102" t="s">
        <v>19</v>
      </c>
      <c r="H102" s="233">
        <v>0.246727</v>
      </c>
      <c r="I102" s="234">
        <v>0.21963199999999999</v>
      </c>
      <c r="J102" s="237">
        <v>12945.9</v>
      </c>
      <c r="K102" s="238">
        <v>2843.3</v>
      </c>
      <c r="L102" s="5">
        <v>3.26</v>
      </c>
    </row>
    <row r="103" spans="1:12">
      <c r="A103">
        <v>95</v>
      </c>
      <c r="B103" s="231">
        <v>0.35638300000000001</v>
      </c>
      <c r="C103" s="232">
        <v>0.302483</v>
      </c>
      <c r="D103" s="235">
        <v>4716.3</v>
      </c>
      <c r="E103" s="236">
        <v>1426.6</v>
      </c>
      <c r="F103" s="5">
        <v>2.63</v>
      </c>
      <c r="G103" t="s">
        <v>19</v>
      </c>
      <c r="H103" s="233">
        <v>0.26322600000000002</v>
      </c>
      <c r="I103" s="234">
        <v>0.23261100000000001</v>
      </c>
      <c r="J103" s="237">
        <v>10102.6</v>
      </c>
      <c r="K103" s="238">
        <v>2350</v>
      </c>
      <c r="L103" s="5">
        <v>3.04</v>
      </c>
    </row>
    <row r="104" spans="1:12">
      <c r="A104">
        <v>96</v>
      </c>
      <c r="B104" s="231">
        <v>0.32051299999999999</v>
      </c>
      <c r="C104" s="232">
        <v>0.27624300000000002</v>
      </c>
      <c r="D104" s="235">
        <v>3289.7</v>
      </c>
      <c r="E104" s="236">
        <v>908.7</v>
      </c>
      <c r="F104" s="5">
        <v>2.5499999999999998</v>
      </c>
      <c r="G104" t="s">
        <v>19</v>
      </c>
      <c r="H104" s="233">
        <v>0.28496500000000002</v>
      </c>
      <c r="I104" s="234">
        <v>0.24942600000000001</v>
      </c>
      <c r="J104" s="237">
        <v>7752.6</v>
      </c>
      <c r="K104" s="238">
        <v>1933.7</v>
      </c>
      <c r="L104" s="5">
        <v>2.81</v>
      </c>
    </row>
    <row r="105" spans="1:12">
      <c r="A105">
        <v>97</v>
      </c>
      <c r="B105" s="231">
        <v>0.4</v>
      </c>
      <c r="C105" s="232">
        <v>0.33333299999999999</v>
      </c>
      <c r="D105" s="235">
        <v>2380.9</v>
      </c>
      <c r="E105" s="236">
        <v>793.6</v>
      </c>
      <c r="F105" s="5">
        <v>2.33</v>
      </c>
      <c r="G105" t="s">
        <v>19</v>
      </c>
      <c r="H105" s="233">
        <v>0.32587100000000002</v>
      </c>
      <c r="I105" s="234">
        <v>0.28021400000000002</v>
      </c>
      <c r="J105" s="237">
        <v>5818.9</v>
      </c>
      <c r="K105" s="238">
        <v>1630.5</v>
      </c>
      <c r="L105" s="5">
        <v>2.57</v>
      </c>
    </row>
    <row r="106" spans="1:12">
      <c r="A106">
        <v>98</v>
      </c>
      <c r="B106" s="231">
        <v>0.41572999999999999</v>
      </c>
      <c r="C106" s="232">
        <v>0.34418599999999999</v>
      </c>
      <c r="D106" s="235">
        <v>1587.3</v>
      </c>
      <c r="E106" s="236">
        <v>546.29999999999995</v>
      </c>
      <c r="F106" s="5">
        <v>2.25</v>
      </c>
      <c r="G106" t="s">
        <v>19</v>
      </c>
      <c r="H106" s="233">
        <v>0.37864100000000001</v>
      </c>
      <c r="I106" s="234">
        <v>0.31836700000000001</v>
      </c>
      <c r="J106" s="237">
        <v>4188.3999999999996</v>
      </c>
      <c r="K106" s="238">
        <v>1333.4</v>
      </c>
      <c r="L106" s="5">
        <v>2.38</v>
      </c>
    </row>
    <row r="107" spans="1:12">
      <c r="A107">
        <v>99</v>
      </c>
      <c r="B107" s="231">
        <v>0.46551700000000001</v>
      </c>
      <c r="C107" s="232">
        <v>0.37762200000000001</v>
      </c>
      <c r="D107" s="235">
        <v>1041</v>
      </c>
      <c r="E107" s="236">
        <v>393.1</v>
      </c>
      <c r="F107" s="5">
        <v>2.17</v>
      </c>
      <c r="G107" t="s">
        <v>19</v>
      </c>
      <c r="H107" s="233">
        <v>0.35562300000000002</v>
      </c>
      <c r="I107" s="234">
        <v>0.30193500000000001</v>
      </c>
      <c r="J107" s="237">
        <v>2854.9</v>
      </c>
      <c r="K107" s="238">
        <v>862</v>
      </c>
      <c r="L107" s="5">
        <v>2.25</v>
      </c>
    </row>
    <row r="108" spans="1:12">
      <c r="A108">
        <v>100</v>
      </c>
      <c r="B108" s="231">
        <v>0.42105300000000001</v>
      </c>
      <c r="C108" s="232">
        <v>0.34782600000000002</v>
      </c>
      <c r="D108" s="235">
        <v>647.9</v>
      </c>
      <c r="E108" s="236">
        <v>225.3</v>
      </c>
      <c r="F108" s="5">
        <v>2.19</v>
      </c>
      <c r="G108" t="s">
        <v>19</v>
      </c>
      <c r="H108" s="233">
        <v>0.47846899999999998</v>
      </c>
      <c r="I108" s="234">
        <v>0.3861</v>
      </c>
      <c r="J108" s="237">
        <v>1992.9</v>
      </c>
      <c r="K108" s="238">
        <v>769.5</v>
      </c>
      <c r="L108" s="5">
        <v>2.0099999999999998</v>
      </c>
    </row>
  </sheetData>
  <mergeCells count="3">
    <mergeCell ref="K1:L1"/>
    <mergeCell ref="B6:F6"/>
    <mergeCell ref="H6:L6"/>
  </mergeCells>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47</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23">
        <v>5.2769999999999996E-3</v>
      </c>
      <c r="C8" s="224">
        <v>5.2630000000000003E-3</v>
      </c>
      <c r="D8" s="227">
        <v>100000</v>
      </c>
      <c r="E8" s="228">
        <v>526.29999999999995</v>
      </c>
      <c r="F8" s="5">
        <v>76.67</v>
      </c>
      <c r="G8" t="s">
        <v>19</v>
      </c>
      <c r="H8" s="225">
        <v>4.8019999999999998E-3</v>
      </c>
      <c r="I8" s="226">
        <v>4.79E-3</v>
      </c>
      <c r="J8" s="229">
        <v>100000</v>
      </c>
      <c r="K8" s="230">
        <v>479</v>
      </c>
      <c r="L8" s="5">
        <v>81.319999999999993</v>
      </c>
    </row>
    <row r="9" spans="1:12">
      <c r="A9">
        <v>1</v>
      </c>
      <c r="B9" s="223">
        <v>5.6499999999999996E-4</v>
      </c>
      <c r="C9" s="224">
        <v>5.6400000000000005E-4</v>
      </c>
      <c r="D9" s="227">
        <v>99473.7</v>
      </c>
      <c r="E9" s="228">
        <v>56.2</v>
      </c>
      <c r="F9" s="5">
        <v>76.069999999999993</v>
      </c>
      <c r="G9" t="s">
        <v>19</v>
      </c>
      <c r="H9" s="225">
        <v>4.8099999999999998E-4</v>
      </c>
      <c r="I9" s="226">
        <v>4.8099999999999998E-4</v>
      </c>
      <c r="J9" s="229">
        <v>99521</v>
      </c>
      <c r="K9" s="230">
        <v>47.9</v>
      </c>
      <c r="L9" s="5">
        <v>80.709999999999994</v>
      </c>
    </row>
    <row r="10" spans="1:12">
      <c r="A10">
        <v>2</v>
      </c>
      <c r="B10" s="223">
        <v>2.22E-4</v>
      </c>
      <c r="C10" s="224">
        <v>2.22E-4</v>
      </c>
      <c r="D10" s="227">
        <v>99417.5</v>
      </c>
      <c r="E10" s="228">
        <v>22.1</v>
      </c>
      <c r="F10" s="5">
        <v>75.11</v>
      </c>
      <c r="G10" t="s">
        <v>19</v>
      </c>
      <c r="H10" s="225">
        <v>8.7999999999999998E-5</v>
      </c>
      <c r="I10" s="226">
        <v>8.7999999999999998E-5</v>
      </c>
      <c r="J10" s="229">
        <v>99473.1</v>
      </c>
      <c r="K10" s="230">
        <v>8.6999999999999993</v>
      </c>
      <c r="L10" s="5">
        <v>79.75</v>
      </c>
    </row>
    <row r="11" spans="1:12">
      <c r="A11">
        <v>3</v>
      </c>
      <c r="B11" s="223">
        <v>1.7100000000000001E-4</v>
      </c>
      <c r="C11" s="224">
        <v>1.7100000000000001E-4</v>
      </c>
      <c r="D11" s="227">
        <v>99395.4</v>
      </c>
      <c r="E11" s="228">
        <v>17</v>
      </c>
      <c r="F11" s="5">
        <v>74.13</v>
      </c>
      <c r="G11" t="s">
        <v>19</v>
      </c>
      <c r="H11" s="225">
        <v>1.2E-4</v>
      </c>
      <c r="I11" s="226">
        <v>1.2E-4</v>
      </c>
      <c r="J11" s="229">
        <v>99464.4</v>
      </c>
      <c r="K11" s="230">
        <v>11.9</v>
      </c>
      <c r="L11" s="5">
        <v>78.75</v>
      </c>
    </row>
    <row r="12" spans="1:12">
      <c r="A12">
        <v>4</v>
      </c>
      <c r="B12" s="223">
        <v>8.7000000000000001E-5</v>
      </c>
      <c r="C12" s="224">
        <v>8.7000000000000001E-5</v>
      </c>
      <c r="D12" s="227">
        <v>99378.5</v>
      </c>
      <c r="E12" s="228">
        <v>8.6</v>
      </c>
      <c r="F12" s="5">
        <v>73.14</v>
      </c>
      <c r="G12" t="s">
        <v>19</v>
      </c>
      <c r="H12" s="225">
        <v>9.2E-5</v>
      </c>
      <c r="I12" s="226">
        <v>9.2E-5</v>
      </c>
      <c r="J12" s="229">
        <v>99452.4</v>
      </c>
      <c r="K12" s="230">
        <v>9.1999999999999993</v>
      </c>
      <c r="L12" s="5">
        <v>77.760000000000005</v>
      </c>
    </row>
    <row r="13" spans="1:12">
      <c r="A13">
        <v>5</v>
      </c>
      <c r="B13" s="223">
        <v>5.8999999999999998E-5</v>
      </c>
      <c r="C13" s="224">
        <v>5.8999999999999998E-5</v>
      </c>
      <c r="D13" s="227">
        <v>99369.8</v>
      </c>
      <c r="E13" s="228">
        <v>5.9</v>
      </c>
      <c r="F13" s="5">
        <v>72.150000000000006</v>
      </c>
      <c r="G13" t="s">
        <v>19</v>
      </c>
      <c r="H13" s="225">
        <v>9.2999999999999997E-5</v>
      </c>
      <c r="I13" s="226">
        <v>9.2999999999999997E-5</v>
      </c>
      <c r="J13" s="229">
        <v>99443.3</v>
      </c>
      <c r="K13" s="230">
        <v>9.3000000000000007</v>
      </c>
      <c r="L13" s="5">
        <v>76.77</v>
      </c>
    </row>
    <row r="14" spans="1:12">
      <c r="A14">
        <v>6</v>
      </c>
      <c r="B14" s="223">
        <v>2.9700000000000001E-4</v>
      </c>
      <c r="C14" s="224">
        <v>2.9700000000000001E-4</v>
      </c>
      <c r="D14" s="227">
        <v>99364</v>
      </c>
      <c r="E14" s="228">
        <v>29.5</v>
      </c>
      <c r="F14" s="5">
        <v>71.150000000000006</v>
      </c>
      <c r="G14" t="s">
        <v>19</v>
      </c>
      <c r="H14" s="225">
        <v>6.2000000000000003E-5</v>
      </c>
      <c r="I14" s="226">
        <v>6.2000000000000003E-5</v>
      </c>
      <c r="J14" s="229">
        <v>99434</v>
      </c>
      <c r="K14" s="230">
        <v>6.2</v>
      </c>
      <c r="L14" s="5">
        <v>75.78</v>
      </c>
    </row>
    <row r="15" spans="1:12">
      <c r="A15">
        <v>7</v>
      </c>
      <c r="B15" s="223">
        <v>8.7000000000000001E-5</v>
      </c>
      <c r="C15" s="224">
        <v>8.7000000000000001E-5</v>
      </c>
      <c r="D15" s="227">
        <v>99334.5</v>
      </c>
      <c r="E15" s="228">
        <v>8.6999999999999993</v>
      </c>
      <c r="F15" s="5">
        <v>70.17</v>
      </c>
      <c r="G15" t="s">
        <v>19</v>
      </c>
      <c r="H15" s="225">
        <v>1.54E-4</v>
      </c>
      <c r="I15" s="226">
        <v>1.54E-4</v>
      </c>
      <c r="J15" s="229">
        <v>99427.8</v>
      </c>
      <c r="K15" s="230">
        <v>15.3</v>
      </c>
      <c r="L15" s="5">
        <v>74.78</v>
      </c>
    </row>
    <row r="16" spans="1:12">
      <c r="A16">
        <v>8</v>
      </c>
      <c r="B16" s="223">
        <v>8.3999999999999995E-5</v>
      </c>
      <c r="C16" s="224">
        <v>8.3999999999999995E-5</v>
      </c>
      <c r="D16" s="227">
        <v>99325.8</v>
      </c>
      <c r="E16" s="228">
        <v>8.4</v>
      </c>
      <c r="F16" s="5">
        <v>69.180000000000007</v>
      </c>
      <c r="G16" t="s">
        <v>19</v>
      </c>
      <c r="H16" s="225">
        <v>1.7899999999999999E-4</v>
      </c>
      <c r="I16" s="226">
        <v>1.7899999999999999E-4</v>
      </c>
      <c r="J16" s="229">
        <v>99412.5</v>
      </c>
      <c r="K16" s="230">
        <v>17.8</v>
      </c>
      <c r="L16" s="5">
        <v>73.790000000000006</v>
      </c>
    </row>
    <row r="17" spans="1:12">
      <c r="A17">
        <v>9</v>
      </c>
      <c r="B17" s="223">
        <v>2.1900000000000001E-4</v>
      </c>
      <c r="C17" s="224">
        <v>2.1900000000000001E-4</v>
      </c>
      <c r="D17" s="227">
        <v>99317.4</v>
      </c>
      <c r="E17" s="228">
        <v>21.8</v>
      </c>
      <c r="F17" s="5">
        <v>68.19</v>
      </c>
      <c r="G17" t="s">
        <v>19</v>
      </c>
      <c r="H17" s="225">
        <v>1.74E-4</v>
      </c>
      <c r="I17" s="226">
        <v>1.74E-4</v>
      </c>
      <c r="J17" s="229">
        <v>99394.6</v>
      </c>
      <c r="K17" s="230">
        <v>17.3</v>
      </c>
      <c r="L17" s="5">
        <v>72.8</v>
      </c>
    </row>
    <row r="18" spans="1:12">
      <c r="A18">
        <v>10</v>
      </c>
      <c r="B18" s="223">
        <v>1.34E-4</v>
      </c>
      <c r="C18" s="224">
        <v>1.34E-4</v>
      </c>
      <c r="D18" s="227">
        <v>99295.6</v>
      </c>
      <c r="E18" s="228">
        <v>13.3</v>
      </c>
      <c r="F18" s="5">
        <v>67.2</v>
      </c>
      <c r="G18" t="s">
        <v>19</v>
      </c>
      <c r="H18" s="225">
        <v>0</v>
      </c>
      <c r="I18" s="226">
        <v>0</v>
      </c>
      <c r="J18" s="229">
        <v>99377.3</v>
      </c>
      <c r="K18" s="230">
        <v>0</v>
      </c>
      <c r="L18" s="5">
        <v>71.819999999999993</v>
      </c>
    </row>
    <row r="19" spans="1:12">
      <c r="A19">
        <v>11</v>
      </c>
      <c r="B19" s="223">
        <v>2.13E-4</v>
      </c>
      <c r="C19" s="224">
        <v>2.13E-4</v>
      </c>
      <c r="D19" s="227">
        <v>99282.3</v>
      </c>
      <c r="E19" s="228">
        <v>21.2</v>
      </c>
      <c r="F19" s="5">
        <v>66.209999999999994</v>
      </c>
      <c r="G19" t="s">
        <v>19</v>
      </c>
      <c r="H19" s="225">
        <v>5.5999999999999999E-5</v>
      </c>
      <c r="I19" s="226">
        <v>5.5999999999999999E-5</v>
      </c>
      <c r="J19" s="229">
        <v>99377.3</v>
      </c>
      <c r="K19" s="230">
        <v>5.6</v>
      </c>
      <c r="L19" s="5">
        <v>70.819999999999993</v>
      </c>
    </row>
    <row r="20" spans="1:12">
      <c r="A20">
        <v>12</v>
      </c>
      <c r="B20" s="223">
        <v>2.1100000000000001E-4</v>
      </c>
      <c r="C20" s="224">
        <v>2.1100000000000001E-4</v>
      </c>
      <c r="D20" s="227">
        <v>99261.1</v>
      </c>
      <c r="E20" s="228">
        <v>21</v>
      </c>
      <c r="F20" s="5">
        <v>65.22</v>
      </c>
      <c r="G20" t="s">
        <v>19</v>
      </c>
      <c r="H20" s="225">
        <v>5.5999999999999999E-5</v>
      </c>
      <c r="I20" s="226">
        <v>5.5999999999999999E-5</v>
      </c>
      <c r="J20" s="229">
        <v>99371.7</v>
      </c>
      <c r="K20" s="230">
        <v>5.5</v>
      </c>
      <c r="L20" s="5">
        <v>69.819999999999993</v>
      </c>
    </row>
    <row r="21" spans="1:12">
      <c r="A21">
        <v>13</v>
      </c>
      <c r="B21" s="223">
        <v>1.5799999999999999E-4</v>
      </c>
      <c r="C21" s="224">
        <v>1.5799999999999999E-4</v>
      </c>
      <c r="D21" s="227">
        <v>99240.2</v>
      </c>
      <c r="E21" s="228">
        <v>15.7</v>
      </c>
      <c r="F21" s="5">
        <v>64.239999999999995</v>
      </c>
      <c r="G21" t="s">
        <v>19</v>
      </c>
      <c r="H21" s="225">
        <v>1.3899999999999999E-4</v>
      </c>
      <c r="I21" s="226">
        <v>1.3899999999999999E-4</v>
      </c>
      <c r="J21" s="229">
        <v>99366.2</v>
      </c>
      <c r="K21" s="230">
        <v>13.8</v>
      </c>
      <c r="L21" s="5">
        <v>68.83</v>
      </c>
    </row>
    <row r="22" spans="1:12">
      <c r="A22">
        <v>14</v>
      </c>
      <c r="B22" s="223">
        <v>1.5799999999999999E-4</v>
      </c>
      <c r="C22" s="224">
        <v>1.5799999999999999E-4</v>
      </c>
      <c r="D22" s="227">
        <v>99224.5</v>
      </c>
      <c r="E22" s="228">
        <v>15.6</v>
      </c>
      <c r="F22" s="5">
        <v>63.25</v>
      </c>
      <c r="G22" t="s">
        <v>19</v>
      </c>
      <c r="H22" s="225">
        <v>1.0900000000000001E-4</v>
      </c>
      <c r="I22" s="226">
        <v>1.0900000000000001E-4</v>
      </c>
      <c r="J22" s="229">
        <v>99352.4</v>
      </c>
      <c r="K22" s="230">
        <v>10.8</v>
      </c>
      <c r="L22" s="5">
        <v>67.83</v>
      </c>
    </row>
    <row r="23" spans="1:12">
      <c r="A23">
        <v>15</v>
      </c>
      <c r="B23" s="223">
        <v>5.4600000000000004E-4</v>
      </c>
      <c r="C23" s="224">
        <v>5.4600000000000004E-4</v>
      </c>
      <c r="D23" s="227">
        <v>99208.8</v>
      </c>
      <c r="E23" s="228">
        <v>54.1</v>
      </c>
      <c r="F23" s="5">
        <v>62.26</v>
      </c>
      <c r="G23" t="s">
        <v>19</v>
      </c>
      <c r="H23" s="225">
        <v>1.8799999999999999E-4</v>
      </c>
      <c r="I23" s="226">
        <v>1.8799999999999999E-4</v>
      </c>
      <c r="J23" s="229">
        <v>99341.6</v>
      </c>
      <c r="K23" s="230">
        <v>18.7</v>
      </c>
      <c r="L23" s="5">
        <v>66.84</v>
      </c>
    </row>
    <row r="24" spans="1:12">
      <c r="A24">
        <v>16</v>
      </c>
      <c r="B24" s="223">
        <v>5.8900000000000001E-4</v>
      </c>
      <c r="C24" s="224">
        <v>5.8900000000000001E-4</v>
      </c>
      <c r="D24" s="227">
        <v>99154.7</v>
      </c>
      <c r="E24" s="228">
        <v>58.4</v>
      </c>
      <c r="F24" s="5">
        <v>61.29</v>
      </c>
      <c r="G24" t="s">
        <v>19</v>
      </c>
      <c r="H24" s="225">
        <v>4.0000000000000002E-4</v>
      </c>
      <c r="I24" s="226">
        <v>4.0000000000000002E-4</v>
      </c>
      <c r="J24" s="229">
        <v>99322.9</v>
      </c>
      <c r="K24" s="230">
        <v>39.700000000000003</v>
      </c>
      <c r="L24" s="5">
        <v>65.849999999999994</v>
      </c>
    </row>
    <row r="25" spans="1:12">
      <c r="A25">
        <v>17</v>
      </c>
      <c r="B25" s="223">
        <v>7.8299999999999995E-4</v>
      </c>
      <c r="C25" s="224">
        <v>7.8299999999999995E-4</v>
      </c>
      <c r="D25" s="227">
        <v>99096.3</v>
      </c>
      <c r="E25" s="228">
        <v>77.5</v>
      </c>
      <c r="F25" s="5">
        <v>60.33</v>
      </c>
      <c r="G25" t="s">
        <v>19</v>
      </c>
      <c r="H25" s="225">
        <v>3.6900000000000002E-4</v>
      </c>
      <c r="I25" s="226">
        <v>3.6900000000000002E-4</v>
      </c>
      <c r="J25" s="229">
        <v>99283.199999999997</v>
      </c>
      <c r="K25" s="230">
        <v>36.700000000000003</v>
      </c>
      <c r="L25" s="5">
        <v>64.88</v>
      </c>
    </row>
    <row r="26" spans="1:12">
      <c r="A26">
        <v>18</v>
      </c>
      <c r="B26" s="223">
        <v>1.018E-3</v>
      </c>
      <c r="C26" s="224">
        <v>1.018E-3</v>
      </c>
      <c r="D26" s="227">
        <v>99018.8</v>
      </c>
      <c r="E26" s="228">
        <v>100.8</v>
      </c>
      <c r="F26" s="5">
        <v>59.37</v>
      </c>
      <c r="G26" t="s">
        <v>19</v>
      </c>
      <c r="H26" s="225">
        <v>3.3799999999999998E-4</v>
      </c>
      <c r="I26" s="226">
        <v>3.3799999999999998E-4</v>
      </c>
      <c r="J26" s="229">
        <v>99246.5</v>
      </c>
      <c r="K26" s="230">
        <v>33.6</v>
      </c>
      <c r="L26" s="5">
        <v>63.9</v>
      </c>
    </row>
    <row r="27" spans="1:12">
      <c r="A27">
        <v>19</v>
      </c>
      <c r="B27" s="223">
        <v>1.291E-3</v>
      </c>
      <c r="C27" s="224">
        <v>1.2899999999999999E-3</v>
      </c>
      <c r="D27" s="227">
        <v>98918</v>
      </c>
      <c r="E27" s="228">
        <v>127.6</v>
      </c>
      <c r="F27" s="5">
        <v>58.43</v>
      </c>
      <c r="G27" t="s">
        <v>19</v>
      </c>
      <c r="H27" s="225">
        <v>4.4799999999999999E-4</v>
      </c>
      <c r="I27" s="226">
        <v>4.4799999999999999E-4</v>
      </c>
      <c r="J27" s="229">
        <v>99213</v>
      </c>
      <c r="K27" s="230">
        <v>44.5</v>
      </c>
      <c r="L27" s="5">
        <v>62.93</v>
      </c>
    </row>
    <row r="28" spans="1:12">
      <c r="A28">
        <v>20</v>
      </c>
      <c r="B28" s="223">
        <v>9.6500000000000004E-4</v>
      </c>
      <c r="C28" s="224">
        <v>9.6500000000000004E-4</v>
      </c>
      <c r="D28" s="227">
        <v>98790.399999999994</v>
      </c>
      <c r="E28" s="228">
        <v>95.3</v>
      </c>
      <c r="F28" s="5">
        <v>57.51</v>
      </c>
      <c r="G28" t="s">
        <v>19</v>
      </c>
      <c r="H28" s="225">
        <v>2.9700000000000001E-4</v>
      </c>
      <c r="I28" s="226">
        <v>2.9700000000000001E-4</v>
      </c>
      <c r="J28" s="229">
        <v>99168.5</v>
      </c>
      <c r="K28" s="230">
        <v>29.5</v>
      </c>
      <c r="L28" s="5">
        <v>61.95</v>
      </c>
    </row>
    <row r="29" spans="1:12">
      <c r="A29">
        <v>21</v>
      </c>
      <c r="B29" s="223">
        <v>9.6299999999999999E-4</v>
      </c>
      <c r="C29" s="224">
        <v>9.6299999999999999E-4</v>
      </c>
      <c r="D29" s="227">
        <v>98695.1</v>
      </c>
      <c r="E29" s="228">
        <v>95</v>
      </c>
      <c r="F29" s="5">
        <v>56.56</v>
      </c>
      <c r="G29" t="s">
        <v>19</v>
      </c>
      <c r="H29" s="225">
        <v>1.8699999999999999E-4</v>
      </c>
      <c r="I29" s="226">
        <v>1.8699999999999999E-4</v>
      </c>
      <c r="J29" s="229">
        <v>99139</v>
      </c>
      <c r="K29" s="230">
        <v>18.5</v>
      </c>
      <c r="L29" s="5">
        <v>60.97</v>
      </c>
    </row>
    <row r="30" spans="1:12">
      <c r="A30">
        <v>22</v>
      </c>
      <c r="B30" s="223">
        <v>1.2470000000000001E-3</v>
      </c>
      <c r="C30" s="224">
        <v>1.2459999999999999E-3</v>
      </c>
      <c r="D30" s="227">
        <v>98600</v>
      </c>
      <c r="E30" s="228">
        <v>122.8</v>
      </c>
      <c r="F30" s="5">
        <v>55.62</v>
      </c>
      <c r="G30" t="s">
        <v>19</v>
      </c>
      <c r="H30" s="225">
        <v>3.1599999999999998E-4</v>
      </c>
      <c r="I30" s="226">
        <v>3.1599999999999998E-4</v>
      </c>
      <c r="J30" s="229">
        <v>99120.5</v>
      </c>
      <c r="K30" s="230">
        <v>31.3</v>
      </c>
      <c r="L30" s="5">
        <v>59.98</v>
      </c>
    </row>
    <row r="31" spans="1:12">
      <c r="A31">
        <v>23</v>
      </c>
      <c r="B31" s="223">
        <v>9.4700000000000003E-4</v>
      </c>
      <c r="C31" s="224">
        <v>9.4700000000000003E-4</v>
      </c>
      <c r="D31" s="227">
        <v>98477.2</v>
      </c>
      <c r="E31" s="228">
        <v>93.3</v>
      </c>
      <c r="F31" s="5">
        <v>54.69</v>
      </c>
      <c r="G31" t="s">
        <v>19</v>
      </c>
      <c r="H31" s="225">
        <v>2.3699999999999999E-4</v>
      </c>
      <c r="I31" s="226">
        <v>2.3699999999999999E-4</v>
      </c>
      <c r="J31" s="229">
        <v>99089.1</v>
      </c>
      <c r="K31" s="230">
        <v>23.5</v>
      </c>
      <c r="L31" s="5">
        <v>59</v>
      </c>
    </row>
    <row r="32" spans="1:12">
      <c r="A32">
        <v>24</v>
      </c>
      <c r="B32" s="223">
        <v>9.7999999999999997E-4</v>
      </c>
      <c r="C32" s="224">
        <v>9.7900000000000005E-4</v>
      </c>
      <c r="D32" s="227">
        <v>98383.9</v>
      </c>
      <c r="E32" s="228">
        <v>96.4</v>
      </c>
      <c r="F32" s="5">
        <v>53.74</v>
      </c>
      <c r="G32" t="s">
        <v>19</v>
      </c>
      <c r="H32" s="225">
        <v>3.1599999999999998E-4</v>
      </c>
      <c r="I32" s="226">
        <v>3.1599999999999998E-4</v>
      </c>
      <c r="J32" s="229">
        <v>99065.600000000006</v>
      </c>
      <c r="K32" s="230">
        <v>31.3</v>
      </c>
      <c r="L32" s="5">
        <v>58.02</v>
      </c>
    </row>
    <row r="33" spans="1:12">
      <c r="A33">
        <v>25</v>
      </c>
      <c r="B33" s="223">
        <v>1.0009999999999999E-3</v>
      </c>
      <c r="C33" s="224">
        <v>1.0009999999999999E-3</v>
      </c>
      <c r="D33" s="227">
        <v>98287.6</v>
      </c>
      <c r="E33" s="228">
        <v>98.4</v>
      </c>
      <c r="F33" s="5">
        <v>52.79</v>
      </c>
      <c r="G33" t="s">
        <v>19</v>
      </c>
      <c r="H33" s="225">
        <v>3.4499999999999998E-4</v>
      </c>
      <c r="I33" s="226">
        <v>3.4499999999999998E-4</v>
      </c>
      <c r="J33" s="229">
        <v>99034.4</v>
      </c>
      <c r="K33" s="230">
        <v>34.200000000000003</v>
      </c>
      <c r="L33" s="5">
        <v>57.03</v>
      </c>
    </row>
    <row r="34" spans="1:12">
      <c r="A34">
        <v>26</v>
      </c>
      <c r="B34" s="223">
        <v>1.121E-3</v>
      </c>
      <c r="C34" s="224">
        <v>1.121E-3</v>
      </c>
      <c r="D34" s="227">
        <v>98189.2</v>
      </c>
      <c r="E34" s="228">
        <v>110</v>
      </c>
      <c r="F34" s="5">
        <v>51.84</v>
      </c>
      <c r="G34" t="s">
        <v>19</v>
      </c>
      <c r="H34" s="225">
        <v>2.92E-4</v>
      </c>
      <c r="I34" s="226">
        <v>2.92E-4</v>
      </c>
      <c r="J34" s="229">
        <v>99000.2</v>
      </c>
      <c r="K34" s="230">
        <v>28.9</v>
      </c>
      <c r="L34" s="5">
        <v>56.05</v>
      </c>
    </row>
    <row r="35" spans="1:12">
      <c r="A35">
        <v>27</v>
      </c>
      <c r="B35" s="223">
        <v>1.0950000000000001E-3</v>
      </c>
      <c r="C35" s="224">
        <v>1.0939999999999999E-3</v>
      </c>
      <c r="D35" s="227">
        <v>98079.1</v>
      </c>
      <c r="E35" s="228">
        <v>107.3</v>
      </c>
      <c r="F35" s="5">
        <v>50.9</v>
      </c>
      <c r="G35" t="s">
        <v>19</v>
      </c>
      <c r="H35" s="225">
        <v>5.31E-4</v>
      </c>
      <c r="I35" s="226">
        <v>5.31E-4</v>
      </c>
      <c r="J35" s="229">
        <v>98971.3</v>
      </c>
      <c r="K35" s="230">
        <v>52.5</v>
      </c>
      <c r="L35" s="5">
        <v>55.07</v>
      </c>
    </row>
    <row r="36" spans="1:12">
      <c r="A36">
        <v>28</v>
      </c>
      <c r="B36" s="223">
        <v>1.1590000000000001E-3</v>
      </c>
      <c r="C36" s="224">
        <v>1.1590000000000001E-3</v>
      </c>
      <c r="D36" s="227">
        <v>97971.8</v>
      </c>
      <c r="E36" s="228">
        <v>113.5</v>
      </c>
      <c r="F36" s="5">
        <v>49.95</v>
      </c>
      <c r="G36" t="s">
        <v>19</v>
      </c>
      <c r="H36" s="225">
        <v>2.92E-4</v>
      </c>
      <c r="I36" s="226">
        <v>2.92E-4</v>
      </c>
      <c r="J36" s="229">
        <v>98918.8</v>
      </c>
      <c r="K36" s="230">
        <v>28.9</v>
      </c>
      <c r="L36" s="5">
        <v>54.1</v>
      </c>
    </row>
    <row r="37" spans="1:12">
      <c r="A37">
        <v>29</v>
      </c>
      <c r="B37" s="223">
        <v>8.83E-4</v>
      </c>
      <c r="C37" s="224">
        <v>8.8199999999999997E-4</v>
      </c>
      <c r="D37" s="227">
        <v>97858.3</v>
      </c>
      <c r="E37" s="228">
        <v>86.4</v>
      </c>
      <c r="F37" s="5">
        <v>49.01</v>
      </c>
      <c r="G37" t="s">
        <v>19</v>
      </c>
      <c r="H37" s="225">
        <v>2.1699999999999999E-4</v>
      </c>
      <c r="I37" s="226">
        <v>2.1699999999999999E-4</v>
      </c>
      <c r="J37" s="229">
        <v>98889.9</v>
      </c>
      <c r="K37" s="230">
        <v>21.4</v>
      </c>
      <c r="L37" s="5">
        <v>53.11</v>
      </c>
    </row>
    <row r="38" spans="1:12">
      <c r="A38">
        <v>30</v>
      </c>
      <c r="B38" s="223">
        <v>1.0610000000000001E-3</v>
      </c>
      <c r="C38" s="224">
        <v>1.06E-3</v>
      </c>
      <c r="D38" s="227">
        <v>97771.9</v>
      </c>
      <c r="E38" s="228">
        <v>103.7</v>
      </c>
      <c r="F38" s="5">
        <v>48.06</v>
      </c>
      <c r="G38" t="s">
        <v>19</v>
      </c>
      <c r="H38" s="225">
        <v>3.9100000000000002E-4</v>
      </c>
      <c r="I38" s="226">
        <v>3.8999999999999999E-4</v>
      </c>
      <c r="J38" s="229">
        <v>98868.5</v>
      </c>
      <c r="K38" s="230">
        <v>38.6</v>
      </c>
      <c r="L38" s="5">
        <v>52.13</v>
      </c>
    </row>
    <row r="39" spans="1:12">
      <c r="A39">
        <v>31</v>
      </c>
      <c r="B39" s="223">
        <v>9.4700000000000003E-4</v>
      </c>
      <c r="C39" s="224">
        <v>9.4700000000000003E-4</v>
      </c>
      <c r="D39" s="227">
        <v>97668.2</v>
      </c>
      <c r="E39" s="228">
        <v>92.5</v>
      </c>
      <c r="F39" s="5">
        <v>47.11</v>
      </c>
      <c r="G39" t="s">
        <v>19</v>
      </c>
      <c r="H39" s="225">
        <v>3.1300000000000002E-4</v>
      </c>
      <c r="I39" s="226">
        <v>3.1300000000000002E-4</v>
      </c>
      <c r="J39" s="229">
        <v>98829.9</v>
      </c>
      <c r="K39" s="230">
        <v>30.9</v>
      </c>
      <c r="L39" s="5">
        <v>51.15</v>
      </c>
    </row>
    <row r="40" spans="1:12">
      <c r="A40">
        <v>32</v>
      </c>
      <c r="B40" s="223">
        <v>9.7099999999999997E-4</v>
      </c>
      <c r="C40" s="224">
        <v>9.7000000000000005E-4</v>
      </c>
      <c r="D40" s="227">
        <v>97575.8</v>
      </c>
      <c r="E40" s="228">
        <v>94.7</v>
      </c>
      <c r="F40" s="5">
        <v>46.15</v>
      </c>
      <c r="G40" t="s">
        <v>19</v>
      </c>
      <c r="H40" s="225">
        <v>5.9699999999999998E-4</v>
      </c>
      <c r="I40" s="226">
        <v>5.9599999999999996E-4</v>
      </c>
      <c r="J40" s="229">
        <v>98799</v>
      </c>
      <c r="K40" s="230">
        <v>58.9</v>
      </c>
      <c r="L40" s="5">
        <v>50.16</v>
      </c>
    </row>
    <row r="41" spans="1:12">
      <c r="A41">
        <v>33</v>
      </c>
      <c r="B41" s="223">
        <v>7.7899999999999996E-4</v>
      </c>
      <c r="C41" s="224">
        <v>7.7800000000000005E-4</v>
      </c>
      <c r="D41" s="227">
        <v>97481.1</v>
      </c>
      <c r="E41" s="228">
        <v>75.900000000000006</v>
      </c>
      <c r="F41" s="5">
        <v>45.19</v>
      </c>
      <c r="G41" t="s">
        <v>19</v>
      </c>
      <c r="H41" s="225">
        <v>3.3399999999999999E-4</v>
      </c>
      <c r="I41" s="226">
        <v>3.3399999999999999E-4</v>
      </c>
      <c r="J41" s="229">
        <v>98740.1</v>
      </c>
      <c r="K41" s="230">
        <v>33</v>
      </c>
      <c r="L41" s="5">
        <v>49.19</v>
      </c>
    </row>
    <row r="42" spans="1:12">
      <c r="A42">
        <v>34</v>
      </c>
      <c r="B42" s="223">
        <v>1.2600000000000001E-3</v>
      </c>
      <c r="C42" s="224">
        <v>1.2589999999999999E-3</v>
      </c>
      <c r="D42" s="227">
        <v>97405.3</v>
      </c>
      <c r="E42" s="228">
        <v>122.6</v>
      </c>
      <c r="F42" s="5">
        <v>44.23</v>
      </c>
      <c r="G42" t="s">
        <v>19</v>
      </c>
      <c r="H42" s="225">
        <v>6.7299999999999999E-4</v>
      </c>
      <c r="I42" s="226">
        <v>6.7299999999999999E-4</v>
      </c>
      <c r="J42" s="229">
        <v>98707.1</v>
      </c>
      <c r="K42" s="230">
        <v>66.400000000000006</v>
      </c>
      <c r="L42" s="5">
        <v>48.21</v>
      </c>
    </row>
    <row r="43" spans="1:12">
      <c r="A43">
        <v>35</v>
      </c>
      <c r="B43" s="223">
        <v>1.3339999999999999E-3</v>
      </c>
      <c r="C43" s="224">
        <v>1.333E-3</v>
      </c>
      <c r="D43" s="227">
        <v>97282.6</v>
      </c>
      <c r="E43" s="228">
        <v>129.69999999999999</v>
      </c>
      <c r="F43" s="5">
        <v>43.28</v>
      </c>
      <c r="G43" t="s">
        <v>19</v>
      </c>
      <c r="H43" s="225">
        <v>6.3100000000000005E-4</v>
      </c>
      <c r="I43" s="226">
        <v>6.3100000000000005E-4</v>
      </c>
      <c r="J43" s="229">
        <v>98640.7</v>
      </c>
      <c r="K43" s="230">
        <v>62.3</v>
      </c>
      <c r="L43" s="5">
        <v>47.24</v>
      </c>
    </row>
    <row r="44" spans="1:12">
      <c r="A44">
        <v>36</v>
      </c>
      <c r="B44" s="223">
        <v>1.647E-3</v>
      </c>
      <c r="C44" s="224">
        <v>1.645E-3</v>
      </c>
      <c r="D44" s="227">
        <v>97152.9</v>
      </c>
      <c r="E44" s="228">
        <v>159.80000000000001</v>
      </c>
      <c r="F44" s="5">
        <v>42.34</v>
      </c>
      <c r="G44" t="s">
        <v>19</v>
      </c>
      <c r="H44" s="225">
        <v>7.9699999999999997E-4</v>
      </c>
      <c r="I44" s="226">
        <v>7.9600000000000005E-4</v>
      </c>
      <c r="J44" s="229">
        <v>98578.4</v>
      </c>
      <c r="K44" s="230">
        <v>78.5</v>
      </c>
      <c r="L44" s="5">
        <v>46.27</v>
      </c>
    </row>
    <row r="45" spans="1:12">
      <c r="A45">
        <v>37</v>
      </c>
      <c r="B45" s="223">
        <v>1.3389999999999999E-3</v>
      </c>
      <c r="C45" s="224">
        <v>1.338E-3</v>
      </c>
      <c r="D45" s="227">
        <v>96993.1</v>
      </c>
      <c r="E45" s="228">
        <v>129.80000000000001</v>
      </c>
      <c r="F45" s="5">
        <v>41.41</v>
      </c>
      <c r="G45" t="s">
        <v>19</v>
      </c>
      <c r="H45" s="225">
        <v>7.3700000000000002E-4</v>
      </c>
      <c r="I45" s="226">
        <v>7.36E-4</v>
      </c>
      <c r="J45" s="229">
        <v>98499.9</v>
      </c>
      <c r="K45" s="230">
        <v>72.5</v>
      </c>
      <c r="L45" s="5">
        <v>45.31</v>
      </c>
    </row>
    <row r="46" spans="1:12">
      <c r="A46">
        <v>38</v>
      </c>
      <c r="B46" s="223">
        <v>1.2780000000000001E-3</v>
      </c>
      <c r="C46" s="224">
        <v>1.2769999999999999E-3</v>
      </c>
      <c r="D46" s="227">
        <v>96863.2</v>
      </c>
      <c r="E46" s="228">
        <v>123.7</v>
      </c>
      <c r="F46" s="5">
        <v>40.46</v>
      </c>
      <c r="G46" t="s">
        <v>19</v>
      </c>
      <c r="H46" s="225">
        <v>8.7699999999999996E-4</v>
      </c>
      <c r="I46" s="226">
        <v>8.7699999999999996E-4</v>
      </c>
      <c r="J46" s="229">
        <v>98427.4</v>
      </c>
      <c r="K46" s="230">
        <v>86.3</v>
      </c>
      <c r="L46" s="5">
        <v>44.34</v>
      </c>
    </row>
    <row r="47" spans="1:12">
      <c r="A47">
        <v>39</v>
      </c>
      <c r="B47" s="223">
        <v>1.753E-3</v>
      </c>
      <c r="C47" s="224">
        <v>1.7520000000000001E-3</v>
      </c>
      <c r="D47" s="227">
        <v>96739.6</v>
      </c>
      <c r="E47" s="228">
        <v>169.5</v>
      </c>
      <c r="F47" s="5">
        <v>39.520000000000003</v>
      </c>
      <c r="G47" t="s">
        <v>19</v>
      </c>
      <c r="H47" s="225">
        <v>1.0460000000000001E-3</v>
      </c>
      <c r="I47" s="226">
        <v>1.0460000000000001E-3</v>
      </c>
      <c r="J47" s="229">
        <v>98341.1</v>
      </c>
      <c r="K47" s="230">
        <v>102.9</v>
      </c>
      <c r="L47" s="5">
        <v>43.38</v>
      </c>
    </row>
    <row r="48" spans="1:12">
      <c r="A48">
        <v>40</v>
      </c>
      <c r="B48" s="223">
        <v>1.743E-3</v>
      </c>
      <c r="C48" s="224">
        <v>1.7420000000000001E-3</v>
      </c>
      <c r="D48" s="227">
        <v>96570.1</v>
      </c>
      <c r="E48" s="228">
        <v>168.2</v>
      </c>
      <c r="F48" s="5">
        <v>38.58</v>
      </c>
      <c r="G48" t="s">
        <v>19</v>
      </c>
      <c r="H48" s="225">
        <v>9.1500000000000001E-4</v>
      </c>
      <c r="I48" s="226">
        <v>9.1399999999999999E-4</v>
      </c>
      <c r="J48" s="229">
        <v>98238.2</v>
      </c>
      <c r="K48" s="230">
        <v>89.8</v>
      </c>
      <c r="L48" s="5">
        <v>42.42</v>
      </c>
    </row>
    <row r="49" spans="1:12">
      <c r="A49">
        <v>41</v>
      </c>
      <c r="B49" s="223">
        <v>2.0860000000000002E-3</v>
      </c>
      <c r="C49" s="224">
        <v>2.0839999999999999E-3</v>
      </c>
      <c r="D49" s="227">
        <v>96401.9</v>
      </c>
      <c r="E49" s="228">
        <v>200.9</v>
      </c>
      <c r="F49" s="5">
        <v>37.65</v>
      </c>
      <c r="G49" t="s">
        <v>19</v>
      </c>
      <c r="H49" s="225">
        <v>1.3550000000000001E-3</v>
      </c>
      <c r="I49" s="226">
        <v>1.354E-3</v>
      </c>
      <c r="J49" s="229">
        <v>98148.4</v>
      </c>
      <c r="K49" s="230">
        <v>132.9</v>
      </c>
      <c r="L49" s="5">
        <v>41.46</v>
      </c>
    </row>
    <row r="50" spans="1:12">
      <c r="A50">
        <v>42</v>
      </c>
      <c r="B50" s="223">
        <v>2.1229999999999999E-3</v>
      </c>
      <c r="C50" s="224">
        <v>2.1210000000000001E-3</v>
      </c>
      <c r="D50" s="227">
        <v>96201</v>
      </c>
      <c r="E50" s="228">
        <v>204</v>
      </c>
      <c r="F50" s="5">
        <v>36.729999999999997</v>
      </c>
      <c r="G50" t="s">
        <v>19</v>
      </c>
      <c r="H50" s="225">
        <v>1.052E-3</v>
      </c>
      <c r="I50" s="226">
        <v>1.0510000000000001E-3</v>
      </c>
      <c r="J50" s="229">
        <v>98015.5</v>
      </c>
      <c r="K50" s="230">
        <v>103.1</v>
      </c>
      <c r="L50" s="5">
        <v>40.520000000000003</v>
      </c>
    </row>
    <row r="51" spans="1:12">
      <c r="A51">
        <v>43</v>
      </c>
      <c r="B51" s="223">
        <v>2.395E-3</v>
      </c>
      <c r="C51" s="224">
        <v>2.392E-3</v>
      </c>
      <c r="D51" s="227">
        <v>95997</v>
      </c>
      <c r="E51" s="228">
        <v>229.7</v>
      </c>
      <c r="F51" s="5">
        <v>35.81</v>
      </c>
      <c r="G51" t="s">
        <v>19</v>
      </c>
      <c r="H51" s="225">
        <v>9.7900000000000005E-4</v>
      </c>
      <c r="I51" s="226">
        <v>9.7799999999999992E-4</v>
      </c>
      <c r="J51" s="229">
        <v>97912.5</v>
      </c>
      <c r="K51" s="230">
        <v>95.8</v>
      </c>
      <c r="L51" s="5">
        <v>39.56</v>
      </c>
    </row>
    <row r="52" spans="1:12">
      <c r="A52">
        <v>44</v>
      </c>
      <c r="B52" s="223">
        <v>2.5899999999999999E-3</v>
      </c>
      <c r="C52" s="224">
        <v>2.5869999999999999E-3</v>
      </c>
      <c r="D52" s="227">
        <v>95767.3</v>
      </c>
      <c r="E52" s="228">
        <v>247.7</v>
      </c>
      <c r="F52" s="5">
        <v>34.89</v>
      </c>
      <c r="G52" t="s">
        <v>19</v>
      </c>
      <c r="H52" s="225">
        <v>1.3359999999999999E-3</v>
      </c>
      <c r="I52" s="226">
        <v>1.335E-3</v>
      </c>
      <c r="J52" s="229">
        <v>97816.7</v>
      </c>
      <c r="K52" s="230">
        <v>130.6</v>
      </c>
      <c r="L52" s="5">
        <v>38.6</v>
      </c>
    </row>
    <row r="53" spans="1:12">
      <c r="A53">
        <v>45</v>
      </c>
      <c r="B53" s="223">
        <v>3.0790000000000001E-3</v>
      </c>
      <c r="C53" s="224">
        <v>3.075E-3</v>
      </c>
      <c r="D53" s="227">
        <v>95519.6</v>
      </c>
      <c r="E53" s="228">
        <v>293.7</v>
      </c>
      <c r="F53" s="5">
        <v>33.979999999999997</v>
      </c>
      <c r="G53" t="s">
        <v>19</v>
      </c>
      <c r="H53" s="225">
        <v>1.6199999999999999E-3</v>
      </c>
      <c r="I53" s="226">
        <v>1.619E-3</v>
      </c>
      <c r="J53" s="229">
        <v>97686.1</v>
      </c>
      <c r="K53" s="230">
        <v>158.1</v>
      </c>
      <c r="L53" s="5">
        <v>37.65</v>
      </c>
    </row>
    <row r="54" spans="1:12">
      <c r="A54">
        <v>46</v>
      </c>
      <c r="B54" s="223">
        <v>3.0899999999999999E-3</v>
      </c>
      <c r="C54" s="224">
        <v>3.0850000000000001E-3</v>
      </c>
      <c r="D54" s="227">
        <v>95225.9</v>
      </c>
      <c r="E54" s="228">
        <v>293.8</v>
      </c>
      <c r="F54" s="5">
        <v>33.08</v>
      </c>
      <c r="G54" t="s">
        <v>19</v>
      </c>
      <c r="H54" s="225">
        <v>1.758E-3</v>
      </c>
      <c r="I54" s="226">
        <v>1.7570000000000001E-3</v>
      </c>
      <c r="J54" s="229">
        <v>97528</v>
      </c>
      <c r="K54" s="230">
        <v>171.3</v>
      </c>
      <c r="L54" s="5">
        <v>36.71</v>
      </c>
    </row>
    <row r="55" spans="1:12">
      <c r="A55">
        <v>47</v>
      </c>
      <c r="B55" s="223">
        <v>3.0170000000000002E-3</v>
      </c>
      <c r="C55" s="224">
        <v>3.0119999999999999E-3</v>
      </c>
      <c r="D55" s="227">
        <v>94932.1</v>
      </c>
      <c r="E55" s="228">
        <v>286</v>
      </c>
      <c r="F55" s="5">
        <v>32.18</v>
      </c>
      <c r="G55" t="s">
        <v>19</v>
      </c>
      <c r="H55" s="225">
        <v>2.3739999999999998E-3</v>
      </c>
      <c r="I55" s="226">
        <v>2.3709999999999998E-3</v>
      </c>
      <c r="J55" s="229">
        <v>97356.7</v>
      </c>
      <c r="K55" s="230">
        <v>230.9</v>
      </c>
      <c r="L55" s="5">
        <v>35.770000000000003</v>
      </c>
    </row>
    <row r="56" spans="1:12">
      <c r="A56">
        <v>48</v>
      </c>
      <c r="B56" s="223">
        <v>3.6289999999999998E-3</v>
      </c>
      <c r="C56" s="224">
        <v>3.6219999999999998E-3</v>
      </c>
      <c r="D56" s="227">
        <v>94646.2</v>
      </c>
      <c r="E56" s="228">
        <v>342.8</v>
      </c>
      <c r="F56" s="5">
        <v>31.28</v>
      </c>
      <c r="G56" t="s">
        <v>19</v>
      </c>
      <c r="H56" s="225">
        <v>1.843E-3</v>
      </c>
      <c r="I56" s="226">
        <v>1.841E-3</v>
      </c>
      <c r="J56" s="229">
        <v>97125.8</v>
      </c>
      <c r="K56" s="230">
        <v>178.8</v>
      </c>
      <c r="L56" s="5">
        <v>34.86</v>
      </c>
    </row>
    <row r="57" spans="1:12">
      <c r="A57">
        <v>49</v>
      </c>
      <c r="B57" s="223">
        <v>3.6099999999999999E-3</v>
      </c>
      <c r="C57" s="224">
        <v>3.604E-3</v>
      </c>
      <c r="D57" s="227">
        <v>94303.3</v>
      </c>
      <c r="E57" s="228">
        <v>339.8</v>
      </c>
      <c r="F57" s="5">
        <v>30.39</v>
      </c>
      <c r="G57" t="s">
        <v>19</v>
      </c>
      <c r="H57" s="225">
        <v>2.1150000000000001E-3</v>
      </c>
      <c r="I57" s="226">
        <v>2.1129999999999999E-3</v>
      </c>
      <c r="J57" s="229">
        <v>96947</v>
      </c>
      <c r="K57" s="230">
        <v>204.8</v>
      </c>
      <c r="L57" s="5">
        <v>33.92</v>
      </c>
    </row>
    <row r="58" spans="1:12">
      <c r="A58">
        <v>50</v>
      </c>
      <c r="B58" s="223">
        <v>3.49E-3</v>
      </c>
      <c r="C58" s="224">
        <v>3.4840000000000001E-3</v>
      </c>
      <c r="D58" s="227">
        <v>93963.5</v>
      </c>
      <c r="E58" s="228">
        <v>327.39999999999998</v>
      </c>
      <c r="F58" s="5">
        <v>29.5</v>
      </c>
      <c r="G58" t="s">
        <v>19</v>
      </c>
      <c r="H58" s="225">
        <v>2.7780000000000001E-3</v>
      </c>
      <c r="I58" s="226">
        <v>2.774E-3</v>
      </c>
      <c r="J58" s="229">
        <v>96742.1</v>
      </c>
      <c r="K58" s="230">
        <v>268.3</v>
      </c>
      <c r="L58" s="5">
        <v>32.99</v>
      </c>
    </row>
    <row r="59" spans="1:12">
      <c r="A59">
        <v>51</v>
      </c>
      <c r="B59" s="223">
        <v>4.1939999999999998E-3</v>
      </c>
      <c r="C59" s="224">
        <v>4.1859999999999996E-3</v>
      </c>
      <c r="D59" s="227">
        <v>93636.1</v>
      </c>
      <c r="E59" s="228">
        <v>391.9</v>
      </c>
      <c r="F59" s="5">
        <v>28.6</v>
      </c>
      <c r="G59" t="s">
        <v>19</v>
      </c>
      <c r="H59" s="225">
        <v>3.0179999999999998E-3</v>
      </c>
      <c r="I59" s="226">
        <v>3.0130000000000001E-3</v>
      </c>
      <c r="J59" s="229">
        <v>96473.8</v>
      </c>
      <c r="K59" s="230">
        <v>290.7</v>
      </c>
      <c r="L59" s="5">
        <v>32.08</v>
      </c>
    </row>
    <row r="60" spans="1:12">
      <c r="A60">
        <v>52</v>
      </c>
      <c r="B60" s="223">
        <v>4.6639999999999997E-3</v>
      </c>
      <c r="C60" s="224">
        <v>4.653E-3</v>
      </c>
      <c r="D60" s="227">
        <v>93244.2</v>
      </c>
      <c r="E60" s="228">
        <v>433.9</v>
      </c>
      <c r="F60" s="5">
        <v>27.72</v>
      </c>
      <c r="G60" t="s">
        <v>19</v>
      </c>
      <c r="H60" s="225">
        <v>2.862E-3</v>
      </c>
      <c r="I60" s="226">
        <v>2.8570000000000002E-3</v>
      </c>
      <c r="J60" s="229">
        <v>96183.1</v>
      </c>
      <c r="K60" s="230">
        <v>274.8</v>
      </c>
      <c r="L60" s="5">
        <v>31.18</v>
      </c>
    </row>
    <row r="61" spans="1:12">
      <c r="A61">
        <v>53</v>
      </c>
      <c r="B61" s="223">
        <v>5.2220000000000001E-3</v>
      </c>
      <c r="C61" s="224">
        <v>5.208E-3</v>
      </c>
      <c r="D61" s="227">
        <v>92810.3</v>
      </c>
      <c r="E61" s="228">
        <v>483.4</v>
      </c>
      <c r="F61" s="5">
        <v>26.85</v>
      </c>
      <c r="G61" t="s">
        <v>19</v>
      </c>
      <c r="H61" s="225">
        <v>4.2160000000000001E-3</v>
      </c>
      <c r="I61" s="226">
        <v>4.2069999999999998E-3</v>
      </c>
      <c r="J61" s="229">
        <v>95908.2</v>
      </c>
      <c r="K61" s="230">
        <v>403.5</v>
      </c>
      <c r="L61" s="5">
        <v>30.26</v>
      </c>
    </row>
    <row r="62" spans="1:12">
      <c r="A62">
        <v>54</v>
      </c>
      <c r="B62" s="223">
        <v>5.3229999999999996E-3</v>
      </c>
      <c r="C62" s="224">
        <v>5.3090000000000004E-3</v>
      </c>
      <c r="D62" s="227">
        <v>92326.9</v>
      </c>
      <c r="E62" s="228">
        <v>490.2</v>
      </c>
      <c r="F62" s="5">
        <v>25.98</v>
      </c>
      <c r="G62" t="s">
        <v>19</v>
      </c>
      <c r="H62" s="225">
        <v>3.5639999999999999E-3</v>
      </c>
      <c r="I62" s="226">
        <v>3.558E-3</v>
      </c>
      <c r="J62" s="229">
        <v>95504.7</v>
      </c>
      <c r="K62" s="230">
        <v>339.8</v>
      </c>
      <c r="L62" s="5">
        <v>29.39</v>
      </c>
    </row>
    <row r="63" spans="1:12">
      <c r="A63">
        <v>55</v>
      </c>
      <c r="B63" s="223">
        <v>6.2420000000000002E-3</v>
      </c>
      <c r="C63" s="224">
        <v>6.2230000000000002E-3</v>
      </c>
      <c r="D63" s="227">
        <v>91836.7</v>
      </c>
      <c r="E63" s="228">
        <v>571.5</v>
      </c>
      <c r="F63" s="5">
        <v>25.12</v>
      </c>
      <c r="G63" t="s">
        <v>19</v>
      </c>
      <c r="H63" s="225">
        <v>3.4610000000000001E-3</v>
      </c>
      <c r="I63" s="226">
        <v>3.4550000000000002E-3</v>
      </c>
      <c r="J63" s="229">
        <v>95164.9</v>
      </c>
      <c r="K63" s="230">
        <v>328.8</v>
      </c>
      <c r="L63" s="5">
        <v>28.49</v>
      </c>
    </row>
    <row r="64" spans="1:12">
      <c r="A64">
        <v>56</v>
      </c>
      <c r="B64" s="223">
        <v>6.2979999999999998E-3</v>
      </c>
      <c r="C64" s="224">
        <v>6.2779999999999997E-3</v>
      </c>
      <c r="D64" s="227">
        <v>91265.3</v>
      </c>
      <c r="E64" s="228">
        <v>573</v>
      </c>
      <c r="F64" s="5">
        <v>24.27</v>
      </c>
      <c r="G64" t="s">
        <v>19</v>
      </c>
      <c r="H64" s="225">
        <v>4.3309999999999998E-3</v>
      </c>
      <c r="I64" s="226">
        <v>4.3220000000000003E-3</v>
      </c>
      <c r="J64" s="229">
        <v>94836.1</v>
      </c>
      <c r="K64" s="230">
        <v>409.9</v>
      </c>
      <c r="L64" s="5">
        <v>27.59</v>
      </c>
    </row>
    <row r="65" spans="1:12">
      <c r="A65">
        <v>57</v>
      </c>
      <c r="B65" s="223">
        <v>6.5770000000000004E-3</v>
      </c>
      <c r="C65" s="224">
        <v>6.5550000000000001E-3</v>
      </c>
      <c r="D65" s="227">
        <v>90692.3</v>
      </c>
      <c r="E65" s="228">
        <v>594.5</v>
      </c>
      <c r="F65" s="5">
        <v>23.42</v>
      </c>
      <c r="G65" t="s">
        <v>19</v>
      </c>
      <c r="H65" s="225">
        <v>5.3280000000000003E-3</v>
      </c>
      <c r="I65" s="226">
        <v>5.3140000000000001E-3</v>
      </c>
      <c r="J65" s="229">
        <v>94426.3</v>
      </c>
      <c r="K65" s="230">
        <v>501.8</v>
      </c>
      <c r="L65" s="5">
        <v>26.71</v>
      </c>
    </row>
    <row r="66" spans="1:12">
      <c r="A66">
        <v>58</v>
      </c>
      <c r="B66" s="223">
        <v>7.8189999999999996E-3</v>
      </c>
      <c r="C66" s="224">
        <v>7.7879999999999998E-3</v>
      </c>
      <c r="D66" s="227">
        <v>90097.8</v>
      </c>
      <c r="E66" s="228">
        <v>701.7</v>
      </c>
      <c r="F66" s="5">
        <v>22.58</v>
      </c>
      <c r="G66" t="s">
        <v>19</v>
      </c>
      <c r="H66" s="225">
        <v>5.5599999999999998E-3</v>
      </c>
      <c r="I66" s="226">
        <v>5.5440000000000003E-3</v>
      </c>
      <c r="J66" s="229">
        <v>93924.5</v>
      </c>
      <c r="K66" s="230">
        <v>520.70000000000005</v>
      </c>
      <c r="L66" s="5">
        <v>25.85</v>
      </c>
    </row>
    <row r="67" spans="1:12">
      <c r="A67">
        <v>59</v>
      </c>
      <c r="B67" s="223">
        <v>8.6379999999999998E-3</v>
      </c>
      <c r="C67" s="224">
        <v>8.6009999999999993E-3</v>
      </c>
      <c r="D67" s="227">
        <v>89396.1</v>
      </c>
      <c r="E67" s="228">
        <v>768.9</v>
      </c>
      <c r="F67" s="5">
        <v>21.75</v>
      </c>
      <c r="G67" t="s">
        <v>19</v>
      </c>
      <c r="H67" s="225">
        <v>5.6849999999999999E-3</v>
      </c>
      <c r="I67" s="226">
        <v>5.6690000000000004E-3</v>
      </c>
      <c r="J67" s="229">
        <v>93403.8</v>
      </c>
      <c r="K67" s="230">
        <v>529.5</v>
      </c>
      <c r="L67" s="5">
        <v>24.99</v>
      </c>
    </row>
    <row r="68" spans="1:12">
      <c r="A68">
        <v>60</v>
      </c>
      <c r="B68" s="223">
        <v>9.0699999999999999E-3</v>
      </c>
      <c r="C68" s="224">
        <v>9.0290000000000006E-3</v>
      </c>
      <c r="D68" s="227">
        <v>88627.199999999997</v>
      </c>
      <c r="E68" s="228">
        <v>800.2</v>
      </c>
      <c r="F68" s="5">
        <v>20.93</v>
      </c>
      <c r="G68" t="s">
        <v>19</v>
      </c>
      <c r="H68" s="225">
        <v>5.5430000000000002E-3</v>
      </c>
      <c r="I68" s="226">
        <v>5.5269999999999998E-3</v>
      </c>
      <c r="J68" s="229">
        <v>92874.2</v>
      </c>
      <c r="K68" s="230">
        <v>513.4</v>
      </c>
      <c r="L68" s="5">
        <v>24.13</v>
      </c>
    </row>
    <row r="69" spans="1:12">
      <c r="A69">
        <v>61</v>
      </c>
      <c r="B69" s="223">
        <v>1.0552000000000001E-2</v>
      </c>
      <c r="C69" s="224">
        <v>1.0496999999999999E-2</v>
      </c>
      <c r="D69" s="227">
        <v>87827</v>
      </c>
      <c r="E69" s="228">
        <v>921.9</v>
      </c>
      <c r="F69" s="5">
        <v>20.12</v>
      </c>
      <c r="G69" t="s">
        <v>19</v>
      </c>
      <c r="H69" s="225">
        <v>6.3340000000000002E-3</v>
      </c>
      <c r="I69" s="226">
        <v>6.3140000000000002E-3</v>
      </c>
      <c r="J69" s="229">
        <v>92360.9</v>
      </c>
      <c r="K69" s="230">
        <v>583.20000000000005</v>
      </c>
      <c r="L69" s="5">
        <v>23.26</v>
      </c>
    </row>
    <row r="70" spans="1:12">
      <c r="A70">
        <v>62</v>
      </c>
      <c r="B70" s="223">
        <v>1.1599E-2</v>
      </c>
      <c r="C70" s="224">
        <v>1.1533E-2</v>
      </c>
      <c r="D70" s="227">
        <v>86905.1</v>
      </c>
      <c r="E70" s="228">
        <v>1002.2</v>
      </c>
      <c r="F70" s="5">
        <v>19.329999999999998</v>
      </c>
      <c r="G70" t="s">
        <v>19</v>
      </c>
      <c r="H70" s="225">
        <v>6.9699999999999996E-3</v>
      </c>
      <c r="I70" s="226">
        <v>6.9459999999999999E-3</v>
      </c>
      <c r="J70" s="229">
        <v>91777.7</v>
      </c>
      <c r="K70" s="230">
        <v>637.5</v>
      </c>
      <c r="L70" s="5">
        <v>22.4</v>
      </c>
    </row>
    <row r="71" spans="1:12">
      <c r="A71">
        <v>63</v>
      </c>
      <c r="B71" s="223">
        <v>1.2779E-2</v>
      </c>
      <c r="C71" s="224">
        <v>1.2697999999999999E-2</v>
      </c>
      <c r="D71" s="227">
        <v>85902.8</v>
      </c>
      <c r="E71" s="228">
        <v>1090.8</v>
      </c>
      <c r="F71" s="5">
        <v>18.55</v>
      </c>
      <c r="G71" t="s">
        <v>19</v>
      </c>
      <c r="H71" s="225">
        <v>7.9129999999999999E-3</v>
      </c>
      <c r="I71" s="226">
        <v>7.8810000000000009E-3</v>
      </c>
      <c r="J71" s="229">
        <v>91140.2</v>
      </c>
      <c r="K71" s="230">
        <v>718.3</v>
      </c>
      <c r="L71" s="5">
        <v>21.56</v>
      </c>
    </row>
    <row r="72" spans="1:12">
      <c r="A72">
        <v>64</v>
      </c>
      <c r="B72" s="223">
        <v>1.4669E-2</v>
      </c>
      <c r="C72" s="224">
        <v>1.4562E-2</v>
      </c>
      <c r="D72" s="227">
        <v>84812.1</v>
      </c>
      <c r="E72" s="228">
        <v>1235</v>
      </c>
      <c r="F72" s="5">
        <v>17.78</v>
      </c>
      <c r="G72" t="s">
        <v>19</v>
      </c>
      <c r="H72" s="225">
        <v>7.6179999999999998E-3</v>
      </c>
      <c r="I72" s="226">
        <v>7.5890000000000003E-3</v>
      </c>
      <c r="J72" s="229">
        <v>90421.9</v>
      </c>
      <c r="K72" s="230">
        <v>686.3</v>
      </c>
      <c r="L72" s="5">
        <v>20.72</v>
      </c>
    </row>
    <row r="73" spans="1:12">
      <c r="A73">
        <v>65</v>
      </c>
      <c r="B73" s="223">
        <v>1.4278000000000001E-2</v>
      </c>
      <c r="C73" s="224">
        <v>1.4177E-2</v>
      </c>
      <c r="D73" s="227">
        <v>83577</v>
      </c>
      <c r="E73" s="228">
        <v>1184.9000000000001</v>
      </c>
      <c r="F73" s="5">
        <v>17.03</v>
      </c>
      <c r="G73" t="s">
        <v>19</v>
      </c>
      <c r="H73" s="225">
        <v>1.0155000000000001E-2</v>
      </c>
      <c r="I73" s="226">
        <v>1.0104E-2</v>
      </c>
      <c r="J73" s="229">
        <v>89735.7</v>
      </c>
      <c r="K73" s="230">
        <v>906.7</v>
      </c>
      <c r="L73" s="5">
        <v>19.88</v>
      </c>
    </row>
    <row r="74" spans="1:12">
      <c r="A74">
        <v>66</v>
      </c>
      <c r="B74" s="223">
        <v>1.7965999999999999E-2</v>
      </c>
      <c r="C74" s="224">
        <v>1.7805999999999999E-2</v>
      </c>
      <c r="D74" s="227">
        <v>82392.2</v>
      </c>
      <c r="E74" s="228">
        <v>1467.1</v>
      </c>
      <c r="F74" s="5">
        <v>16.27</v>
      </c>
      <c r="G74" t="s">
        <v>19</v>
      </c>
      <c r="H74" s="225">
        <v>1.1287999999999999E-2</v>
      </c>
      <c r="I74" s="226">
        <v>1.1224E-2</v>
      </c>
      <c r="J74" s="229">
        <v>88829</v>
      </c>
      <c r="K74" s="230">
        <v>997</v>
      </c>
      <c r="L74" s="5">
        <v>19.079999999999998</v>
      </c>
    </row>
    <row r="75" spans="1:12">
      <c r="A75">
        <v>67</v>
      </c>
      <c r="B75" s="223">
        <v>1.8253999999999999E-2</v>
      </c>
      <c r="C75" s="224">
        <v>1.8088E-2</v>
      </c>
      <c r="D75" s="227">
        <v>80925.100000000006</v>
      </c>
      <c r="E75" s="228">
        <v>1463.8</v>
      </c>
      <c r="F75" s="5">
        <v>15.56</v>
      </c>
      <c r="G75" t="s">
        <v>19</v>
      </c>
      <c r="H75" s="225">
        <v>1.0074E-2</v>
      </c>
      <c r="I75" s="226">
        <v>1.0024E-2</v>
      </c>
      <c r="J75" s="229">
        <v>87831.9</v>
      </c>
      <c r="K75" s="230">
        <v>880.4</v>
      </c>
      <c r="L75" s="5">
        <v>18.29</v>
      </c>
    </row>
    <row r="76" spans="1:12">
      <c r="A76">
        <v>68</v>
      </c>
      <c r="B76" s="223">
        <v>1.9813999999999998E-2</v>
      </c>
      <c r="C76" s="224">
        <v>1.9619999999999999E-2</v>
      </c>
      <c r="D76" s="227">
        <v>79461.3</v>
      </c>
      <c r="E76" s="228">
        <v>1559</v>
      </c>
      <c r="F76" s="5">
        <v>14.84</v>
      </c>
      <c r="G76" t="s">
        <v>19</v>
      </c>
      <c r="H76" s="225">
        <v>1.2179000000000001E-2</v>
      </c>
      <c r="I76" s="226">
        <v>1.2106E-2</v>
      </c>
      <c r="J76" s="229">
        <v>86951.5</v>
      </c>
      <c r="K76" s="230">
        <v>1052.5999999999999</v>
      </c>
      <c r="L76" s="5">
        <v>17.47</v>
      </c>
    </row>
    <row r="77" spans="1:12">
      <c r="A77">
        <v>69</v>
      </c>
      <c r="B77" s="223">
        <v>2.1146999999999999E-2</v>
      </c>
      <c r="C77" s="224">
        <v>2.0926E-2</v>
      </c>
      <c r="D77" s="227">
        <v>77902.3</v>
      </c>
      <c r="E77" s="228">
        <v>1630.2</v>
      </c>
      <c r="F77" s="5">
        <v>14.12</v>
      </c>
      <c r="G77" t="s">
        <v>19</v>
      </c>
      <c r="H77" s="225">
        <v>1.1820000000000001E-2</v>
      </c>
      <c r="I77" s="226">
        <v>1.1750999999999999E-2</v>
      </c>
      <c r="J77" s="229">
        <v>85898.9</v>
      </c>
      <c r="K77" s="230">
        <v>1009.4</v>
      </c>
      <c r="L77" s="5">
        <v>16.68</v>
      </c>
    </row>
    <row r="78" spans="1:12">
      <c r="A78">
        <v>70</v>
      </c>
      <c r="B78" s="223">
        <v>2.3547999999999999E-2</v>
      </c>
      <c r="C78" s="224">
        <v>2.3274E-2</v>
      </c>
      <c r="D78" s="227">
        <v>76272.100000000006</v>
      </c>
      <c r="E78" s="228">
        <v>1775.1</v>
      </c>
      <c r="F78" s="5">
        <v>13.41</v>
      </c>
      <c r="G78" t="s">
        <v>19</v>
      </c>
      <c r="H78" s="225">
        <v>1.6355999999999999E-2</v>
      </c>
      <c r="I78" s="226">
        <v>1.6223000000000001E-2</v>
      </c>
      <c r="J78" s="229">
        <v>84889.5</v>
      </c>
      <c r="K78" s="230">
        <v>1377.2</v>
      </c>
      <c r="L78" s="5">
        <v>15.87</v>
      </c>
    </row>
    <row r="79" spans="1:12">
      <c r="A79">
        <v>71</v>
      </c>
      <c r="B79" s="223">
        <v>2.6169000000000001E-2</v>
      </c>
      <c r="C79" s="224">
        <v>2.5831E-2</v>
      </c>
      <c r="D79" s="227">
        <v>74497</v>
      </c>
      <c r="E79" s="228">
        <v>1924.3</v>
      </c>
      <c r="F79" s="5">
        <v>12.72</v>
      </c>
      <c r="G79" t="s">
        <v>19</v>
      </c>
      <c r="H79" s="225">
        <v>1.8112E-2</v>
      </c>
      <c r="I79" s="226">
        <v>1.7950000000000001E-2</v>
      </c>
      <c r="J79" s="229">
        <v>83512.399999999994</v>
      </c>
      <c r="K79" s="230">
        <v>1499</v>
      </c>
      <c r="L79" s="5">
        <v>15.12</v>
      </c>
    </row>
    <row r="80" spans="1:12">
      <c r="A80">
        <v>72</v>
      </c>
      <c r="B80" s="223">
        <v>2.9471000000000001E-2</v>
      </c>
      <c r="C80" s="224">
        <v>2.9042999999999999E-2</v>
      </c>
      <c r="D80" s="227">
        <v>72572.7</v>
      </c>
      <c r="E80" s="228">
        <v>2107.6999999999998</v>
      </c>
      <c r="F80" s="5">
        <v>12.05</v>
      </c>
      <c r="G80" t="s">
        <v>19</v>
      </c>
      <c r="H80" s="225">
        <v>1.9296000000000001E-2</v>
      </c>
      <c r="I80" s="226">
        <v>1.9112000000000001E-2</v>
      </c>
      <c r="J80" s="229">
        <v>82013.399999999994</v>
      </c>
      <c r="K80" s="230">
        <v>1567.4</v>
      </c>
      <c r="L80" s="5">
        <v>14.39</v>
      </c>
    </row>
    <row r="81" spans="1:12">
      <c r="A81">
        <v>73</v>
      </c>
      <c r="B81" s="223">
        <v>3.1053000000000001E-2</v>
      </c>
      <c r="C81" s="224">
        <v>3.0578000000000001E-2</v>
      </c>
      <c r="D81" s="227">
        <v>70465</v>
      </c>
      <c r="E81" s="228">
        <v>2154.6999999999998</v>
      </c>
      <c r="F81" s="5">
        <v>11.39</v>
      </c>
      <c r="G81" t="s">
        <v>19</v>
      </c>
      <c r="H81" s="225">
        <v>2.1916999999999999E-2</v>
      </c>
      <c r="I81" s="226">
        <v>2.1680000000000001E-2</v>
      </c>
      <c r="J81" s="229">
        <v>80445.899999999994</v>
      </c>
      <c r="K81" s="230">
        <v>1744.1</v>
      </c>
      <c r="L81" s="5">
        <v>13.66</v>
      </c>
    </row>
    <row r="82" spans="1:12">
      <c r="A82">
        <v>74</v>
      </c>
      <c r="B82" s="223">
        <v>3.7102000000000003E-2</v>
      </c>
      <c r="C82" s="224">
        <v>3.6426E-2</v>
      </c>
      <c r="D82" s="227">
        <v>68310.3</v>
      </c>
      <c r="E82" s="228">
        <v>2488.3000000000002</v>
      </c>
      <c r="F82" s="5">
        <v>10.73</v>
      </c>
      <c r="G82" t="s">
        <v>19</v>
      </c>
      <c r="H82" s="225">
        <v>2.3011E-2</v>
      </c>
      <c r="I82" s="226">
        <v>2.2748999999999998E-2</v>
      </c>
      <c r="J82" s="229">
        <v>78701.899999999994</v>
      </c>
      <c r="K82" s="230">
        <v>1790.4</v>
      </c>
      <c r="L82" s="5">
        <v>12.95</v>
      </c>
    </row>
    <row r="83" spans="1:12">
      <c r="A83">
        <v>75</v>
      </c>
      <c r="B83" s="223">
        <v>4.4762999999999997E-2</v>
      </c>
      <c r="C83" s="224">
        <v>4.3783000000000002E-2</v>
      </c>
      <c r="D83" s="227">
        <v>65822</v>
      </c>
      <c r="E83" s="228">
        <v>2881.9</v>
      </c>
      <c r="F83" s="5">
        <v>10.119999999999999</v>
      </c>
      <c r="G83" t="s">
        <v>19</v>
      </c>
      <c r="H83" s="225">
        <v>2.7466999999999998E-2</v>
      </c>
      <c r="I83" s="226">
        <v>2.7095000000000001E-2</v>
      </c>
      <c r="J83" s="229">
        <v>76911.5</v>
      </c>
      <c r="K83" s="230">
        <v>2083.9</v>
      </c>
      <c r="L83" s="5">
        <v>12.24</v>
      </c>
    </row>
    <row r="84" spans="1:12">
      <c r="A84">
        <v>76</v>
      </c>
      <c r="B84" s="223">
        <v>4.2835999999999999E-2</v>
      </c>
      <c r="C84" s="224">
        <v>4.1937000000000002E-2</v>
      </c>
      <c r="D84" s="227">
        <v>62940.1</v>
      </c>
      <c r="E84" s="228">
        <v>2639.5</v>
      </c>
      <c r="F84" s="5">
        <v>9.56</v>
      </c>
      <c r="G84" t="s">
        <v>19</v>
      </c>
      <c r="H84" s="225">
        <v>3.0602000000000001E-2</v>
      </c>
      <c r="I84" s="226">
        <v>3.0141000000000001E-2</v>
      </c>
      <c r="J84" s="229">
        <v>74827.5</v>
      </c>
      <c r="K84" s="230">
        <v>2255.4</v>
      </c>
      <c r="L84" s="5">
        <v>11.57</v>
      </c>
    </row>
    <row r="85" spans="1:12">
      <c r="A85">
        <v>77</v>
      </c>
      <c r="B85" s="223">
        <v>5.3594000000000003E-2</v>
      </c>
      <c r="C85" s="224">
        <v>5.2195999999999999E-2</v>
      </c>
      <c r="D85" s="227">
        <v>60300.6</v>
      </c>
      <c r="E85" s="228">
        <v>3147.4</v>
      </c>
      <c r="F85" s="5">
        <v>8.9600000000000009</v>
      </c>
      <c r="G85" t="s">
        <v>19</v>
      </c>
      <c r="H85" s="225">
        <v>3.4696999999999999E-2</v>
      </c>
      <c r="I85" s="226">
        <v>3.4105000000000003E-2</v>
      </c>
      <c r="J85" s="229">
        <v>72572.100000000006</v>
      </c>
      <c r="K85" s="230">
        <v>2475.1</v>
      </c>
      <c r="L85" s="5">
        <v>10.91</v>
      </c>
    </row>
    <row r="86" spans="1:12">
      <c r="A86">
        <v>78</v>
      </c>
      <c r="B86" s="223">
        <v>6.0754000000000002E-2</v>
      </c>
      <c r="C86" s="224">
        <v>5.8963000000000002E-2</v>
      </c>
      <c r="D86" s="227">
        <v>57153.1</v>
      </c>
      <c r="E86" s="228">
        <v>3369.9</v>
      </c>
      <c r="F86" s="5">
        <v>8.42</v>
      </c>
      <c r="G86" t="s">
        <v>19</v>
      </c>
      <c r="H86" s="225">
        <v>3.4971000000000002E-2</v>
      </c>
      <c r="I86" s="226">
        <v>3.4369999999999998E-2</v>
      </c>
      <c r="J86" s="229">
        <v>70097.100000000006</v>
      </c>
      <c r="K86" s="230">
        <v>2409.1999999999998</v>
      </c>
      <c r="L86" s="5">
        <v>10.28</v>
      </c>
    </row>
    <row r="87" spans="1:12">
      <c r="A87">
        <v>79</v>
      </c>
      <c r="B87" s="223">
        <v>6.4605999999999997E-2</v>
      </c>
      <c r="C87" s="224">
        <v>6.2585000000000002E-2</v>
      </c>
      <c r="D87" s="227">
        <v>53783.199999999997</v>
      </c>
      <c r="E87" s="228">
        <v>3366</v>
      </c>
      <c r="F87" s="5">
        <v>7.92</v>
      </c>
      <c r="G87" t="s">
        <v>19</v>
      </c>
      <c r="H87" s="225">
        <v>4.1042000000000002E-2</v>
      </c>
      <c r="I87" s="226">
        <v>4.0217000000000003E-2</v>
      </c>
      <c r="J87" s="229">
        <v>67687.8</v>
      </c>
      <c r="K87" s="230">
        <v>2722.2</v>
      </c>
      <c r="L87" s="5">
        <v>9.6300000000000008</v>
      </c>
    </row>
    <row r="88" spans="1:12">
      <c r="A88">
        <v>80</v>
      </c>
      <c r="B88" s="223">
        <v>7.9648999999999998E-2</v>
      </c>
      <c r="C88" s="224">
        <v>7.6597999999999999E-2</v>
      </c>
      <c r="D88" s="227">
        <v>50417.2</v>
      </c>
      <c r="E88" s="228">
        <v>3861.9</v>
      </c>
      <c r="F88" s="5">
        <v>7.42</v>
      </c>
      <c r="G88" t="s">
        <v>19</v>
      </c>
      <c r="H88" s="225">
        <v>4.7098000000000001E-2</v>
      </c>
      <c r="I88" s="226">
        <v>4.6013999999999999E-2</v>
      </c>
      <c r="J88" s="229">
        <v>64965.599999999999</v>
      </c>
      <c r="K88" s="230">
        <v>2989.3</v>
      </c>
      <c r="L88" s="5">
        <v>9.01</v>
      </c>
    </row>
    <row r="89" spans="1:12">
      <c r="A89">
        <v>81</v>
      </c>
      <c r="B89" s="223">
        <v>8.1344E-2</v>
      </c>
      <c r="C89" s="224">
        <v>7.8163999999999997E-2</v>
      </c>
      <c r="D89" s="227">
        <v>46555.3</v>
      </c>
      <c r="E89" s="228">
        <v>3639</v>
      </c>
      <c r="F89" s="5">
        <v>6.99</v>
      </c>
      <c r="G89" t="s">
        <v>19</v>
      </c>
      <c r="H89" s="225">
        <v>5.5503999999999998E-2</v>
      </c>
      <c r="I89" s="226">
        <v>5.4004999999999997E-2</v>
      </c>
      <c r="J89" s="229">
        <v>61976.3</v>
      </c>
      <c r="K89" s="230">
        <v>3347.1</v>
      </c>
      <c r="L89" s="5">
        <v>8.42</v>
      </c>
    </row>
    <row r="90" spans="1:12">
      <c r="A90">
        <v>82</v>
      </c>
      <c r="B90" s="223">
        <v>9.3711000000000003E-2</v>
      </c>
      <c r="C90" s="224">
        <v>8.9515999999999998E-2</v>
      </c>
      <c r="D90" s="227">
        <v>42916.4</v>
      </c>
      <c r="E90" s="228">
        <v>3841.7</v>
      </c>
      <c r="F90" s="5">
        <v>6.54</v>
      </c>
      <c r="G90" t="s">
        <v>19</v>
      </c>
      <c r="H90" s="225">
        <v>6.1927999999999997E-2</v>
      </c>
      <c r="I90" s="226">
        <v>6.0068000000000003E-2</v>
      </c>
      <c r="J90" s="229">
        <v>58629.2</v>
      </c>
      <c r="K90" s="230">
        <v>3521.7</v>
      </c>
      <c r="L90" s="5">
        <v>7.87</v>
      </c>
    </row>
    <row r="91" spans="1:12">
      <c r="A91">
        <v>83</v>
      </c>
      <c r="B91" s="223">
        <v>0.10408000000000001</v>
      </c>
      <c r="C91" s="224">
        <v>9.8932000000000006E-2</v>
      </c>
      <c r="D91" s="227">
        <v>39074.6</v>
      </c>
      <c r="E91" s="228">
        <v>3865.7</v>
      </c>
      <c r="F91" s="5">
        <v>6.13</v>
      </c>
      <c r="G91" t="s">
        <v>19</v>
      </c>
      <c r="H91" s="225">
        <v>7.1670999999999999E-2</v>
      </c>
      <c r="I91" s="226">
        <v>6.9192000000000004E-2</v>
      </c>
      <c r="J91" s="229">
        <v>55107.5</v>
      </c>
      <c r="K91" s="230">
        <v>3813</v>
      </c>
      <c r="L91" s="5">
        <v>7.34</v>
      </c>
    </row>
    <row r="92" spans="1:12">
      <c r="A92">
        <v>84</v>
      </c>
      <c r="B92" s="223">
        <v>0.10879800000000001</v>
      </c>
      <c r="C92" s="224">
        <v>0.103185</v>
      </c>
      <c r="D92" s="227">
        <v>35208.9</v>
      </c>
      <c r="E92" s="228">
        <v>3633</v>
      </c>
      <c r="F92" s="5">
        <v>5.75</v>
      </c>
      <c r="G92" t="s">
        <v>19</v>
      </c>
      <c r="H92" s="225">
        <v>7.9938999999999996E-2</v>
      </c>
      <c r="I92" s="226">
        <v>7.6867000000000005E-2</v>
      </c>
      <c r="J92" s="229">
        <v>51294.5</v>
      </c>
      <c r="K92" s="230">
        <v>3942.9</v>
      </c>
      <c r="L92" s="5">
        <v>6.85</v>
      </c>
    </row>
    <row r="93" spans="1:12">
      <c r="A93">
        <v>85</v>
      </c>
      <c r="B93" s="223">
        <v>0.125332</v>
      </c>
      <c r="C93" s="224">
        <v>0.117941</v>
      </c>
      <c r="D93" s="227">
        <v>31575.9</v>
      </c>
      <c r="E93" s="228">
        <v>3724.1</v>
      </c>
      <c r="F93" s="5">
        <v>5.36</v>
      </c>
      <c r="G93" t="s">
        <v>19</v>
      </c>
      <c r="H93" s="225">
        <v>8.8771000000000003E-2</v>
      </c>
      <c r="I93" s="226">
        <v>8.4998000000000004E-2</v>
      </c>
      <c r="J93" s="229">
        <v>47351.7</v>
      </c>
      <c r="K93" s="230">
        <v>4024.8</v>
      </c>
      <c r="L93" s="5">
        <v>6.38</v>
      </c>
    </row>
    <row r="94" spans="1:12">
      <c r="A94">
        <v>86</v>
      </c>
      <c r="B94" s="223">
        <v>0.13120200000000001</v>
      </c>
      <c r="C94" s="224">
        <v>0.123125</v>
      </c>
      <c r="D94" s="227">
        <v>27851.8</v>
      </c>
      <c r="E94" s="228">
        <v>3429.2</v>
      </c>
      <c r="F94" s="5">
        <v>5.01</v>
      </c>
      <c r="G94" t="s">
        <v>19</v>
      </c>
      <c r="H94" s="225">
        <v>9.8163E-2</v>
      </c>
      <c r="I94" s="226">
        <v>9.3571000000000001E-2</v>
      </c>
      <c r="J94" s="229">
        <v>43326.9</v>
      </c>
      <c r="K94" s="230">
        <v>4054.1</v>
      </c>
      <c r="L94" s="5">
        <v>5.93</v>
      </c>
    </row>
    <row r="95" spans="1:12">
      <c r="A95">
        <v>87</v>
      </c>
      <c r="B95" s="223">
        <v>0.153475</v>
      </c>
      <c r="C95" s="224">
        <v>0.142537</v>
      </c>
      <c r="D95" s="227">
        <v>24422.6</v>
      </c>
      <c r="E95" s="228">
        <v>3481.1</v>
      </c>
      <c r="F95" s="5">
        <v>4.6399999999999997</v>
      </c>
      <c r="G95" t="s">
        <v>19</v>
      </c>
      <c r="H95" s="225">
        <v>0.11025600000000001</v>
      </c>
      <c r="I95" s="226">
        <v>0.104495</v>
      </c>
      <c r="J95" s="229">
        <v>39272.699999999997</v>
      </c>
      <c r="K95" s="230">
        <v>4103.8</v>
      </c>
      <c r="L95" s="5">
        <v>5.49</v>
      </c>
    </row>
    <row r="96" spans="1:12">
      <c r="A96">
        <v>88</v>
      </c>
      <c r="B96" s="223">
        <v>0.17347899999999999</v>
      </c>
      <c r="C96" s="224">
        <v>0.159633</v>
      </c>
      <c r="D96" s="227">
        <v>20941.400000000001</v>
      </c>
      <c r="E96" s="228">
        <v>3342.9</v>
      </c>
      <c r="F96" s="5">
        <v>4.33</v>
      </c>
      <c r="G96" t="s">
        <v>19</v>
      </c>
      <c r="H96" s="225">
        <v>0.134552</v>
      </c>
      <c r="I96" s="226">
        <v>0.12606999999999999</v>
      </c>
      <c r="J96" s="229">
        <v>35168.9</v>
      </c>
      <c r="K96" s="230">
        <v>4433.8</v>
      </c>
      <c r="L96" s="5">
        <v>5.07</v>
      </c>
    </row>
    <row r="97" spans="1:12">
      <c r="A97">
        <v>89</v>
      </c>
      <c r="B97" s="223">
        <v>0.18105599999999999</v>
      </c>
      <c r="C97" s="224">
        <v>0.16602600000000001</v>
      </c>
      <c r="D97" s="227">
        <v>17598.5</v>
      </c>
      <c r="E97" s="228">
        <v>2921.8</v>
      </c>
      <c r="F97" s="5">
        <v>4.05</v>
      </c>
      <c r="G97" t="s">
        <v>19</v>
      </c>
      <c r="H97" s="225">
        <v>0.139845</v>
      </c>
      <c r="I97" s="226">
        <v>0.13070599999999999</v>
      </c>
      <c r="J97" s="229">
        <v>30735.200000000001</v>
      </c>
      <c r="K97" s="230">
        <v>4017.3</v>
      </c>
      <c r="L97" s="5">
        <v>4.7300000000000004</v>
      </c>
    </row>
    <row r="98" spans="1:12">
      <c r="A98">
        <v>90</v>
      </c>
      <c r="B98" s="223">
        <v>0.190831</v>
      </c>
      <c r="C98" s="224">
        <v>0.174209</v>
      </c>
      <c r="D98" s="227">
        <v>14676.7</v>
      </c>
      <c r="E98" s="228">
        <v>2556.8000000000002</v>
      </c>
      <c r="F98" s="5">
        <v>3.76</v>
      </c>
      <c r="G98" t="s">
        <v>19</v>
      </c>
      <c r="H98" s="225">
        <v>0.15815499999999999</v>
      </c>
      <c r="I98" s="226">
        <v>0.146565</v>
      </c>
      <c r="J98" s="229">
        <v>26717.9</v>
      </c>
      <c r="K98" s="230">
        <v>3915.9</v>
      </c>
      <c r="L98" s="5">
        <v>4.37</v>
      </c>
    </row>
    <row r="99" spans="1:12">
      <c r="A99">
        <v>91</v>
      </c>
      <c r="B99" s="223">
        <v>0.225637</v>
      </c>
      <c r="C99" s="224">
        <v>0.202762</v>
      </c>
      <c r="D99" s="227">
        <v>12119.9</v>
      </c>
      <c r="E99" s="228">
        <v>2457.4</v>
      </c>
      <c r="F99" s="5">
        <v>3.45</v>
      </c>
      <c r="G99" t="s">
        <v>19</v>
      </c>
      <c r="H99" s="225">
        <v>0.17366999999999999</v>
      </c>
      <c r="I99" s="226">
        <v>0.15979399999999999</v>
      </c>
      <c r="J99" s="229">
        <v>22802</v>
      </c>
      <c r="K99" s="230">
        <v>3643.6</v>
      </c>
      <c r="L99" s="5">
        <v>4.03</v>
      </c>
    </row>
    <row r="100" spans="1:12">
      <c r="A100">
        <v>92</v>
      </c>
      <c r="B100" s="223">
        <v>0.24192</v>
      </c>
      <c r="C100" s="224">
        <v>0.21581500000000001</v>
      </c>
      <c r="D100" s="227">
        <v>9662.4</v>
      </c>
      <c r="E100" s="228">
        <v>2085.3000000000002</v>
      </c>
      <c r="F100" s="5">
        <v>3.2</v>
      </c>
      <c r="G100" t="s">
        <v>19</v>
      </c>
      <c r="H100" s="225">
        <v>0.20959</v>
      </c>
      <c r="I100" s="226">
        <v>0.18970999999999999</v>
      </c>
      <c r="J100" s="229">
        <v>19158.400000000001</v>
      </c>
      <c r="K100" s="230">
        <v>3634.5</v>
      </c>
      <c r="L100" s="5">
        <v>3.7</v>
      </c>
    </row>
    <row r="101" spans="1:12">
      <c r="A101">
        <v>93</v>
      </c>
      <c r="B101" s="223">
        <v>0.270092</v>
      </c>
      <c r="C101" s="224">
        <v>0.237957</v>
      </c>
      <c r="D101" s="227">
        <v>7577.1</v>
      </c>
      <c r="E101" s="228">
        <v>1803</v>
      </c>
      <c r="F101" s="5">
        <v>2.94</v>
      </c>
      <c r="G101" t="s">
        <v>19</v>
      </c>
      <c r="H101" s="225">
        <v>0.24176300000000001</v>
      </c>
      <c r="I101" s="226">
        <v>0.21568999999999999</v>
      </c>
      <c r="J101" s="229">
        <v>15523.8</v>
      </c>
      <c r="K101" s="230">
        <v>3348.3</v>
      </c>
      <c r="L101" s="5">
        <v>3.45</v>
      </c>
    </row>
    <row r="102" spans="1:12">
      <c r="A102">
        <v>94</v>
      </c>
      <c r="B102" s="223">
        <v>0.293796</v>
      </c>
      <c r="C102" s="224">
        <v>0.25616499999999998</v>
      </c>
      <c r="D102" s="227">
        <v>5774.1</v>
      </c>
      <c r="E102" s="228">
        <v>1479.1</v>
      </c>
      <c r="F102" s="5">
        <v>2.71</v>
      </c>
      <c r="G102" t="s">
        <v>19</v>
      </c>
      <c r="H102" s="225">
        <v>0.22786699999999999</v>
      </c>
      <c r="I102" s="226">
        <v>0.20456099999999999</v>
      </c>
      <c r="J102" s="229">
        <v>12175.5</v>
      </c>
      <c r="K102" s="230">
        <v>2490.6</v>
      </c>
      <c r="L102" s="5">
        <v>3.26</v>
      </c>
    </row>
    <row r="103" spans="1:12">
      <c r="A103">
        <v>95</v>
      </c>
      <c r="B103" s="223">
        <v>0.40236699999999997</v>
      </c>
      <c r="C103" s="224">
        <v>0.33497500000000002</v>
      </c>
      <c r="D103" s="227">
        <v>4295</v>
      </c>
      <c r="E103" s="228">
        <v>1438.7</v>
      </c>
      <c r="F103" s="5">
        <v>2.46</v>
      </c>
      <c r="G103" t="s">
        <v>19</v>
      </c>
      <c r="H103" s="225">
        <v>0.25878400000000001</v>
      </c>
      <c r="I103" s="226">
        <v>0.22913600000000001</v>
      </c>
      <c r="J103" s="229">
        <v>9684.9</v>
      </c>
      <c r="K103" s="230">
        <v>2219.1</v>
      </c>
      <c r="L103" s="5">
        <v>2.97</v>
      </c>
    </row>
    <row r="104" spans="1:12">
      <c r="A104">
        <v>96</v>
      </c>
      <c r="B104" s="223">
        <v>0.37826100000000001</v>
      </c>
      <c r="C104" s="224">
        <v>0.31809900000000002</v>
      </c>
      <c r="D104" s="227">
        <v>2856.3</v>
      </c>
      <c r="E104" s="228">
        <v>908.6</v>
      </c>
      <c r="F104" s="5">
        <v>2.4500000000000002</v>
      </c>
      <c r="G104" t="s">
        <v>19</v>
      </c>
      <c r="H104" s="225">
        <v>0.29090899999999997</v>
      </c>
      <c r="I104" s="226">
        <v>0.25396800000000003</v>
      </c>
      <c r="J104" s="229">
        <v>7465.7</v>
      </c>
      <c r="K104" s="230">
        <v>1896.1</v>
      </c>
      <c r="L104" s="5">
        <v>2.7</v>
      </c>
    </row>
    <row r="105" spans="1:12">
      <c r="A105">
        <v>97</v>
      </c>
      <c r="B105" s="223">
        <v>0.39310299999999998</v>
      </c>
      <c r="C105" s="224">
        <v>0.32852999999999999</v>
      </c>
      <c r="D105" s="227">
        <v>1947.7</v>
      </c>
      <c r="E105" s="228">
        <v>639.9</v>
      </c>
      <c r="F105" s="5">
        <v>2.37</v>
      </c>
      <c r="G105" t="s">
        <v>19</v>
      </c>
      <c r="H105" s="225">
        <v>0.36572199999999999</v>
      </c>
      <c r="I105" s="226">
        <v>0.30918400000000001</v>
      </c>
      <c r="J105" s="229">
        <v>5569.7</v>
      </c>
      <c r="K105" s="230">
        <v>1722.1</v>
      </c>
      <c r="L105" s="5">
        <v>2.46</v>
      </c>
    </row>
    <row r="106" spans="1:12">
      <c r="A106">
        <v>98</v>
      </c>
      <c r="B106" s="223">
        <v>0.43956000000000001</v>
      </c>
      <c r="C106" s="224">
        <v>0.36036000000000001</v>
      </c>
      <c r="D106" s="227">
        <v>1307.8</v>
      </c>
      <c r="E106" s="228">
        <v>471.3</v>
      </c>
      <c r="F106" s="5">
        <v>2.2799999999999998</v>
      </c>
      <c r="G106" t="s">
        <v>19</v>
      </c>
      <c r="H106" s="225">
        <v>0.408163</v>
      </c>
      <c r="I106" s="226">
        <v>0.33898299999999998</v>
      </c>
      <c r="J106" s="229">
        <v>3847.6</v>
      </c>
      <c r="K106" s="230">
        <v>1304.3</v>
      </c>
      <c r="L106" s="5">
        <v>2.33</v>
      </c>
    </row>
    <row r="107" spans="1:12">
      <c r="A107">
        <v>99</v>
      </c>
      <c r="B107" s="223">
        <v>0.37036999999999998</v>
      </c>
      <c r="C107" s="224">
        <v>0.3125</v>
      </c>
      <c r="D107" s="227">
        <v>836.5</v>
      </c>
      <c r="E107" s="228">
        <v>261.39999999999998</v>
      </c>
      <c r="F107" s="5">
        <v>2.2799999999999998</v>
      </c>
      <c r="G107" t="s">
        <v>19</v>
      </c>
      <c r="H107" s="225">
        <v>0.38485799999999998</v>
      </c>
      <c r="I107" s="226">
        <v>0.32275100000000001</v>
      </c>
      <c r="J107" s="229">
        <v>2543.3000000000002</v>
      </c>
      <c r="K107" s="230">
        <v>820.9</v>
      </c>
      <c r="L107" s="5">
        <v>2.27</v>
      </c>
    </row>
    <row r="108" spans="1:12">
      <c r="A108">
        <v>100</v>
      </c>
      <c r="B108" s="223">
        <v>0.32075500000000001</v>
      </c>
      <c r="C108" s="224">
        <v>0.27642299999999997</v>
      </c>
      <c r="D108" s="227">
        <v>575.1</v>
      </c>
      <c r="E108" s="228">
        <v>159</v>
      </c>
      <c r="F108" s="5">
        <v>2.09</v>
      </c>
      <c r="G108" t="s">
        <v>19</v>
      </c>
      <c r="H108" s="225">
        <v>0.41919200000000001</v>
      </c>
      <c r="I108" s="226">
        <v>0.346555</v>
      </c>
      <c r="J108" s="229">
        <v>1722.5</v>
      </c>
      <c r="K108" s="230">
        <v>596.9</v>
      </c>
      <c r="L108" s="5">
        <v>2.11</v>
      </c>
    </row>
  </sheetData>
  <mergeCells count="3">
    <mergeCell ref="K1:L1"/>
    <mergeCell ref="B6:F6"/>
    <mergeCell ref="H6:L6"/>
  </mergeCells>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46</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15">
        <v>5.4339999999999996E-3</v>
      </c>
      <c r="C8" s="216">
        <v>5.4190000000000002E-3</v>
      </c>
      <c r="D8" s="219">
        <v>100000</v>
      </c>
      <c r="E8" s="220">
        <v>541.9</v>
      </c>
      <c r="F8" s="5">
        <v>76.33</v>
      </c>
      <c r="G8" t="s">
        <v>19</v>
      </c>
      <c r="H8" s="217">
        <v>4.6490000000000004E-3</v>
      </c>
      <c r="I8" s="218">
        <v>4.6379999999999998E-3</v>
      </c>
      <c r="J8" s="221">
        <v>100000</v>
      </c>
      <c r="K8" s="222">
        <v>463.8</v>
      </c>
      <c r="L8" s="5">
        <v>81.2</v>
      </c>
    </row>
    <row r="9" spans="1:12">
      <c r="A9">
        <v>1</v>
      </c>
      <c r="B9" s="215">
        <v>5.31E-4</v>
      </c>
      <c r="C9" s="216">
        <v>5.31E-4</v>
      </c>
      <c r="D9" s="219">
        <v>99458.1</v>
      </c>
      <c r="E9" s="220">
        <v>52.8</v>
      </c>
      <c r="F9" s="5">
        <v>75.75</v>
      </c>
      <c r="G9" t="s">
        <v>19</v>
      </c>
      <c r="H9" s="217">
        <v>4.1199999999999999E-4</v>
      </c>
      <c r="I9" s="218">
        <v>4.1199999999999999E-4</v>
      </c>
      <c r="J9" s="221">
        <v>99536.2</v>
      </c>
      <c r="K9" s="222">
        <v>41</v>
      </c>
      <c r="L9" s="5">
        <v>80.569999999999993</v>
      </c>
    </row>
    <row r="10" spans="1:12">
      <c r="A10">
        <v>2</v>
      </c>
      <c r="B10" s="215">
        <v>3.7100000000000002E-4</v>
      </c>
      <c r="C10" s="216">
        <v>3.7100000000000002E-4</v>
      </c>
      <c r="D10" s="219">
        <v>99405.3</v>
      </c>
      <c r="E10" s="220">
        <v>36.9</v>
      </c>
      <c r="F10" s="5">
        <v>74.790000000000006</v>
      </c>
      <c r="G10" t="s">
        <v>19</v>
      </c>
      <c r="H10" s="217">
        <v>6.0000000000000002E-5</v>
      </c>
      <c r="I10" s="218">
        <v>6.0000000000000002E-5</v>
      </c>
      <c r="J10" s="221">
        <v>99495.2</v>
      </c>
      <c r="K10" s="222">
        <v>6</v>
      </c>
      <c r="L10" s="5">
        <v>79.61</v>
      </c>
    </row>
    <row r="11" spans="1:12">
      <c r="A11">
        <v>3</v>
      </c>
      <c r="B11" s="215">
        <v>1.75E-4</v>
      </c>
      <c r="C11" s="216">
        <v>1.75E-4</v>
      </c>
      <c r="D11" s="219">
        <v>99368.4</v>
      </c>
      <c r="E11" s="220">
        <v>17.399999999999999</v>
      </c>
      <c r="F11" s="5">
        <v>73.819999999999993</v>
      </c>
      <c r="G11" t="s">
        <v>19</v>
      </c>
      <c r="H11" s="217">
        <v>2.1599999999999999E-4</v>
      </c>
      <c r="I11" s="218">
        <v>2.1599999999999999E-4</v>
      </c>
      <c r="J11" s="221">
        <v>99489.2</v>
      </c>
      <c r="K11" s="222">
        <v>21.5</v>
      </c>
      <c r="L11" s="5">
        <v>78.61</v>
      </c>
    </row>
    <row r="12" spans="1:12">
      <c r="A12">
        <v>4</v>
      </c>
      <c r="B12" s="215">
        <v>1.4799999999999999E-4</v>
      </c>
      <c r="C12" s="216">
        <v>1.4799999999999999E-4</v>
      </c>
      <c r="D12" s="219">
        <v>99351.1</v>
      </c>
      <c r="E12" s="220">
        <v>14.7</v>
      </c>
      <c r="F12" s="5">
        <v>72.83</v>
      </c>
      <c r="G12" t="s">
        <v>19</v>
      </c>
      <c r="H12" s="217">
        <v>3.1000000000000001E-5</v>
      </c>
      <c r="I12" s="218">
        <v>3.1000000000000001E-5</v>
      </c>
      <c r="J12" s="221">
        <v>99467.7</v>
      </c>
      <c r="K12" s="222">
        <v>3.1</v>
      </c>
      <c r="L12" s="5">
        <v>77.63</v>
      </c>
    </row>
    <row r="13" spans="1:12">
      <c r="A13">
        <v>5</v>
      </c>
      <c r="B13" s="215">
        <v>1.1900000000000001E-4</v>
      </c>
      <c r="C13" s="216">
        <v>1.1900000000000001E-4</v>
      </c>
      <c r="D13" s="219">
        <v>99336.4</v>
      </c>
      <c r="E13" s="220">
        <v>11.8</v>
      </c>
      <c r="F13" s="5">
        <v>71.84</v>
      </c>
      <c r="G13" t="s">
        <v>19</v>
      </c>
      <c r="H13" s="217">
        <v>3.1000000000000001E-5</v>
      </c>
      <c r="I13" s="218">
        <v>3.1000000000000001E-5</v>
      </c>
      <c r="J13" s="221">
        <v>99464.6</v>
      </c>
      <c r="K13" s="222">
        <v>3.1</v>
      </c>
      <c r="L13" s="5">
        <v>76.63</v>
      </c>
    </row>
    <row r="14" spans="1:12">
      <c r="A14">
        <v>6</v>
      </c>
      <c r="B14" s="215">
        <v>1.75E-4</v>
      </c>
      <c r="C14" s="216">
        <v>1.75E-4</v>
      </c>
      <c r="D14" s="219">
        <v>99324.6</v>
      </c>
      <c r="E14" s="220">
        <v>17.399999999999999</v>
      </c>
      <c r="F14" s="5">
        <v>70.849999999999994</v>
      </c>
      <c r="G14" t="s">
        <v>19</v>
      </c>
      <c r="H14" s="217">
        <v>6.2000000000000003E-5</v>
      </c>
      <c r="I14" s="218">
        <v>6.2000000000000003E-5</v>
      </c>
      <c r="J14" s="221">
        <v>99461.5</v>
      </c>
      <c r="K14" s="222">
        <v>6.2</v>
      </c>
      <c r="L14" s="5">
        <v>75.63</v>
      </c>
    </row>
    <row r="15" spans="1:12">
      <c r="A15">
        <v>7</v>
      </c>
      <c r="B15" s="215">
        <v>5.7000000000000003E-5</v>
      </c>
      <c r="C15" s="216">
        <v>5.7000000000000003E-5</v>
      </c>
      <c r="D15" s="219">
        <v>99307.199999999997</v>
      </c>
      <c r="E15" s="220">
        <v>5.6</v>
      </c>
      <c r="F15" s="5">
        <v>69.86</v>
      </c>
      <c r="G15" t="s">
        <v>19</v>
      </c>
      <c r="H15" s="217">
        <v>2.1000000000000001E-4</v>
      </c>
      <c r="I15" s="218">
        <v>2.1000000000000001E-4</v>
      </c>
      <c r="J15" s="221">
        <v>99455.3</v>
      </c>
      <c r="K15" s="222">
        <v>20.9</v>
      </c>
      <c r="L15" s="5">
        <v>74.64</v>
      </c>
    </row>
    <row r="16" spans="1:12">
      <c r="A16">
        <v>8</v>
      </c>
      <c r="B16" s="215">
        <v>1.1E-4</v>
      </c>
      <c r="C16" s="216">
        <v>1.1E-4</v>
      </c>
      <c r="D16" s="219">
        <v>99301.6</v>
      </c>
      <c r="E16" s="220">
        <v>10.9</v>
      </c>
      <c r="F16" s="5">
        <v>68.86</v>
      </c>
      <c r="G16" t="s">
        <v>19</v>
      </c>
      <c r="H16" s="217">
        <v>1.75E-4</v>
      </c>
      <c r="I16" s="218">
        <v>1.75E-4</v>
      </c>
      <c r="J16" s="221">
        <v>99434.5</v>
      </c>
      <c r="K16" s="222">
        <v>17.399999999999999</v>
      </c>
      <c r="L16" s="5">
        <v>73.650000000000006</v>
      </c>
    </row>
    <row r="17" spans="1:12">
      <c r="A17">
        <v>9</v>
      </c>
      <c r="B17" s="215">
        <v>2.43E-4</v>
      </c>
      <c r="C17" s="216">
        <v>2.43E-4</v>
      </c>
      <c r="D17" s="219">
        <v>99290.7</v>
      </c>
      <c r="E17" s="220">
        <v>24.1</v>
      </c>
      <c r="F17" s="5">
        <v>67.87</v>
      </c>
      <c r="G17" t="s">
        <v>19</v>
      </c>
      <c r="H17" s="217">
        <v>1.13E-4</v>
      </c>
      <c r="I17" s="218">
        <v>1.13E-4</v>
      </c>
      <c r="J17" s="221">
        <v>99417.1</v>
      </c>
      <c r="K17" s="222">
        <v>11.2</v>
      </c>
      <c r="L17" s="5">
        <v>72.67</v>
      </c>
    </row>
    <row r="18" spans="1:12">
      <c r="A18">
        <v>10</v>
      </c>
      <c r="B18" s="215">
        <v>1.34E-4</v>
      </c>
      <c r="C18" s="216">
        <v>1.34E-4</v>
      </c>
      <c r="D18" s="219">
        <v>99266.5</v>
      </c>
      <c r="E18" s="220">
        <v>13.3</v>
      </c>
      <c r="F18" s="5">
        <v>66.89</v>
      </c>
      <c r="G18" t="s">
        <v>19</v>
      </c>
      <c r="H18" s="217">
        <v>5.5999999999999999E-5</v>
      </c>
      <c r="I18" s="218">
        <v>5.5999999999999999E-5</v>
      </c>
      <c r="J18" s="221">
        <v>99405.8</v>
      </c>
      <c r="K18" s="222">
        <v>5.6</v>
      </c>
      <c r="L18" s="5">
        <v>71.67</v>
      </c>
    </row>
    <row r="19" spans="1:12">
      <c r="A19">
        <v>11</v>
      </c>
      <c r="B19" s="215">
        <v>2.12E-4</v>
      </c>
      <c r="C19" s="216">
        <v>2.12E-4</v>
      </c>
      <c r="D19" s="219">
        <v>99253.3</v>
      </c>
      <c r="E19" s="220">
        <v>21.1</v>
      </c>
      <c r="F19" s="5">
        <v>65.900000000000006</v>
      </c>
      <c r="G19" t="s">
        <v>19</v>
      </c>
      <c r="H19" s="217">
        <v>8.3999999999999995E-5</v>
      </c>
      <c r="I19" s="218">
        <v>8.3999999999999995E-5</v>
      </c>
      <c r="J19" s="221">
        <v>99400.2</v>
      </c>
      <c r="K19" s="222">
        <v>8.4</v>
      </c>
      <c r="L19" s="5">
        <v>70.680000000000007</v>
      </c>
    </row>
    <row r="20" spans="1:12">
      <c r="A20">
        <v>12</v>
      </c>
      <c r="B20" s="215">
        <v>1.5899999999999999E-4</v>
      </c>
      <c r="C20" s="216">
        <v>1.5899999999999999E-4</v>
      </c>
      <c r="D20" s="219">
        <v>99232.2</v>
      </c>
      <c r="E20" s="220">
        <v>15.8</v>
      </c>
      <c r="F20" s="5">
        <v>64.91</v>
      </c>
      <c r="G20" t="s">
        <v>19</v>
      </c>
      <c r="H20" s="217">
        <v>1.11E-4</v>
      </c>
      <c r="I20" s="218">
        <v>1.11E-4</v>
      </c>
      <c r="J20" s="221">
        <v>99391.8</v>
      </c>
      <c r="K20" s="222">
        <v>11.1</v>
      </c>
      <c r="L20" s="5">
        <v>69.680000000000007</v>
      </c>
    </row>
    <row r="21" spans="1:12">
      <c r="A21">
        <v>13</v>
      </c>
      <c r="B21" s="215">
        <v>3.1599999999999998E-4</v>
      </c>
      <c r="C21" s="216">
        <v>3.1599999999999998E-4</v>
      </c>
      <c r="D21" s="219">
        <v>99216.4</v>
      </c>
      <c r="E21" s="220">
        <v>31.4</v>
      </c>
      <c r="F21" s="5">
        <v>63.92</v>
      </c>
      <c r="G21" t="s">
        <v>19</v>
      </c>
      <c r="H21" s="217">
        <v>1.92E-4</v>
      </c>
      <c r="I21" s="218">
        <v>1.92E-4</v>
      </c>
      <c r="J21" s="221">
        <v>99380.800000000003</v>
      </c>
      <c r="K21" s="222">
        <v>19.100000000000001</v>
      </c>
      <c r="L21" s="5">
        <v>68.69</v>
      </c>
    </row>
    <row r="22" spans="1:12">
      <c r="A22">
        <v>14</v>
      </c>
      <c r="B22" s="215">
        <v>2.8600000000000001E-4</v>
      </c>
      <c r="C22" s="216">
        <v>2.8600000000000001E-4</v>
      </c>
      <c r="D22" s="219">
        <v>99185.1</v>
      </c>
      <c r="E22" s="220">
        <v>28.4</v>
      </c>
      <c r="F22" s="5">
        <v>62.94</v>
      </c>
      <c r="G22" t="s">
        <v>19</v>
      </c>
      <c r="H22" s="217">
        <v>2.1599999999999999E-4</v>
      </c>
      <c r="I22" s="218">
        <v>2.1599999999999999E-4</v>
      </c>
      <c r="J22" s="221">
        <v>99361.7</v>
      </c>
      <c r="K22" s="222">
        <v>21.4</v>
      </c>
      <c r="L22" s="5">
        <v>67.709999999999994</v>
      </c>
    </row>
    <row r="23" spans="1:12">
      <c r="A23">
        <v>15</v>
      </c>
      <c r="B23" s="215">
        <v>5.8900000000000001E-4</v>
      </c>
      <c r="C23" s="216">
        <v>5.8900000000000001E-4</v>
      </c>
      <c r="D23" s="219">
        <v>99156.7</v>
      </c>
      <c r="E23" s="220">
        <v>58.4</v>
      </c>
      <c r="F23" s="5">
        <v>61.96</v>
      </c>
      <c r="G23" t="s">
        <v>19</v>
      </c>
      <c r="H23" s="217">
        <v>1.8699999999999999E-4</v>
      </c>
      <c r="I23" s="218">
        <v>1.8699999999999999E-4</v>
      </c>
      <c r="J23" s="221">
        <v>99340.3</v>
      </c>
      <c r="K23" s="222">
        <v>18.600000000000001</v>
      </c>
      <c r="L23" s="5">
        <v>66.72</v>
      </c>
    </row>
    <row r="24" spans="1:12">
      <c r="A24">
        <v>16</v>
      </c>
      <c r="B24" s="215">
        <v>6.0599999999999998E-4</v>
      </c>
      <c r="C24" s="216">
        <v>6.0499999999999996E-4</v>
      </c>
      <c r="D24" s="219">
        <v>99098.3</v>
      </c>
      <c r="E24" s="220">
        <v>60</v>
      </c>
      <c r="F24" s="5">
        <v>61</v>
      </c>
      <c r="G24" t="s">
        <v>19</v>
      </c>
      <c r="H24" s="217">
        <v>3.6900000000000002E-4</v>
      </c>
      <c r="I24" s="218">
        <v>3.6900000000000002E-4</v>
      </c>
      <c r="J24" s="221">
        <v>99321.7</v>
      </c>
      <c r="K24" s="222">
        <v>36.700000000000003</v>
      </c>
      <c r="L24" s="5">
        <v>65.73</v>
      </c>
    </row>
    <row r="25" spans="1:12">
      <c r="A25">
        <v>17</v>
      </c>
      <c r="B25" s="215">
        <v>7.7399999999999995E-4</v>
      </c>
      <c r="C25" s="216">
        <v>7.7300000000000003E-4</v>
      </c>
      <c r="D25" s="219">
        <v>99038.3</v>
      </c>
      <c r="E25" s="220">
        <v>76.599999999999994</v>
      </c>
      <c r="F25" s="5">
        <v>60.03</v>
      </c>
      <c r="G25" t="s">
        <v>19</v>
      </c>
      <c r="H25" s="217">
        <v>3.6600000000000001E-4</v>
      </c>
      <c r="I25" s="218">
        <v>3.6600000000000001E-4</v>
      </c>
      <c r="J25" s="221">
        <v>99285</v>
      </c>
      <c r="K25" s="222">
        <v>36.299999999999997</v>
      </c>
      <c r="L25" s="5">
        <v>64.760000000000005</v>
      </c>
    </row>
    <row r="26" spans="1:12">
      <c r="A26">
        <v>18</v>
      </c>
      <c r="B26" s="215">
        <v>1.0349999999999999E-3</v>
      </c>
      <c r="C26" s="216">
        <v>1.034E-3</v>
      </c>
      <c r="D26" s="219">
        <v>98961.7</v>
      </c>
      <c r="E26" s="220">
        <v>102.4</v>
      </c>
      <c r="F26" s="5">
        <v>59.08</v>
      </c>
      <c r="G26" t="s">
        <v>19</v>
      </c>
      <c r="H26" s="217">
        <v>3.0899999999999998E-4</v>
      </c>
      <c r="I26" s="218">
        <v>3.0899999999999998E-4</v>
      </c>
      <c r="J26" s="221">
        <v>99248.7</v>
      </c>
      <c r="K26" s="222">
        <v>30.6</v>
      </c>
      <c r="L26" s="5">
        <v>63.78</v>
      </c>
    </row>
    <row r="27" spans="1:12">
      <c r="A27">
        <v>19</v>
      </c>
      <c r="B27" s="215">
        <v>1.428E-3</v>
      </c>
      <c r="C27" s="216">
        <v>1.4270000000000001E-3</v>
      </c>
      <c r="D27" s="219">
        <v>98859.3</v>
      </c>
      <c r="E27" s="220">
        <v>141.1</v>
      </c>
      <c r="F27" s="5">
        <v>58.14</v>
      </c>
      <c r="G27" t="s">
        <v>19</v>
      </c>
      <c r="H27" s="217">
        <v>2.3599999999999999E-4</v>
      </c>
      <c r="I27" s="218">
        <v>2.3599999999999999E-4</v>
      </c>
      <c r="J27" s="221">
        <v>99218.1</v>
      </c>
      <c r="K27" s="222">
        <v>23.4</v>
      </c>
      <c r="L27" s="5">
        <v>62.8</v>
      </c>
    </row>
    <row r="28" spans="1:12">
      <c r="A28">
        <v>20</v>
      </c>
      <c r="B28" s="215">
        <v>8.0400000000000003E-4</v>
      </c>
      <c r="C28" s="216">
        <v>8.0400000000000003E-4</v>
      </c>
      <c r="D28" s="219">
        <v>98718.2</v>
      </c>
      <c r="E28" s="220">
        <v>79.400000000000006</v>
      </c>
      <c r="F28" s="5">
        <v>57.22</v>
      </c>
      <c r="G28" t="s">
        <v>19</v>
      </c>
      <c r="H28" s="217">
        <v>1.8799999999999999E-4</v>
      </c>
      <c r="I28" s="218">
        <v>1.8799999999999999E-4</v>
      </c>
      <c r="J28" s="221">
        <v>99194.7</v>
      </c>
      <c r="K28" s="222">
        <v>18.600000000000001</v>
      </c>
      <c r="L28" s="5">
        <v>61.81</v>
      </c>
    </row>
    <row r="29" spans="1:12">
      <c r="A29">
        <v>21</v>
      </c>
      <c r="B29" s="215">
        <v>9.1200000000000005E-4</v>
      </c>
      <c r="C29" s="216">
        <v>9.1200000000000005E-4</v>
      </c>
      <c r="D29" s="219">
        <v>98638.9</v>
      </c>
      <c r="E29" s="220">
        <v>89.9</v>
      </c>
      <c r="F29" s="5">
        <v>56.27</v>
      </c>
      <c r="G29" t="s">
        <v>19</v>
      </c>
      <c r="H29" s="217">
        <v>3.2200000000000002E-4</v>
      </c>
      <c r="I29" s="218">
        <v>3.2200000000000002E-4</v>
      </c>
      <c r="J29" s="221">
        <v>99176</v>
      </c>
      <c r="K29" s="222">
        <v>31.9</v>
      </c>
      <c r="L29" s="5">
        <v>60.83</v>
      </c>
    </row>
    <row r="30" spans="1:12">
      <c r="A30">
        <v>22</v>
      </c>
      <c r="B30" s="215">
        <v>1.217E-3</v>
      </c>
      <c r="C30" s="216">
        <v>1.2160000000000001E-3</v>
      </c>
      <c r="D30" s="219">
        <v>98549</v>
      </c>
      <c r="E30" s="220">
        <v>119.8</v>
      </c>
      <c r="F30" s="5">
        <v>55.32</v>
      </c>
      <c r="G30" t="s">
        <v>19</v>
      </c>
      <c r="H30" s="217">
        <v>3.48E-4</v>
      </c>
      <c r="I30" s="218">
        <v>3.48E-4</v>
      </c>
      <c r="J30" s="221">
        <v>99144.1</v>
      </c>
      <c r="K30" s="222">
        <v>34.5</v>
      </c>
      <c r="L30" s="5">
        <v>59.84</v>
      </c>
    </row>
    <row r="31" spans="1:12">
      <c r="A31">
        <v>23</v>
      </c>
      <c r="B31" s="215">
        <v>1.067E-3</v>
      </c>
      <c r="C31" s="216">
        <v>1.0660000000000001E-3</v>
      </c>
      <c r="D31" s="219">
        <v>98429.1</v>
      </c>
      <c r="E31" s="220">
        <v>104.9</v>
      </c>
      <c r="F31" s="5">
        <v>54.38</v>
      </c>
      <c r="G31" t="s">
        <v>19</v>
      </c>
      <c r="H31" s="217">
        <v>2.6800000000000001E-4</v>
      </c>
      <c r="I31" s="218">
        <v>2.6800000000000001E-4</v>
      </c>
      <c r="J31" s="221">
        <v>99109.6</v>
      </c>
      <c r="K31" s="222">
        <v>26.5</v>
      </c>
      <c r="L31" s="5">
        <v>58.87</v>
      </c>
    </row>
    <row r="32" spans="1:12">
      <c r="A32">
        <v>24</v>
      </c>
      <c r="B32" s="215">
        <v>9.8400000000000007E-4</v>
      </c>
      <c r="C32" s="216">
        <v>9.8400000000000007E-4</v>
      </c>
      <c r="D32" s="219">
        <v>98324.2</v>
      </c>
      <c r="E32" s="220">
        <v>96.7</v>
      </c>
      <c r="F32" s="5">
        <v>53.44</v>
      </c>
      <c r="G32" t="s">
        <v>19</v>
      </c>
      <c r="H32" s="217">
        <v>2.9799999999999998E-4</v>
      </c>
      <c r="I32" s="218">
        <v>2.9799999999999998E-4</v>
      </c>
      <c r="J32" s="221">
        <v>99083.1</v>
      </c>
      <c r="K32" s="222">
        <v>29.5</v>
      </c>
      <c r="L32" s="5">
        <v>57.88</v>
      </c>
    </row>
    <row r="33" spans="1:12">
      <c r="A33">
        <v>25</v>
      </c>
      <c r="B33" s="215">
        <v>9.1299999999999997E-4</v>
      </c>
      <c r="C33" s="216">
        <v>9.1299999999999997E-4</v>
      </c>
      <c r="D33" s="219">
        <v>98227.5</v>
      </c>
      <c r="E33" s="220">
        <v>89.6</v>
      </c>
      <c r="F33" s="5">
        <v>52.49</v>
      </c>
      <c r="G33" t="s">
        <v>19</v>
      </c>
      <c r="H33" s="217">
        <v>3.8000000000000002E-4</v>
      </c>
      <c r="I33" s="218">
        <v>3.8000000000000002E-4</v>
      </c>
      <c r="J33" s="221">
        <v>99053.6</v>
      </c>
      <c r="K33" s="222">
        <v>37.6</v>
      </c>
      <c r="L33" s="5">
        <v>56.9</v>
      </c>
    </row>
    <row r="34" spans="1:12">
      <c r="A34">
        <v>26</v>
      </c>
      <c r="B34" s="215">
        <v>9.4399999999999996E-4</v>
      </c>
      <c r="C34" s="216">
        <v>9.4300000000000004E-4</v>
      </c>
      <c r="D34" s="219">
        <v>98137.8</v>
      </c>
      <c r="E34" s="220">
        <v>92.6</v>
      </c>
      <c r="F34" s="5">
        <v>51.54</v>
      </c>
      <c r="G34" t="s">
        <v>19</v>
      </c>
      <c r="H34" s="217">
        <v>3.5300000000000002E-4</v>
      </c>
      <c r="I34" s="218">
        <v>3.5199999999999999E-4</v>
      </c>
      <c r="J34" s="221">
        <v>99016</v>
      </c>
      <c r="K34" s="222">
        <v>34.9</v>
      </c>
      <c r="L34" s="5">
        <v>55.92</v>
      </c>
    </row>
    <row r="35" spans="1:12">
      <c r="A35">
        <v>27</v>
      </c>
      <c r="B35" s="215">
        <v>1.0629999999999999E-3</v>
      </c>
      <c r="C35" s="216">
        <v>1.0629999999999999E-3</v>
      </c>
      <c r="D35" s="219">
        <v>98045.3</v>
      </c>
      <c r="E35" s="220">
        <v>104.2</v>
      </c>
      <c r="F35" s="5">
        <v>50.59</v>
      </c>
      <c r="G35" t="s">
        <v>19</v>
      </c>
      <c r="H35" s="217">
        <v>3.79E-4</v>
      </c>
      <c r="I35" s="218">
        <v>3.79E-4</v>
      </c>
      <c r="J35" s="221">
        <v>98981.1</v>
      </c>
      <c r="K35" s="222">
        <v>37.5</v>
      </c>
      <c r="L35" s="5">
        <v>54.94</v>
      </c>
    </row>
    <row r="36" spans="1:12">
      <c r="A36">
        <v>28</v>
      </c>
      <c r="B36" s="215">
        <v>1.238E-3</v>
      </c>
      <c r="C36" s="216">
        <v>1.237E-3</v>
      </c>
      <c r="D36" s="219">
        <v>97941.1</v>
      </c>
      <c r="E36" s="220">
        <v>121.2</v>
      </c>
      <c r="F36" s="5">
        <v>49.64</v>
      </c>
      <c r="G36" t="s">
        <v>19</v>
      </c>
      <c r="H36" s="217">
        <v>1.3799999999999999E-4</v>
      </c>
      <c r="I36" s="218">
        <v>1.3799999999999999E-4</v>
      </c>
      <c r="J36" s="221">
        <v>98943.5</v>
      </c>
      <c r="K36" s="222">
        <v>13.6</v>
      </c>
      <c r="L36" s="5">
        <v>53.96</v>
      </c>
    </row>
    <row r="37" spans="1:12">
      <c r="A37">
        <v>29</v>
      </c>
      <c r="B37" s="215">
        <v>1.044E-3</v>
      </c>
      <c r="C37" s="216">
        <v>1.044E-3</v>
      </c>
      <c r="D37" s="219">
        <v>97819.9</v>
      </c>
      <c r="E37" s="220">
        <v>102.1</v>
      </c>
      <c r="F37" s="5">
        <v>48.7</v>
      </c>
      <c r="G37" t="s">
        <v>19</v>
      </c>
      <c r="H37" s="217">
        <v>3.6699999999999998E-4</v>
      </c>
      <c r="I37" s="218">
        <v>3.6699999999999998E-4</v>
      </c>
      <c r="J37" s="221">
        <v>98929.9</v>
      </c>
      <c r="K37" s="222">
        <v>36.299999999999997</v>
      </c>
      <c r="L37" s="5">
        <v>52.97</v>
      </c>
    </row>
    <row r="38" spans="1:12">
      <c r="A38">
        <v>30</v>
      </c>
      <c r="B38" s="215">
        <v>1.1379999999999999E-3</v>
      </c>
      <c r="C38" s="216">
        <v>1.137E-3</v>
      </c>
      <c r="D38" s="219">
        <v>97717.8</v>
      </c>
      <c r="E38" s="220">
        <v>111.1</v>
      </c>
      <c r="F38" s="5">
        <v>47.75</v>
      </c>
      <c r="G38" t="s">
        <v>19</v>
      </c>
      <c r="H38" s="217">
        <v>4.8799999999999999E-4</v>
      </c>
      <c r="I38" s="218">
        <v>4.8799999999999999E-4</v>
      </c>
      <c r="J38" s="221">
        <v>98893.6</v>
      </c>
      <c r="K38" s="222">
        <v>48.3</v>
      </c>
      <c r="L38" s="5">
        <v>51.99</v>
      </c>
    </row>
    <row r="39" spans="1:12">
      <c r="A39">
        <v>31</v>
      </c>
      <c r="B39" s="215">
        <v>8.92E-4</v>
      </c>
      <c r="C39" s="216">
        <v>8.92E-4</v>
      </c>
      <c r="D39" s="219">
        <v>97606.7</v>
      </c>
      <c r="E39" s="220">
        <v>87</v>
      </c>
      <c r="F39" s="5">
        <v>46.81</v>
      </c>
      <c r="G39" t="s">
        <v>19</v>
      </c>
      <c r="H39" s="217">
        <v>3.1700000000000001E-4</v>
      </c>
      <c r="I39" s="218">
        <v>3.1700000000000001E-4</v>
      </c>
      <c r="J39" s="221">
        <v>98845.3</v>
      </c>
      <c r="K39" s="222">
        <v>31.3</v>
      </c>
      <c r="L39" s="5">
        <v>51.01</v>
      </c>
    </row>
    <row r="40" spans="1:12">
      <c r="A40">
        <v>32</v>
      </c>
      <c r="B40" s="215">
        <v>1.016E-3</v>
      </c>
      <c r="C40" s="216">
        <v>1.016E-3</v>
      </c>
      <c r="D40" s="219">
        <v>97519.7</v>
      </c>
      <c r="E40" s="220">
        <v>99.1</v>
      </c>
      <c r="F40" s="5">
        <v>45.85</v>
      </c>
      <c r="G40" t="s">
        <v>19</v>
      </c>
      <c r="H40" s="217">
        <v>6.1899999999999998E-4</v>
      </c>
      <c r="I40" s="218">
        <v>6.1899999999999998E-4</v>
      </c>
      <c r="J40" s="221">
        <v>98814</v>
      </c>
      <c r="K40" s="222">
        <v>61.2</v>
      </c>
      <c r="L40" s="5">
        <v>50.03</v>
      </c>
    </row>
    <row r="41" spans="1:12">
      <c r="A41">
        <v>33</v>
      </c>
      <c r="B41" s="215">
        <v>9.59E-4</v>
      </c>
      <c r="C41" s="216">
        <v>9.59E-4</v>
      </c>
      <c r="D41" s="219">
        <v>97420.6</v>
      </c>
      <c r="E41" s="220">
        <v>93.4</v>
      </c>
      <c r="F41" s="5">
        <v>44.9</v>
      </c>
      <c r="G41" t="s">
        <v>19</v>
      </c>
      <c r="H41" s="217">
        <v>4.8999999999999998E-4</v>
      </c>
      <c r="I41" s="218">
        <v>4.8899999999999996E-4</v>
      </c>
      <c r="J41" s="221">
        <v>98752.9</v>
      </c>
      <c r="K41" s="222">
        <v>48.3</v>
      </c>
      <c r="L41" s="5">
        <v>49.06</v>
      </c>
    </row>
    <row r="42" spans="1:12">
      <c r="A42">
        <v>34</v>
      </c>
      <c r="B42" s="215">
        <v>1.0380000000000001E-3</v>
      </c>
      <c r="C42" s="216">
        <v>1.0369999999999999E-3</v>
      </c>
      <c r="D42" s="219">
        <v>97327.2</v>
      </c>
      <c r="E42" s="220">
        <v>101</v>
      </c>
      <c r="F42" s="5">
        <v>43.94</v>
      </c>
      <c r="G42" t="s">
        <v>19</v>
      </c>
      <c r="H42" s="217">
        <v>6.3400000000000001E-4</v>
      </c>
      <c r="I42" s="218">
        <v>6.3400000000000001E-4</v>
      </c>
      <c r="J42" s="221">
        <v>98704.5</v>
      </c>
      <c r="K42" s="222">
        <v>62.5</v>
      </c>
      <c r="L42" s="5">
        <v>48.08</v>
      </c>
    </row>
    <row r="43" spans="1:12">
      <c r="A43">
        <v>35</v>
      </c>
      <c r="B43" s="215">
        <v>1.173E-3</v>
      </c>
      <c r="C43" s="216">
        <v>1.173E-3</v>
      </c>
      <c r="D43" s="219">
        <v>97226.2</v>
      </c>
      <c r="E43" s="220">
        <v>114</v>
      </c>
      <c r="F43" s="5">
        <v>42.98</v>
      </c>
      <c r="G43" t="s">
        <v>19</v>
      </c>
      <c r="H43" s="217">
        <v>6.96E-4</v>
      </c>
      <c r="I43" s="218">
        <v>6.96E-4</v>
      </c>
      <c r="J43" s="221">
        <v>98642</v>
      </c>
      <c r="K43" s="222">
        <v>68.599999999999994</v>
      </c>
      <c r="L43" s="5">
        <v>47.11</v>
      </c>
    </row>
    <row r="44" spans="1:12">
      <c r="A44">
        <v>36</v>
      </c>
      <c r="B44" s="215">
        <v>1.683E-3</v>
      </c>
      <c r="C44" s="216">
        <v>1.681E-3</v>
      </c>
      <c r="D44" s="219">
        <v>97112.2</v>
      </c>
      <c r="E44" s="220">
        <v>163.30000000000001</v>
      </c>
      <c r="F44" s="5">
        <v>42.03</v>
      </c>
      <c r="G44" t="s">
        <v>19</v>
      </c>
      <c r="H44" s="217">
        <v>8.1599999999999999E-4</v>
      </c>
      <c r="I44" s="218">
        <v>8.1599999999999999E-4</v>
      </c>
      <c r="J44" s="221">
        <v>98573.3</v>
      </c>
      <c r="K44" s="222">
        <v>80.400000000000006</v>
      </c>
      <c r="L44" s="5">
        <v>46.14</v>
      </c>
    </row>
    <row r="45" spans="1:12">
      <c r="A45">
        <v>37</v>
      </c>
      <c r="B45" s="215">
        <v>1.4890000000000001E-3</v>
      </c>
      <c r="C45" s="216">
        <v>1.488E-3</v>
      </c>
      <c r="D45" s="219">
        <v>96948.9</v>
      </c>
      <c r="E45" s="220">
        <v>144.19999999999999</v>
      </c>
      <c r="F45" s="5">
        <v>41.1</v>
      </c>
      <c r="G45" t="s">
        <v>19</v>
      </c>
      <c r="H45" s="217">
        <v>7.5500000000000003E-4</v>
      </c>
      <c r="I45" s="218">
        <v>7.5500000000000003E-4</v>
      </c>
      <c r="J45" s="221">
        <v>98492.9</v>
      </c>
      <c r="K45" s="222">
        <v>74.3</v>
      </c>
      <c r="L45" s="5">
        <v>45.18</v>
      </c>
    </row>
    <row r="46" spans="1:12">
      <c r="A46">
        <v>38</v>
      </c>
      <c r="B46" s="215">
        <v>1.3190000000000001E-3</v>
      </c>
      <c r="C46" s="216">
        <v>1.3179999999999999E-3</v>
      </c>
      <c r="D46" s="219">
        <v>96804.7</v>
      </c>
      <c r="E46" s="220">
        <v>127.6</v>
      </c>
      <c r="F46" s="5">
        <v>40.159999999999997</v>
      </c>
      <c r="G46" t="s">
        <v>19</v>
      </c>
      <c r="H46" s="217">
        <v>8.9999999999999998E-4</v>
      </c>
      <c r="I46" s="218">
        <v>8.9999999999999998E-4</v>
      </c>
      <c r="J46" s="221">
        <v>98418.6</v>
      </c>
      <c r="K46" s="222">
        <v>88.5</v>
      </c>
      <c r="L46" s="5">
        <v>44.22</v>
      </c>
    </row>
    <row r="47" spans="1:12">
      <c r="A47">
        <v>39</v>
      </c>
      <c r="B47" s="215">
        <v>1.874E-3</v>
      </c>
      <c r="C47" s="216">
        <v>1.872E-3</v>
      </c>
      <c r="D47" s="219">
        <v>96677.1</v>
      </c>
      <c r="E47" s="220">
        <v>181</v>
      </c>
      <c r="F47" s="5">
        <v>39.22</v>
      </c>
      <c r="G47" t="s">
        <v>19</v>
      </c>
      <c r="H47" s="217">
        <v>8.92E-4</v>
      </c>
      <c r="I47" s="218">
        <v>8.92E-4</v>
      </c>
      <c r="J47" s="221">
        <v>98330.1</v>
      </c>
      <c r="K47" s="222">
        <v>87.7</v>
      </c>
      <c r="L47" s="5">
        <v>43.26</v>
      </c>
    </row>
    <row r="48" spans="1:12">
      <c r="A48">
        <v>40</v>
      </c>
      <c r="B48" s="215">
        <v>1.934E-3</v>
      </c>
      <c r="C48" s="216">
        <v>1.9319999999999999E-3</v>
      </c>
      <c r="D48" s="219">
        <v>96496.1</v>
      </c>
      <c r="E48" s="220">
        <v>186.5</v>
      </c>
      <c r="F48" s="5">
        <v>38.29</v>
      </c>
      <c r="G48" t="s">
        <v>19</v>
      </c>
      <c r="H48" s="217">
        <v>9.3800000000000003E-4</v>
      </c>
      <c r="I48" s="218">
        <v>9.3800000000000003E-4</v>
      </c>
      <c r="J48" s="221">
        <v>98242.4</v>
      </c>
      <c r="K48" s="222">
        <v>92.1</v>
      </c>
      <c r="L48" s="5">
        <v>42.29</v>
      </c>
    </row>
    <row r="49" spans="1:12">
      <c r="A49">
        <v>41</v>
      </c>
      <c r="B49" s="215">
        <v>2.078E-3</v>
      </c>
      <c r="C49" s="216">
        <v>2.0760000000000002E-3</v>
      </c>
      <c r="D49" s="219">
        <v>96309.6</v>
      </c>
      <c r="E49" s="220">
        <v>200</v>
      </c>
      <c r="F49" s="5">
        <v>37.36</v>
      </c>
      <c r="G49" t="s">
        <v>19</v>
      </c>
      <c r="H49" s="217">
        <v>1.3500000000000001E-3</v>
      </c>
      <c r="I49" s="218">
        <v>1.3489999999999999E-3</v>
      </c>
      <c r="J49" s="221">
        <v>98150.3</v>
      </c>
      <c r="K49" s="222">
        <v>132.4</v>
      </c>
      <c r="L49" s="5">
        <v>41.33</v>
      </c>
    </row>
    <row r="50" spans="1:12">
      <c r="A50">
        <v>42</v>
      </c>
      <c r="B50" s="215">
        <v>2.0929999999999998E-3</v>
      </c>
      <c r="C50" s="216">
        <v>2.091E-3</v>
      </c>
      <c r="D50" s="219">
        <v>96109.7</v>
      </c>
      <c r="E50" s="220">
        <v>200.9</v>
      </c>
      <c r="F50" s="5">
        <v>36.44</v>
      </c>
      <c r="G50" t="s">
        <v>19</v>
      </c>
      <c r="H50" s="217">
        <v>1.0529999999999999E-3</v>
      </c>
      <c r="I50" s="218">
        <v>1.052E-3</v>
      </c>
      <c r="J50" s="221">
        <v>98017.9</v>
      </c>
      <c r="K50" s="222">
        <v>103.2</v>
      </c>
      <c r="L50" s="5">
        <v>40.39</v>
      </c>
    </row>
    <row r="51" spans="1:12">
      <c r="A51">
        <v>43</v>
      </c>
      <c r="B51" s="215">
        <v>2.3149999999999998E-3</v>
      </c>
      <c r="C51" s="216">
        <v>2.313E-3</v>
      </c>
      <c r="D51" s="219">
        <v>95908.7</v>
      </c>
      <c r="E51" s="220">
        <v>221.8</v>
      </c>
      <c r="F51" s="5">
        <v>35.51</v>
      </c>
      <c r="G51" t="s">
        <v>19</v>
      </c>
      <c r="H51" s="217">
        <v>1.041E-3</v>
      </c>
      <c r="I51" s="218">
        <v>1.041E-3</v>
      </c>
      <c r="J51" s="221">
        <v>97914.7</v>
      </c>
      <c r="K51" s="222">
        <v>101.9</v>
      </c>
      <c r="L51" s="5">
        <v>39.43</v>
      </c>
    </row>
    <row r="52" spans="1:12">
      <c r="A52">
        <v>44</v>
      </c>
      <c r="B52" s="215">
        <v>2.4450000000000001E-3</v>
      </c>
      <c r="C52" s="216">
        <v>2.4420000000000002E-3</v>
      </c>
      <c r="D52" s="219">
        <v>95686.9</v>
      </c>
      <c r="E52" s="220">
        <v>233.7</v>
      </c>
      <c r="F52" s="5">
        <v>34.6</v>
      </c>
      <c r="G52" t="s">
        <v>19</v>
      </c>
      <c r="H52" s="217">
        <v>1.3929999999999999E-3</v>
      </c>
      <c r="I52" s="218">
        <v>1.392E-3</v>
      </c>
      <c r="J52" s="221">
        <v>97812.800000000003</v>
      </c>
      <c r="K52" s="222">
        <v>136.19999999999999</v>
      </c>
      <c r="L52" s="5">
        <v>38.47</v>
      </c>
    </row>
    <row r="53" spans="1:12">
      <c r="A53">
        <v>45</v>
      </c>
      <c r="B53" s="215">
        <v>3.284E-3</v>
      </c>
      <c r="C53" s="216">
        <v>3.2780000000000001E-3</v>
      </c>
      <c r="D53" s="219">
        <v>95453.3</v>
      </c>
      <c r="E53" s="220">
        <v>312.89999999999998</v>
      </c>
      <c r="F53" s="5">
        <v>33.68</v>
      </c>
      <c r="G53" t="s">
        <v>19</v>
      </c>
      <c r="H53" s="217">
        <v>1.5280000000000001E-3</v>
      </c>
      <c r="I53" s="218">
        <v>1.5269999999999999E-3</v>
      </c>
      <c r="J53" s="221">
        <v>97676.7</v>
      </c>
      <c r="K53" s="222">
        <v>149.19999999999999</v>
      </c>
      <c r="L53" s="5">
        <v>37.520000000000003</v>
      </c>
    </row>
    <row r="54" spans="1:12">
      <c r="A54">
        <v>46</v>
      </c>
      <c r="B54" s="215">
        <v>3.1849999999999999E-3</v>
      </c>
      <c r="C54" s="216">
        <v>3.1800000000000001E-3</v>
      </c>
      <c r="D54" s="219">
        <v>95140.4</v>
      </c>
      <c r="E54" s="220">
        <v>302.60000000000002</v>
      </c>
      <c r="F54" s="5">
        <v>32.79</v>
      </c>
      <c r="G54" t="s">
        <v>19</v>
      </c>
      <c r="H54" s="217">
        <v>2.0569999999999998E-3</v>
      </c>
      <c r="I54" s="218">
        <v>2.055E-3</v>
      </c>
      <c r="J54" s="221">
        <v>97527.5</v>
      </c>
      <c r="K54" s="222">
        <v>200.4</v>
      </c>
      <c r="L54" s="5">
        <v>36.58</v>
      </c>
    </row>
    <row r="55" spans="1:12">
      <c r="A55">
        <v>47</v>
      </c>
      <c r="B55" s="215">
        <v>3.2179999999999999E-3</v>
      </c>
      <c r="C55" s="216">
        <v>3.2130000000000001E-3</v>
      </c>
      <c r="D55" s="219">
        <v>94837.8</v>
      </c>
      <c r="E55" s="220">
        <v>304.7</v>
      </c>
      <c r="F55" s="5">
        <v>31.89</v>
      </c>
      <c r="G55" t="s">
        <v>19</v>
      </c>
      <c r="H55" s="217">
        <v>2.3319999999999999E-3</v>
      </c>
      <c r="I55" s="218">
        <v>2.33E-3</v>
      </c>
      <c r="J55" s="221">
        <v>97327.1</v>
      </c>
      <c r="K55" s="222">
        <v>226.7</v>
      </c>
      <c r="L55" s="5">
        <v>35.65</v>
      </c>
    </row>
    <row r="56" spans="1:12">
      <c r="A56">
        <v>48</v>
      </c>
      <c r="B56" s="215">
        <v>3.5599999999999998E-3</v>
      </c>
      <c r="C56" s="216">
        <v>3.5539999999999999E-3</v>
      </c>
      <c r="D56" s="219">
        <v>94533.1</v>
      </c>
      <c r="E56" s="220">
        <v>336</v>
      </c>
      <c r="F56" s="5">
        <v>30.99</v>
      </c>
      <c r="G56" t="s">
        <v>19</v>
      </c>
      <c r="H56" s="217">
        <v>1.918E-3</v>
      </c>
      <c r="I56" s="218">
        <v>1.916E-3</v>
      </c>
      <c r="J56" s="221">
        <v>97100.4</v>
      </c>
      <c r="K56" s="222">
        <v>186</v>
      </c>
      <c r="L56" s="5">
        <v>34.74</v>
      </c>
    </row>
    <row r="57" spans="1:12">
      <c r="A57">
        <v>49</v>
      </c>
      <c r="B57" s="215">
        <v>3.493E-3</v>
      </c>
      <c r="C57" s="216">
        <v>3.4870000000000001E-3</v>
      </c>
      <c r="D57" s="219">
        <v>94197.1</v>
      </c>
      <c r="E57" s="220">
        <v>328.5</v>
      </c>
      <c r="F57" s="5">
        <v>30.1</v>
      </c>
      <c r="G57" t="s">
        <v>19</v>
      </c>
      <c r="H57" s="217">
        <v>2.3739999999999998E-3</v>
      </c>
      <c r="I57" s="218">
        <v>2.3709999999999998E-3</v>
      </c>
      <c r="J57" s="221">
        <v>96914.3</v>
      </c>
      <c r="K57" s="222">
        <v>229.8</v>
      </c>
      <c r="L57" s="5">
        <v>33.799999999999997</v>
      </c>
    </row>
    <row r="58" spans="1:12">
      <c r="A58">
        <v>50</v>
      </c>
      <c r="B58" s="215">
        <v>3.6540000000000001E-3</v>
      </c>
      <c r="C58" s="216">
        <v>3.6480000000000002E-3</v>
      </c>
      <c r="D58" s="219">
        <v>93868.6</v>
      </c>
      <c r="E58" s="220">
        <v>342.4</v>
      </c>
      <c r="F58" s="5">
        <v>29.2</v>
      </c>
      <c r="G58" t="s">
        <v>19</v>
      </c>
      <c r="H58" s="217">
        <v>2.6610000000000002E-3</v>
      </c>
      <c r="I58" s="218">
        <v>2.6570000000000001E-3</v>
      </c>
      <c r="J58" s="221">
        <v>96684.5</v>
      </c>
      <c r="K58" s="222">
        <v>256.89999999999998</v>
      </c>
      <c r="L58" s="5">
        <v>32.880000000000003</v>
      </c>
    </row>
    <row r="59" spans="1:12">
      <c r="A59">
        <v>51</v>
      </c>
      <c r="B59" s="215">
        <v>4.5630000000000002E-3</v>
      </c>
      <c r="C59" s="216">
        <v>4.5519999999999996E-3</v>
      </c>
      <c r="D59" s="219">
        <v>93526.2</v>
      </c>
      <c r="E59" s="220">
        <v>425.7</v>
      </c>
      <c r="F59" s="5">
        <v>28.31</v>
      </c>
      <c r="G59" t="s">
        <v>19</v>
      </c>
      <c r="H59" s="217">
        <v>3.0109999999999998E-3</v>
      </c>
      <c r="I59" s="218">
        <v>3.006E-3</v>
      </c>
      <c r="J59" s="221">
        <v>96427.6</v>
      </c>
      <c r="K59" s="222">
        <v>289.89999999999998</v>
      </c>
      <c r="L59" s="5">
        <v>31.97</v>
      </c>
    </row>
    <row r="60" spans="1:12">
      <c r="A60">
        <v>52</v>
      </c>
      <c r="B60" s="215">
        <v>4.5100000000000001E-3</v>
      </c>
      <c r="C60" s="216">
        <v>4.4999999999999997E-3</v>
      </c>
      <c r="D60" s="219">
        <v>93100.5</v>
      </c>
      <c r="E60" s="220">
        <v>418.9</v>
      </c>
      <c r="F60" s="5">
        <v>27.44</v>
      </c>
      <c r="G60" t="s">
        <v>19</v>
      </c>
      <c r="H60" s="217">
        <v>3.1380000000000002E-3</v>
      </c>
      <c r="I60" s="218">
        <v>3.1329999999999999E-3</v>
      </c>
      <c r="J60" s="221">
        <v>96137.7</v>
      </c>
      <c r="K60" s="222">
        <v>301.2</v>
      </c>
      <c r="L60" s="5">
        <v>31.06</v>
      </c>
    </row>
    <row r="61" spans="1:12">
      <c r="A61">
        <v>53</v>
      </c>
      <c r="B61" s="215">
        <v>5.4710000000000002E-3</v>
      </c>
      <c r="C61" s="216">
        <v>5.4559999999999999E-3</v>
      </c>
      <c r="D61" s="219">
        <v>92681.600000000006</v>
      </c>
      <c r="E61" s="220">
        <v>505.7</v>
      </c>
      <c r="F61" s="5">
        <v>26.56</v>
      </c>
      <c r="G61" t="s">
        <v>19</v>
      </c>
      <c r="H61" s="217">
        <v>3.8869999999999998E-3</v>
      </c>
      <c r="I61" s="218">
        <v>3.8790000000000001E-3</v>
      </c>
      <c r="J61" s="221">
        <v>95836.5</v>
      </c>
      <c r="K61" s="222">
        <v>371.8</v>
      </c>
      <c r="L61" s="5">
        <v>30.16</v>
      </c>
    </row>
    <row r="62" spans="1:12">
      <c r="A62">
        <v>54</v>
      </c>
      <c r="B62" s="215">
        <v>5.9410000000000001E-3</v>
      </c>
      <c r="C62" s="216">
        <v>5.9230000000000003E-3</v>
      </c>
      <c r="D62" s="219">
        <v>92175.9</v>
      </c>
      <c r="E62" s="220">
        <v>546</v>
      </c>
      <c r="F62" s="5">
        <v>25.7</v>
      </c>
      <c r="G62" t="s">
        <v>19</v>
      </c>
      <c r="H62" s="217">
        <v>3.6210000000000001E-3</v>
      </c>
      <c r="I62" s="218">
        <v>3.6150000000000002E-3</v>
      </c>
      <c r="J62" s="221">
        <v>95464.7</v>
      </c>
      <c r="K62" s="222">
        <v>345.1</v>
      </c>
      <c r="L62" s="5">
        <v>29.27</v>
      </c>
    </row>
    <row r="63" spans="1:12">
      <c r="A63">
        <v>55</v>
      </c>
      <c r="B63" s="215">
        <v>5.8989999999999997E-3</v>
      </c>
      <c r="C63" s="216">
        <v>5.8820000000000001E-3</v>
      </c>
      <c r="D63" s="219">
        <v>91629.9</v>
      </c>
      <c r="E63" s="220">
        <v>539</v>
      </c>
      <c r="F63" s="5">
        <v>24.85</v>
      </c>
      <c r="G63" t="s">
        <v>19</v>
      </c>
      <c r="H63" s="217">
        <v>3.4949999999999998E-3</v>
      </c>
      <c r="I63" s="218">
        <v>3.4889999999999999E-3</v>
      </c>
      <c r="J63" s="221">
        <v>95119.7</v>
      </c>
      <c r="K63" s="222">
        <v>331.9</v>
      </c>
      <c r="L63" s="5">
        <v>28.38</v>
      </c>
    </row>
    <row r="64" spans="1:12">
      <c r="A64">
        <v>56</v>
      </c>
      <c r="B64" s="215">
        <v>6.1669999999999997E-3</v>
      </c>
      <c r="C64" s="216">
        <v>6.1479999999999998E-3</v>
      </c>
      <c r="D64" s="219">
        <v>91090.9</v>
      </c>
      <c r="E64" s="220">
        <v>560</v>
      </c>
      <c r="F64" s="5">
        <v>24</v>
      </c>
      <c r="G64" t="s">
        <v>19</v>
      </c>
      <c r="H64" s="217">
        <v>4.4450000000000002E-3</v>
      </c>
      <c r="I64" s="218">
        <v>4.4349999999999997E-3</v>
      </c>
      <c r="J64" s="221">
        <v>94787.8</v>
      </c>
      <c r="K64" s="222">
        <v>420.4</v>
      </c>
      <c r="L64" s="5">
        <v>27.48</v>
      </c>
    </row>
    <row r="65" spans="1:12">
      <c r="A65">
        <v>57</v>
      </c>
      <c r="B65" s="215">
        <v>6.496E-3</v>
      </c>
      <c r="C65" s="216">
        <v>6.4749999999999999E-3</v>
      </c>
      <c r="D65" s="219">
        <v>90531</v>
      </c>
      <c r="E65" s="220">
        <v>586.20000000000005</v>
      </c>
      <c r="F65" s="5">
        <v>23.14</v>
      </c>
      <c r="G65" t="s">
        <v>19</v>
      </c>
      <c r="H65" s="217">
        <v>4.8780000000000004E-3</v>
      </c>
      <c r="I65" s="218">
        <v>4.8669999999999998E-3</v>
      </c>
      <c r="J65" s="221">
        <v>94367.5</v>
      </c>
      <c r="K65" s="222">
        <v>459.2</v>
      </c>
      <c r="L65" s="5">
        <v>26.6</v>
      </c>
    </row>
    <row r="66" spans="1:12">
      <c r="A66">
        <v>58</v>
      </c>
      <c r="B66" s="215">
        <v>7.8569999999999994E-3</v>
      </c>
      <c r="C66" s="216">
        <v>7.8259999999999996E-3</v>
      </c>
      <c r="D66" s="219">
        <v>89944.7</v>
      </c>
      <c r="E66" s="220">
        <v>703.9</v>
      </c>
      <c r="F66" s="5">
        <v>22.29</v>
      </c>
      <c r="G66" t="s">
        <v>19</v>
      </c>
      <c r="H66" s="217">
        <v>5.3569999999999998E-3</v>
      </c>
      <c r="I66" s="218">
        <v>5.3429999999999997E-3</v>
      </c>
      <c r="J66" s="221">
        <v>93908.2</v>
      </c>
      <c r="K66" s="222">
        <v>501.7</v>
      </c>
      <c r="L66" s="5">
        <v>25.72</v>
      </c>
    </row>
    <row r="67" spans="1:12">
      <c r="A67">
        <v>59</v>
      </c>
      <c r="B67" s="215">
        <v>8.8529999999999998E-3</v>
      </c>
      <c r="C67" s="216">
        <v>8.8140000000000007E-3</v>
      </c>
      <c r="D67" s="219">
        <v>89240.8</v>
      </c>
      <c r="E67" s="220">
        <v>786.5</v>
      </c>
      <c r="F67" s="5">
        <v>21.46</v>
      </c>
      <c r="G67" t="s">
        <v>19</v>
      </c>
      <c r="H67" s="217">
        <v>5.7840000000000001E-3</v>
      </c>
      <c r="I67" s="218">
        <v>5.7670000000000004E-3</v>
      </c>
      <c r="J67" s="221">
        <v>93406.5</v>
      </c>
      <c r="K67" s="222">
        <v>538.70000000000005</v>
      </c>
      <c r="L67" s="5">
        <v>24.86</v>
      </c>
    </row>
    <row r="68" spans="1:12">
      <c r="A68">
        <v>60</v>
      </c>
      <c r="B68" s="215">
        <v>9.9769999999999998E-3</v>
      </c>
      <c r="C68" s="216">
        <v>9.9270000000000001E-3</v>
      </c>
      <c r="D68" s="219">
        <v>88454.3</v>
      </c>
      <c r="E68" s="220">
        <v>878.1</v>
      </c>
      <c r="F68" s="5">
        <v>20.65</v>
      </c>
      <c r="G68" t="s">
        <v>19</v>
      </c>
      <c r="H68" s="217">
        <v>5.5100000000000001E-3</v>
      </c>
      <c r="I68" s="218">
        <v>5.4949999999999999E-3</v>
      </c>
      <c r="J68" s="221">
        <v>92867.8</v>
      </c>
      <c r="K68" s="222">
        <v>510.3</v>
      </c>
      <c r="L68" s="5">
        <v>24</v>
      </c>
    </row>
    <row r="69" spans="1:12">
      <c r="A69">
        <v>61</v>
      </c>
      <c r="B69" s="215">
        <v>1.1117E-2</v>
      </c>
      <c r="C69" s="216">
        <v>1.1055000000000001E-2</v>
      </c>
      <c r="D69" s="219">
        <v>87576.2</v>
      </c>
      <c r="E69" s="220">
        <v>968.2</v>
      </c>
      <c r="F69" s="5">
        <v>19.850000000000001</v>
      </c>
      <c r="G69" t="s">
        <v>19</v>
      </c>
      <c r="H69" s="217">
        <v>6.4349999999999997E-3</v>
      </c>
      <c r="I69" s="218">
        <v>6.4140000000000004E-3</v>
      </c>
      <c r="J69" s="221">
        <v>92357.5</v>
      </c>
      <c r="K69" s="222">
        <v>592.4</v>
      </c>
      <c r="L69" s="5">
        <v>23.13</v>
      </c>
    </row>
    <row r="70" spans="1:12">
      <c r="A70">
        <v>62</v>
      </c>
      <c r="B70" s="215">
        <v>1.1871E-2</v>
      </c>
      <c r="C70" s="216">
        <v>1.1801000000000001E-2</v>
      </c>
      <c r="D70" s="219">
        <v>86608</v>
      </c>
      <c r="E70" s="220">
        <v>1022.1</v>
      </c>
      <c r="F70" s="5">
        <v>19.059999999999999</v>
      </c>
      <c r="G70" t="s">
        <v>19</v>
      </c>
      <c r="H70" s="217">
        <v>7.2880000000000002E-3</v>
      </c>
      <c r="I70" s="218">
        <v>7.2620000000000002E-3</v>
      </c>
      <c r="J70" s="221">
        <v>91765.2</v>
      </c>
      <c r="K70" s="222">
        <v>666.4</v>
      </c>
      <c r="L70" s="5">
        <v>22.28</v>
      </c>
    </row>
    <row r="71" spans="1:12">
      <c r="A71">
        <v>63</v>
      </c>
      <c r="B71" s="215">
        <v>1.3780000000000001E-2</v>
      </c>
      <c r="C71" s="216">
        <v>1.3684999999999999E-2</v>
      </c>
      <c r="D71" s="219">
        <v>85585.9</v>
      </c>
      <c r="E71" s="220">
        <v>1171.3</v>
      </c>
      <c r="F71" s="5">
        <v>18.29</v>
      </c>
      <c r="G71" t="s">
        <v>19</v>
      </c>
      <c r="H71" s="217">
        <v>8.1220000000000007E-3</v>
      </c>
      <c r="I71" s="218">
        <v>8.0890000000000007E-3</v>
      </c>
      <c r="J71" s="221">
        <v>91098.8</v>
      </c>
      <c r="K71" s="222">
        <v>736.9</v>
      </c>
      <c r="L71" s="5">
        <v>21.44</v>
      </c>
    </row>
    <row r="72" spans="1:12">
      <c r="A72">
        <v>64</v>
      </c>
      <c r="B72" s="215">
        <v>1.6046000000000001E-2</v>
      </c>
      <c r="C72" s="216">
        <v>1.5918999999999999E-2</v>
      </c>
      <c r="D72" s="219">
        <v>84414.7</v>
      </c>
      <c r="E72" s="220">
        <v>1343.8</v>
      </c>
      <c r="F72" s="5">
        <v>17.53</v>
      </c>
      <c r="G72" t="s">
        <v>19</v>
      </c>
      <c r="H72" s="217">
        <v>7.6210000000000002E-3</v>
      </c>
      <c r="I72" s="218">
        <v>7.5919999999999998E-3</v>
      </c>
      <c r="J72" s="221">
        <v>90361.9</v>
      </c>
      <c r="K72" s="222">
        <v>686</v>
      </c>
      <c r="L72" s="5">
        <v>20.61</v>
      </c>
    </row>
    <row r="73" spans="1:12">
      <c r="A73">
        <v>65</v>
      </c>
      <c r="B73" s="215">
        <v>1.4465E-2</v>
      </c>
      <c r="C73" s="216">
        <v>1.4361000000000001E-2</v>
      </c>
      <c r="D73" s="219">
        <v>83070.899999999994</v>
      </c>
      <c r="E73" s="220">
        <v>1193</v>
      </c>
      <c r="F73" s="5">
        <v>16.809999999999999</v>
      </c>
      <c r="G73" t="s">
        <v>19</v>
      </c>
      <c r="H73" s="217">
        <v>9.4149999999999998E-3</v>
      </c>
      <c r="I73" s="218">
        <v>9.3710000000000009E-3</v>
      </c>
      <c r="J73" s="221">
        <v>89675.9</v>
      </c>
      <c r="K73" s="222">
        <v>840.4</v>
      </c>
      <c r="L73" s="5">
        <v>19.760000000000002</v>
      </c>
    </row>
    <row r="74" spans="1:12">
      <c r="A74">
        <v>66</v>
      </c>
      <c r="B74" s="215">
        <v>1.7899000000000002E-2</v>
      </c>
      <c r="C74" s="216">
        <v>1.7739999999999999E-2</v>
      </c>
      <c r="D74" s="219">
        <v>81877.899999999994</v>
      </c>
      <c r="E74" s="220">
        <v>1452.5</v>
      </c>
      <c r="F74" s="5">
        <v>16.05</v>
      </c>
      <c r="G74" t="s">
        <v>19</v>
      </c>
      <c r="H74" s="217">
        <v>1.1646999999999999E-2</v>
      </c>
      <c r="I74" s="218">
        <v>1.158E-2</v>
      </c>
      <c r="J74" s="221">
        <v>88835.5</v>
      </c>
      <c r="K74" s="222">
        <v>1028.7</v>
      </c>
      <c r="L74" s="5">
        <v>18.940000000000001</v>
      </c>
    </row>
    <row r="75" spans="1:12">
      <c r="A75">
        <v>67</v>
      </c>
      <c r="B75" s="215">
        <v>1.8457000000000001E-2</v>
      </c>
      <c r="C75" s="216">
        <v>1.8287999999999999E-2</v>
      </c>
      <c r="D75" s="219">
        <v>80425.3</v>
      </c>
      <c r="E75" s="220">
        <v>1470.9</v>
      </c>
      <c r="F75" s="5">
        <v>15.33</v>
      </c>
      <c r="G75" t="s">
        <v>19</v>
      </c>
      <c r="H75" s="217">
        <v>1.1047E-2</v>
      </c>
      <c r="I75" s="218">
        <v>1.0987E-2</v>
      </c>
      <c r="J75" s="221">
        <v>87806.8</v>
      </c>
      <c r="K75" s="222">
        <v>964.7</v>
      </c>
      <c r="L75" s="5">
        <v>18.16</v>
      </c>
    </row>
    <row r="76" spans="1:12">
      <c r="A76">
        <v>68</v>
      </c>
      <c r="B76" s="215">
        <v>2.0389000000000001E-2</v>
      </c>
      <c r="C76" s="216">
        <v>2.0184000000000001E-2</v>
      </c>
      <c r="D76" s="219">
        <v>78954.5</v>
      </c>
      <c r="E76" s="220">
        <v>1593.6</v>
      </c>
      <c r="F76" s="5">
        <v>14.6</v>
      </c>
      <c r="G76" t="s">
        <v>19</v>
      </c>
      <c r="H76" s="217">
        <v>1.1768000000000001E-2</v>
      </c>
      <c r="I76" s="218">
        <v>1.17E-2</v>
      </c>
      <c r="J76" s="221">
        <v>86842.1</v>
      </c>
      <c r="K76" s="222">
        <v>1016</v>
      </c>
      <c r="L76" s="5">
        <v>17.350000000000001</v>
      </c>
    </row>
    <row r="77" spans="1:12">
      <c r="A77">
        <v>69</v>
      </c>
      <c r="B77" s="215">
        <v>2.2837E-2</v>
      </c>
      <c r="C77" s="216">
        <v>2.2578999999999998E-2</v>
      </c>
      <c r="D77" s="219">
        <v>77360.899999999994</v>
      </c>
      <c r="E77" s="220">
        <v>1746.7</v>
      </c>
      <c r="F77" s="5">
        <v>13.89</v>
      </c>
      <c r="G77" t="s">
        <v>19</v>
      </c>
      <c r="H77" s="217">
        <v>1.2703000000000001E-2</v>
      </c>
      <c r="I77" s="218">
        <v>1.2623000000000001E-2</v>
      </c>
      <c r="J77" s="221">
        <v>85826.1</v>
      </c>
      <c r="K77" s="222">
        <v>1083.4000000000001</v>
      </c>
      <c r="L77" s="5">
        <v>16.55</v>
      </c>
    </row>
    <row r="78" spans="1:12">
      <c r="A78">
        <v>70</v>
      </c>
      <c r="B78" s="215">
        <v>2.5062999999999998E-2</v>
      </c>
      <c r="C78" s="216">
        <v>2.4752E-2</v>
      </c>
      <c r="D78" s="219">
        <v>75614.2</v>
      </c>
      <c r="E78" s="220">
        <v>1871.6</v>
      </c>
      <c r="F78" s="5">
        <v>13.2</v>
      </c>
      <c r="G78" t="s">
        <v>19</v>
      </c>
      <c r="H78" s="217">
        <v>1.5618999999999999E-2</v>
      </c>
      <c r="I78" s="218">
        <v>1.5498E-2</v>
      </c>
      <c r="J78" s="221">
        <v>84742.7</v>
      </c>
      <c r="K78" s="222">
        <v>1313.3</v>
      </c>
      <c r="L78" s="5">
        <v>15.76</v>
      </c>
    </row>
    <row r="79" spans="1:12">
      <c r="A79">
        <v>71</v>
      </c>
      <c r="B79" s="215">
        <v>2.8490999999999999E-2</v>
      </c>
      <c r="C79" s="216">
        <v>2.8091000000000001E-2</v>
      </c>
      <c r="D79" s="219">
        <v>73742.600000000006</v>
      </c>
      <c r="E79" s="220">
        <v>2071.5</v>
      </c>
      <c r="F79" s="5">
        <v>12.53</v>
      </c>
      <c r="G79" t="s">
        <v>19</v>
      </c>
      <c r="H79" s="217">
        <v>1.7045999999999999E-2</v>
      </c>
      <c r="I79" s="218">
        <v>1.6902E-2</v>
      </c>
      <c r="J79" s="221">
        <v>83429.399999999994</v>
      </c>
      <c r="K79" s="222">
        <v>1410.1</v>
      </c>
      <c r="L79" s="5">
        <v>15</v>
      </c>
    </row>
    <row r="80" spans="1:12">
      <c r="A80">
        <v>72</v>
      </c>
      <c r="B80" s="215">
        <v>3.0048999999999999E-2</v>
      </c>
      <c r="C80" s="216">
        <v>2.9604999999999999E-2</v>
      </c>
      <c r="D80" s="219">
        <v>71671.100000000006</v>
      </c>
      <c r="E80" s="220">
        <v>2121.8000000000002</v>
      </c>
      <c r="F80" s="5">
        <v>11.87</v>
      </c>
      <c r="G80" t="s">
        <v>19</v>
      </c>
      <c r="H80" s="217">
        <v>1.7750999999999999E-2</v>
      </c>
      <c r="I80" s="218">
        <v>1.7595E-2</v>
      </c>
      <c r="J80" s="221">
        <v>82019.199999999997</v>
      </c>
      <c r="K80" s="222">
        <v>1443.1</v>
      </c>
      <c r="L80" s="5">
        <v>14.25</v>
      </c>
    </row>
    <row r="81" spans="1:12">
      <c r="A81">
        <v>73</v>
      </c>
      <c r="B81" s="215">
        <v>3.2319000000000001E-2</v>
      </c>
      <c r="C81" s="216">
        <v>3.1805E-2</v>
      </c>
      <c r="D81" s="219">
        <v>69549.3</v>
      </c>
      <c r="E81" s="220">
        <v>2212</v>
      </c>
      <c r="F81" s="5">
        <v>11.22</v>
      </c>
      <c r="G81" t="s">
        <v>19</v>
      </c>
      <c r="H81" s="217">
        <v>2.1751E-2</v>
      </c>
      <c r="I81" s="218">
        <v>2.1517000000000001E-2</v>
      </c>
      <c r="J81" s="221">
        <v>80576.100000000006</v>
      </c>
      <c r="K81" s="222">
        <v>1733.7</v>
      </c>
      <c r="L81" s="5">
        <v>13.49</v>
      </c>
    </row>
    <row r="82" spans="1:12">
      <c r="A82">
        <v>74</v>
      </c>
      <c r="B82" s="215">
        <v>3.9248999999999999E-2</v>
      </c>
      <c r="C82" s="216">
        <v>3.8494E-2</v>
      </c>
      <c r="D82" s="219">
        <v>67337.3</v>
      </c>
      <c r="E82" s="220">
        <v>2592.1</v>
      </c>
      <c r="F82" s="5">
        <v>10.57</v>
      </c>
      <c r="G82" t="s">
        <v>19</v>
      </c>
      <c r="H82" s="217">
        <v>2.5774999999999999E-2</v>
      </c>
      <c r="I82" s="218">
        <v>2.5447000000000001E-2</v>
      </c>
      <c r="J82" s="221">
        <v>78842.399999999994</v>
      </c>
      <c r="K82" s="222">
        <v>2006.3</v>
      </c>
      <c r="L82" s="5">
        <v>12.78</v>
      </c>
    </row>
    <row r="83" spans="1:12">
      <c r="A83">
        <v>75</v>
      </c>
      <c r="B83" s="215">
        <v>4.4672000000000003E-2</v>
      </c>
      <c r="C83" s="216">
        <v>4.3695999999999999E-2</v>
      </c>
      <c r="D83" s="219">
        <v>64745.2</v>
      </c>
      <c r="E83" s="220">
        <v>2829.1</v>
      </c>
      <c r="F83" s="5">
        <v>9.98</v>
      </c>
      <c r="G83" t="s">
        <v>19</v>
      </c>
      <c r="H83" s="217">
        <v>2.7660000000000001E-2</v>
      </c>
      <c r="I83" s="218">
        <v>2.7283000000000002E-2</v>
      </c>
      <c r="J83" s="221">
        <v>76836.100000000006</v>
      </c>
      <c r="K83" s="222">
        <v>2096.3000000000002</v>
      </c>
      <c r="L83" s="5">
        <v>12.1</v>
      </c>
    </row>
    <row r="84" spans="1:12">
      <c r="A84">
        <v>76</v>
      </c>
      <c r="B84" s="215">
        <v>4.3728000000000003E-2</v>
      </c>
      <c r="C84" s="216">
        <v>4.2791999999999997E-2</v>
      </c>
      <c r="D84" s="219">
        <v>61916.1</v>
      </c>
      <c r="E84" s="220">
        <v>2649.5</v>
      </c>
      <c r="F84" s="5">
        <v>9.41</v>
      </c>
      <c r="G84" t="s">
        <v>19</v>
      </c>
      <c r="H84" s="217">
        <v>3.218E-2</v>
      </c>
      <c r="I84" s="218">
        <v>3.1669999999999997E-2</v>
      </c>
      <c r="J84" s="221">
        <v>74739.8</v>
      </c>
      <c r="K84" s="222">
        <v>2367</v>
      </c>
      <c r="L84" s="5">
        <v>11.43</v>
      </c>
    </row>
    <row r="85" spans="1:12">
      <c r="A85">
        <v>77</v>
      </c>
      <c r="B85" s="215">
        <v>5.4144999999999999E-2</v>
      </c>
      <c r="C85" s="216">
        <v>5.2718000000000001E-2</v>
      </c>
      <c r="D85" s="219">
        <v>59266.6</v>
      </c>
      <c r="E85" s="220">
        <v>3124.4</v>
      </c>
      <c r="F85" s="5">
        <v>8.81</v>
      </c>
      <c r="G85" t="s">
        <v>19</v>
      </c>
      <c r="H85" s="217">
        <v>3.7515E-2</v>
      </c>
      <c r="I85" s="218">
        <v>3.6824000000000003E-2</v>
      </c>
      <c r="J85" s="221">
        <v>72372.800000000003</v>
      </c>
      <c r="K85" s="222">
        <v>2665.1</v>
      </c>
      <c r="L85" s="5">
        <v>10.78</v>
      </c>
    </row>
    <row r="86" spans="1:12">
      <c r="A86">
        <v>78</v>
      </c>
      <c r="B86" s="215">
        <v>6.4634999999999998E-2</v>
      </c>
      <c r="C86" s="216">
        <v>6.2612000000000001E-2</v>
      </c>
      <c r="D86" s="219">
        <v>56142.2</v>
      </c>
      <c r="E86" s="220">
        <v>3515.2</v>
      </c>
      <c r="F86" s="5">
        <v>8.27</v>
      </c>
      <c r="G86" t="s">
        <v>19</v>
      </c>
      <c r="H86" s="217">
        <v>3.5602000000000002E-2</v>
      </c>
      <c r="I86" s="218">
        <v>3.4979000000000003E-2</v>
      </c>
      <c r="J86" s="221">
        <v>69707.7</v>
      </c>
      <c r="K86" s="222">
        <v>2438.3000000000002</v>
      </c>
      <c r="L86" s="5">
        <v>10.18</v>
      </c>
    </row>
    <row r="87" spans="1:12">
      <c r="A87">
        <v>79</v>
      </c>
      <c r="B87" s="215">
        <v>6.6111000000000003E-2</v>
      </c>
      <c r="C87" s="216">
        <v>6.3994999999999996E-2</v>
      </c>
      <c r="D87" s="219">
        <v>52627</v>
      </c>
      <c r="E87" s="220">
        <v>3367.9</v>
      </c>
      <c r="F87" s="5">
        <v>7.79</v>
      </c>
      <c r="G87" t="s">
        <v>19</v>
      </c>
      <c r="H87" s="217">
        <v>4.2356999999999999E-2</v>
      </c>
      <c r="I87" s="218">
        <v>4.1479000000000002E-2</v>
      </c>
      <c r="J87" s="221">
        <v>67269.399999999994</v>
      </c>
      <c r="K87" s="222">
        <v>2790.2</v>
      </c>
      <c r="L87" s="5">
        <v>9.5299999999999994</v>
      </c>
    </row>
    <row r="88" spans="1:12">
      <c r="A88">
        <v>80</v>
      </c>
      <c r="B88" s="215">
        <v>7.9861000000000001E-2</v>
      </c>
      <c r="C88" s="216">
        <v>7.6794000000000001E-2</v>
      </c>
      <c r="D88" s="219">
        <v>49259.1</v>
      </c>
      <c r="E88" s="220">
        <v>3782.8</v>
      </c>
      <c r="F88" s="5">
        <v>7.29</v>
      </c>
      <c r="G88" t="s">
        <v>19</v>
      </c>
      <c r="H88" s="217">
        <v>5.0522999999999998E-2</v>
      </c>
      <c r="I88" s="218">
        <v>4.9278000000000002E-2</v>
      </c>
      <c r="J88" s="221">
        <v>64479.1</v>
      </c>
      <c r="K88" s="222">
        <v>3177.4</v>
      </c>
      <c r="L88" s="5">
        <v>8.92</v>
      </c>
    </row>
    <row r="89" spans="1:12">
      <c r="A89">
        <v>81</v>
      </c>
      <c r="B89" s="215">
        <v>8.5903999999999994E-2</v>
      </c>
      <c r="C89" s="216">
        <v>8.2366999999999996E-2</v>
      </c>
      <c r="D89" s="219">
        <v>45476.3</v>
      </c>
      <c r="E89" s="220">
        <v>3745.7</v>
      </c>
      <c r="F89" s="5">
        <v>6.85</v>
      </c>
      <c r="G89" t="s">
        <v>19</v>
      </c>
      <c r="H89" s="217">
        <v>5.7442E-2</v>
      </c>
      <c r="I89" s="218">
        <v>5.5837999999999999E-2</v>
      </c>
      <c r="J89" s="221">
        <v>61301.7</v>
      </c>
      <c r="K89" s="222">
        <v>3423</v>
      </c>
      <c r="L89" s="5">
        <v>8.36</v>
      </c>
    </row>
    <row r="90" spans="1:12">
      <c r="A90">
        <v>82</v>
      </c>
      <c r="B90" s="215">
        <v>0.10229000000000001</v>
      </c>
      <c r="C90" s="216">
        <v>9.7312999999999997E-2</v>
      </c>
      <c r="D90" s="219">
        <v>41730.6</v>
      </c>
      <c r="E90" s="220">
        <v>4060.9</v>
      </c>
      <c r="F90" s="5">
        <v>6.42</v>
      </c>
      <c r="G90" t="s">
        <v>19</v>
      </c>
      <c r="H90" s="217">
        <v>6.0761000000000003E-2</v>
      </c>
      <c r="I90" s="218">
        <v>5.8970000000000002E-2</v>
      </c>
      <c r="J90" s="221">
        <v>57878.8</v>
      </c>
      <c r="K90" s="222">
        <v>3413.1</v>
      </c>
      <c r="L90" s="5">
        <v>7.82</v>
      </c>
    </row>
    <row r="91" spans="1:12">
      <c r="A91">
        <v>83</v>
      </c>
      <c r="B91" s="215">
        <v>0.102286</v>
      </c>
      <c r="C91" s="216">
        <v>9.7309000000000007E-2</v>
      </c>
      <c r="D91" s="219">
        <v>37669.599999999999</v>
      </c>
      <c r="E91" s="220">
        <v>3665.6</v>
      </c>
      <c r="F91" s="5">
        <v>6.06</v>
      </c>
      <c r="G91" t="s">
        <v>19</v>
      </c>
      <c r="H91" s="217">
        <v>7.0133000000000001E-2</v>
      </c>
      <c r="I91" s="218">
        <v>6.7756999999999998E-2</v>
      </c>
      <c r="J91" s="221">
        <v>54465.7</v>
      </c>
      <c r="K91" s="222">
        <v>3690.4</v>
      </c>
      <c r="L91" s="5">
        <v>7.28</v>
      </c>
    </row>
    <row r="92" spans="1:12">
      <c r="A92">
        <v>84</v>
      </c>
      <c r="B92" s="215">
        <v>0.112631</v>
      </c>
      <c r="C92" s="216">
        <v>0.106626</v>
      </c>
      <c r="D92" s="219">
        <v>34004</v>
      </c>
      <c r="E92" s="220">
        <v>3625.7</v>
      </c>
      <c r="F92" s="5">
        <v>5.66</v>
      </c>
      <c r="G92" t="s">
        <v>19</v>
      </c>
      <c r="H92" s="217">
        <v>7.9935999999999993E-2</v>
      </c>
      <c r="I92" s="218">
        <v>7.6864000000000002E-2</v>
      </c>
      <c r="J92" s="221">
        <v>50775.199999999997</v>
      </c>
      <c r="K92" s="222">
        <v>3902.8</v>
      </c>
      <c r="L92" s="5">
        <v>6.77</v>
      </c>
    </row>
    <row r="93" spans="1:12">
      <c r="A93">
        <v>85</v>
      </c>
      <c r="B93" s="215">
        <v>0.13012499999999999</v>
      </c>
      <c r="C93" s="216">
        <v>0.12217600000000001</v>
      </c>
      <c r="D93" s="219">
        <v>30378.3</v>
      </c>
      <c r="E93" s="220">
        <v>3711.5</v>
      </c>
      <c r="F93" s="5">
        <v>5.27</v>
      </c>
      <c r="G93" t="s">
        <v>19</v>
      </c>
      <c r="H93" s="217">
        <v>8.8916999999999996E-2</v>
      </c>
      <c r="I93" s="218">
        <v>8.5131999999999999E-2</v>
      </c>
      <c r="J93" s="221">
        <v>46872.5</v>
      </c>
      <c r="K93" s="222">
        <v>3990.4</v>
      </c>
      <c r="L93" s="5">
        <v>6.29</v>
      </c>
    </row>
    <row r="94" spans="1:12">
      <c r="A94">
        <v>86</v>
      </c>
      <c r="B94" s="215">
        <v>0.13064400000000001</v>
      </c>
      <c r="C94" s="216">
        <v>0.12263400000000001</v>
      </c>
      <c r="D94" s="219">
        <v>26666.799999999999</v>
      </c>
      <c r="E94" s="220">
        <v>3270.2</v>
      </c>
      <c r="F94" s="5">
        <v>4.9400000000000004</v>
      </c>
      <c r="G94" t="s">
        <v>19</v>
      </c>
      <c r="H94" s="217">
        <v>0.105166</v>
      </c>
      <c r="I94" s="218">
        <v>9.9913000000000002E-2</v>
      </c>
      <c r="J94" s="221">
        <v>42882.1</v>
      </c>
      <c r="K94" s="222">
        <v>4284.5</v>
      </c>
      <c r="L94" s="5">
        <v>5.83</v>
      </c>
    </row>
    <row r="95" spans="1:12">
      <c r="A95">
        <v>87</v>
      </c>
      <c r="B95" s="215">
        <v>0.151643</v>
      </c>
      <c r="C95" s="216">
        <v>0.140955</v>
      </c>
      <c r="D95" s="219">
        <v>23396.6</v>
      </c>
      <c r="E95" s="220">
        <v>3297.9</v>
      </c>
      <c r="F95" s="5">
        <v>4.5599999999999996</v>
      </c>
      <c r="G95" t="s">
        <v>19</v>
      </c>
      <c r="H95" s="217">
        <v>0.11226999999999999</v>
      </c>
      <c r="I95" s="218">
        <v>0.10630199999999999</v>
      </c>
      <c r="J95" s="221">
        <v>38597.699999999997</v>
      </c>
      <c r="K95" s="222">
        <v>4103</v>
      </c>
      <c r="L95" s="5">
        <v>5.42</v>
      </c>
    </row>
    <row r="96" spans="1:12">
      <c r="A96">
        <v>88</v>
      </c>
      <c r="B96" s="215">
        <v>0.18019299999999999</v>
      </c>
      <c r="C96" s="216">
        <v>0.1653</v>
      </c>
      <c r="D96" s="219">
        <v>20098.7</v>
      </c>
      <c r="E96" s="220">
        <v>3322.3</v>
      </c>
      <c r="F96" s="5">
        <v>4.2300000000000004</v>
      </c>
      <c r="G96" t="s">
        <v>19</v>
      </c>
      <c r="H96" s="217">
        <v>0.13499700000000001</v>
      </c>
      <c r="I96" s="218">
        <v>0.12646099999999999</v>
      </c>
      <c r="J96" s="221">
        <v>34494.6</v>
      </c>
      <c r="K96" s="222">
        <v>4362.2</v>
      </c>
      <c r="L96" s="5">
        <v>5.01</v>
      </c>
    </row>
    <row r="97" spans="1:12">
      <c r="A97">
        <v>89</v>
      </c>
      <c r="B97" s="215">
        <v>0.196521</v>
      </c>
      <c r="C97" s="216">
        <v>0.17893800000000001</v>
      </c>
      <c r="D97" s="219">
        <v>16776.400000000001</v>
      </c>
      <c r="E97" s="220">
        <v>3001.9</v>
      </c>
      <c r="F97" s="5">
        <v>3.96</v>
      </c>
      <c r="G97" t="s">
        <v>19</v>
      </c>
      <c r="H97" s="217">
        <v>0.14000799999999999</v>
      </c>
      <c r="I97" s="218">
        <v>0.13084799999999999</v>
      </c>
      <c r="J97" s="221">
        <v>30132.400000000001</v>
      </c>
      <c r="K97" s="222">
        <v>3942.8</v>
      </c>
      <c r="L97" s="5">
        <v>4.66</v>
      </c>
    </row>
    <row r="98" spans="1:12">
      <c r="A98">
        <v>90</v>
      </c>
      <c r="B98" s="215">
        <v>0.19558700000000001</v>
      </c>
      <c r="C98" s="216">
        <v>0.17816399999999999</v>
      </c>
      <c r="D98" s="219">
        <v>13774.4</v>
      </c>
      <c r="E98" s="220">
        <v>2454.1</v>
      </c>
      <c r="F98" s="5">
        <v>3.72</v>
      </c>
      <c r="G98" t="s">
        <v>19</v>
      </c>
      <c r="H98" s="217">
        <v>0.161465</v>
      </c>
      <c r="I98" s="218">
        <v>0.14940400000000001</v>
      </c>
      <c r="J98" s="221">
        <v>26189.599999999999</v>
      </c>
      <c r="K98" s="222">
        <v>3912.8</v>
      </c>
      <c r="L98" s="5">
        <v>4.29</v>
      </c>
    </row>
    <row r="99" spans="1:12">
      <c r="A99">
        <v>91</v>
      </c>
      <c r="B99" s="215">
        <v>0.22911899999999999</v>
      </c>
      <c r="C99" s="216">
        <v>0.205569</v>
      </c>
      <c r="D99" s="219">
        <v>11320.3</v>
      </c>
      <c r="E99" s="220">
        <v>2327.1</v>
      </c>
      <c r="F99" s="5">
        <v>3.42</v>
      </c>
      <c r="G99" t="s">
        <v>19</v>
      </c>
      <c r="H99" s="217">
        <v>0.180311</v>
      </c>
      <c r="I99" s="218">
        <v>0.16539899999999999</v>
      </c>
      <c r="J99" s="221">
        <v>22276.799999999999</v>
      </c>
      <c r="K99" s="222">
        <v>3684.6</v>
      </c>
      <c r="L99" s="5">
        <v>3.96</v>
      </c>
    </row>
    <row r="100" spans="1:12">
      <c r="A100">
        <v>92</v>
      </c>
      <c r="B100" s="215">
        <v>0.255361</v>
      </c>
      <c r="C100" s="216">
        <v>0.22644800000000001</v>
      </c>
      <c r="D100" s="219">
        <v>8993.2000000000007</v>
      </c>
      <c r="E100" s="220">
        <v>2036.5</v>
      </c>
      <c r="F100" s="5">
        <v>3.17</v>
      </c>
      <c r="G100" t="s">
        <v>19</v>
      </c>
      <c r="H100" s="217">
        <v>0.21210200000000001</v>
      </c>
      <c r="I100" s="218">
        <v>0.19176499999999999</v>
      </c>
      <c r="J100" s="221">
        <v>18592.3</v>
      </c>
      <c r="K100" s="222">
        <v>3565.3</v>
      </c>
      <c r="L100" s="5">
        <v>3.64</v>
      </c>
    </row>
    <row r="101" spans="1:12">
      <c r="A101">
        <v>93</v>
      </c>
      <c r="B101" s="215">
        <v>0.26168200000000003</v>
      </c>
      <c r="C101" s="216">
        <v>0.231405</v>
      </c>
      <c r="D101" s="219">
        <v>6956.7</v>
      </c>
      <c r="E101" s="220">
        <v>1609.8</v>
      </c>
      <c r="F101" s="5">
        <v>2.95</v>
      </c>
      <c r="G101" t="s">
        <v>19</v>
      </c>
      <c r="H101" s="217">
        <v>0.24749699999999999</v>
      </c>
      <c r="I101" s="218">
        <v>0.22024199999999999</v>
      </c>
      <c r="J101" s="221">
        <v>15026.9</v>
      </c>
      <c r="K101" s="222">
        <v>3309.6</v>
      </c>
      <c r="L101" s="5">
        <v>3.38</v>
      </c>
    </row>
    <row r="102" spans="1:12">
      <c r="A102">
        <v>94</v>
      </c>
      <c r="B102" s="215">
        <v>0.330677</v>
      </c>
      <c r="C102" s="216">
        <v>0.28376099999999999</v>
      </c>
      <c r="D102" s="219">
        <v>5346.9</v>
      </c>
      <c r="E102" s="220">
        <v>1517.2</v>
      </c>
      <c r="F102" s="5">
        <v>2.69</v>
      </c>
      <c r="G102" t="s">
        <v>19</v>
      </c>
      <c r="H102" s="217">
        <v>0.23849799999999999</v>
      </c>
      <c r="I102" s="218">
        <v>0.213088</v>
      </c>
      <c r="J102" s="221">
        <v>11717.3</v>
      </c>
      <c r="K102" s="222">
        <v>2496.8000000000002</v>
      </c>
      <c r="L102" s="5">
        <v>3.2</v>
      </c>
    </row>
    <row r="103" spans="1:12">
      <c r="A103">
        <v>95</v>
      </c>
      <c r="B103" s="215">
        <v>0.39274900000000001</v>
      </c>
      <c r="C103" s="216">
        <v>0.32828299999999999</v>
      </c>
      <c r="D103" s="219">
        <v>3829.7</v>
      </c>
      <c r="E103" s="220">
        <v>1257.2</v>
      </c>
      <c r="F103" s="5">
        <v>2.56</v>
      </c>
      <c r="G103" t="s">
        <v>19</v>
      </c>
      <c r="H103" s="217">
        <v>0.25122800000000001</v>
      </c>
      <c r="I103" s="218">
        <v>0.223192</v>
      </c>
      <c r="J103" s="221">
        <v>9220.5</v>
      </c>
      <c r="K103" s="222">
        <v>2057.9</v>
      </c>
      <c r="L103" s="5">
        <v>2.93</v>
      </c>
    </row>
    <row r="104" spans="1:12">
      <c r="A104">
        <v>96</v>
      </c>
      <c r="B104" s="215">
        <v>0.373832</v>
      </c>
      <c r="C104" s="216">
        <v>0.31496099999999999</v>
      </c>
      <c r="D104" s="219">
        <v>2572.5</v>
      </c>
      <c r="E104" s="220">
        <v>810.2</v>
      </c>
      <c r="F104" s="5">
        <v>2.56</v>
      </c>
      <c r="G104" t="s">
        <v>19</v>
      </c>
      <c r="H104" s="217">
        <v>0.30843799999999999</v>
      </c>
      <c r="I104" s="218">
        <v>0.26722699999999999</v>
      </c>
      <c r="J104" s="221">
        <v>7162.6</v>
      </c>
      <c r="K104" s="222">
        <v>1914</v>
      </c>
      <c r="L104" s="5">
        <v>2.63</v>
      </c>
    </row>
    <row r="105" spans="1:12">
      <c r="A105">
        <v>97</v>
      </c>
      <c r="B105" s="215">
        <v>0.37662299999999999</v>
      </c>
      <c r="C105" s="216">
        <v>0.31694</v>
      </c>
      <c r="D105" s="219">
        <v>1762.2</v>
      </c>
      <c r="E105" s="220">
        <v>558.5</v>
      </c>
      <c r="F105" s="5">
        <v>2.5099999999999998</v>
      </c>
      <c r="G105" t="s">
        <v>19</v>
      </c>
      <c r="H105" s="217">
        <v>0.36427599999999999</v>
      </c>
      <c r="I105" s="218">
        <v>0.30814999999999998</v>
      </c>
      <c r="J105" s="221">
        <v>5248.5</v>
      </c>
      <c r="K105" s="222">
        <v>1617.3</v>
      </c>
      <c r="L105" s="5">
        <v>2.41</v>
      </c>
    </row>
    <row r="106" spans="1:12">
      <c r="A106">
        <v>98</v>
      </c>
      <c r="B106" s="215">
        <v>0.47126400000000002</v>
      </c>
      <c r="C106" s="216">
        <v>0.38139499999999998</v>
      </c>
      <c r="D106" s="219">
        <v>1203.7</v>
      </c>
      <c r="E106" s="220">
        <v>459.1</v>
      </c>
      <c r="F106" s="5">
        <v>2.44</v>
      </c>
      <c r="G106" t="s">
        <v>19</v>
      </c>
      <c r="H106" s="217">
        <v>0.38396599999999997</v>
      </c>
      <c r="I106" s="218">
        <v>0.32212400000000002</v>
      </c>
      <c r="J106" s="221">
        <v>3631.2</v>
      </c>
      <c r="K106" s="222">
        <v>1169.7</v>
      </c>
      <c r="L106" s="5">
        <v>2.25</v>
      </c>
    </row>
    <row r="107" spans="1:12">
      <c r="A107">
        <v>99</v>
      </c>
      <c r="B107" s="215">
        <v>0.30434800000000001</v>
      </c>
      <c r="C107" s="216">
        <v>0.26415100000000002</v>
      </c>
      <c r="D107" s="219">
        <v>744.6</v>
      </c>
      <c r="E107" s="220">
        <v>196.7</v>
      </c>
      <c r="F107" s="5">
        <v>2.64</v>
      </c>
      <c r="G107" t="s">
        <v>19</v>
      </c>
      <c r="H107" s="217">
        <v>0.44333299999999998</v>
      </c>
      <c r="I107" s="218">
        <v>0.36289199999999999</v>
      </c>
      <c r="J107" s="221">
        <v>2461.5</v>
      </c>
      <c r="K107" s="222">
        <v>893.3</v>
      </c>
      <c r="L107" s="5">
        <v>2.09</v>
      </c>
    </row>
    <row r="108" spans="1:12">
      <c r="A108">
        <v>100</v>
      </c>
      <c r="B108" s="215">
        <v>0.34090900000000002</v>
      </c>
      <c r="C108" s="216">
        <v>0.29126200000000002</v>
      </c>
      <c r="D108" s="219">
        <v>547.9</v>
      </c>
      <c r="E108" s="220">
        <v>159.6</v>
      </c>
      <c r="F108" s="5">
        <v>2.41</v>
      </c>
      <c r="G108" t="s">
        <v>19</v>
      </c>
      <c r="H108" s="217">
        <v>0.44021700000000002</v>
      </c>
      <c r="I108" s="218">
        <v>0.36080200000000001</v>
      </c>
      <c r="J108" s="221">
        <v>1568.2</v>
      </c>
      <c r="K108" s="222">
        <v>565.79999999999995</v>
      </c>
      <c r="L108" s="5">
        <v>1.99</v>
      </c>
    </row>
  </sheetData>
  <mergeCells count="3">
    <mergeCell ref="K1:L1"/>
    <mergeCell ref="B6:F6"/>
    <mergeCell ref="H6:L6"/>
  </mergeCells>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45</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07">
        <v>6.195E-3</v>
      </c>
      <c r="C8" s="208">
        <v>6.1760000000000001E-3</v>
      </c>
      <c r="D8" s="211">
        <v>100000</v>
      </c>
      <c r="E8" s="212">
        <v>617.6</v>
      </c>
      <c r="F8" s="5">
        <v>76.14</v>
      </c>
      <c r="G8" t="s">
        <v>19</v>
      </c>
      <c r="H8" s="209">
        <v>4.7980000000000002E-3</v>
      </c>
      <c r="I8" s="210">
        <v>4.7860000000000003E-3</v>
      </c>
      <c r="J8" s="213">
        <v>100000</v>
      </c>
      <c r="K8" s="214">
        <v>478.6</v>
      </c>
      <c r="L8" s="5">
        <v>81.180000000000007</v>
      </c>
    </row>
    <row r="9" spans="1:12">
      <c r="A9">
        <v>1</v>
      </c>
      <c r="B9" s="207">
        <v>4.0299999999999998E-4</v>
      </c>
      <c r="C9" s="208">
        <v>4.0200000000000001E-4</v>
      </c>
      <c r="D9" s="211">
        <v>99382.399999999994</v>
      </c>
      <c r="E9" s="212">
        <v>40</v>
      </c>
      <c r="F9" s="5">
        <v>75.62</v>
      </c>
      <c r="G9" t="s">
        <v>19</v>
      </c>
      <c r="H9" s="209">
        <v>3.6400000000000001E-4</v>
      </c>
      <c r="I9" s="210">
        <v>3.6400000000000001E-4</v>
      </c>
      <c r="J9" s="213">
        <v>99521.4</v>
      </c>
      <c r="K9" s="214">
        <v>36.299999999999997</v>
      </c>
      <c r="L9" s="5">
        <v>80.569999999999993</v>
      </c>
    </row>
    <row r="10" spans="1:12">
      <c r="A10">
        <v>2</v>
      </c>
      <c r="B10" s="207">
        <v>3.8099999999999999E-4</v>
      </c>
      <c r="C10" s="208">
        <v>3.8099999999999999E-4</v>
      </c>
      <c r="D10" s="211">
        <v>99342.399999999994</v>
      </c>
      <c r="E10" s="212">
        <v>37.799999999999997</v>
      </c>
      <c r="F10" s="5">
        <v>74.650000000000006</v>
      </c>
      <c r="G10" t="s">
        <v>19</v>
      </c>
      <c r="H10" s="209">
        <v>3.1000000000000001E-5</v>
      </c>
      <c r="I10" s="210">
        <v>3.1000000000000001E-5</v>
      </c>
      <c r="J10" s="213">
        <v>99485.1</v>
      </c>
      <c r="K10" s="214">
        <v>3.1</v>
      </c>
      <c r="L10" s="5">
        <v>79.599999999999994</v>
      </c>
    </row>
    <row r="11" spans="1:12">
      <c r="A11">
        <v>3</v>
      </c>
      <c r="B11" s="207">
        <v>2.3900000000000001E-4</v>
      </c>
      <c r="C11" s="208">
        <v>2.3900000000000001E-4</v>
      </c>
      <c r="D11" s="211">
        <v>99304.6</v>
      </c>
      <c r="E11" s="212">
        <v>23.7</v>
      </c>
      <c r="F11" s="5">
        <v>73.680000000000007</v>
      </c>
      <c r="G11" t="s">
        <v>19</v>
      </c>
      <c r="H11" s="209">
        <v>2.2000000000000001E-4</v>
      </c>
      <c r="I11" s="210">
        <v>2.2000000000000001E-4</v>
      </c>
      <c r="J11" s="213">
        <v>99482</v>
      </c>
      <c r="K11" s="214">
        <v>21.9</v>
      </c>
      <c r="L11" s="5">
        <v>78.599999999999994</v>
      </c>
    </row>
    <row r="12" spans="1:12">
      <c r="A12">
        <v>4</v>
      </c>
      <c r="B12" s="207">
        <v>1.2E-4</v>
      </c>
      <c r="C12" s="208">
        <v>1.2E-4</v>
      </c>
      <c r="D12" s="211">
        <v>99280.9</v>
      </c>
      <c r="E12" s="212">
        <v>11.9</v>
      </c>
      <c r="F12" s="5">
        <v>72.69</v>
      </c>
      <c r="G12" t="s">
        <v>19</v>
      </c>
      <c r="H12" s="209">
        <v>6.3E-5</v>
      </c>
      <c r="I12" s="210">
        <v>6.3E-5</v>
      </c>
      <c r="J12" s="213">
        <v>99460.2</v>
      </c>
      <c r="K12" s="214">
        <v>6.3</v>
      </c>
      <c r="L12" s="5">
        <v>77.62</v>
      </c>
    </row>
    <row r="13" spans="1:12">
      <c r="A13">
        <v>5</v>
      </c>
      <c r="B13" s="207">
        <v>8.7999999999999998E-5</v>
      </c>
      <c r="C13" s="208">
        <v>8.7999999999999998E-5</v>
      </c>
      <c r="D13" s="211">
        <v>99269</v>
      </c>
      <c r="E13" s="212">
        <v>8.6999999999999993</v>
      </c>
      <c r="F13" s="5">
        <v>71.7</v>
      </c>
      <c r="G13" t="s">
        <v>19</v>
      </c>
      <c r="H13" s="209">
        <v>3.1000000000000001E-5</v>
      </c>
      <c r="I13" s="210">
        <v>3.1000000000000001E-5</v>
      </c>
      <c r="J13" s="213">
        <v>99453.9</v>
      </c>
      <c r="K13" s="214">
        <v>3.1</v>
      </c>
      <c r="L13" s="5">
        <v>76.63</v>
      </c>
    </row>
    <row r="14" spans="1:12">
      <c r="A14">
        <v>6</v>
      </c>
      <c r="B14" s="207">
        <v>5.7000000000000003E-5</v>
      </c>
      <c r="C14" s="208">
        <v>5.7000000000000003E-5</v>
      </c>
      <c r="D14" s="211">
        <v>99260.3</v>
      </c>
      <c r="E14" s="212">
        <v>5.6</v>
      </c>
      <c r="F14" s="5">
        <v>70.709999999999994</v>
      </c>
      <c r="G14" t="s">
        <v>19</v>
      </c>
      <c r="H14" s="209">
        <v>1.5100000000000001E-4</v>
      </c>
      <c r="I14" s="210">
        <v>1.5100000000000001E-4</v>
      </c>
      <c r="J14" s="213">
        <v>99450.8</v>
      </c>
      <c r="K14" s="214">
        <v>15</v>
      </c>
      <c r="L14" s="5">
        <v>75.63</v>
      </c>
    </row>
    <row r="15" spans="1:12">
      <c r="A15">
        <v>7</v>
      </c>
      <c r="B15" s="207">
        <v>8.2999999999999998E-5</v>
      </c>
      <c r="C15" s="208">
        <v>8.2999999999999998E-5</v>
      </c>
      <c r="D15" s="211">
        <v>99254.7</v>
      </c>
      <c r="E15" s="212">
        <v>8.1999999999999993</v>
      </c>
      <c r="F15" s="5">
        <v>69.709999999999994</v>
      </c>
      <c r="G15" t="s">
        <v>19</v>
      </c>
      <c r="H15" s="209">
        <v>1.46E-4</v>
      </c>
      <c r="I15" s="210">
        <v>1.46E-4</v>
      </c>
      <c r="J15" s="213">
        <v>99435.8</v>
      </c>
      <c r="K15" s="214">
        <v>14.6</v>
      </c>
      <c r="L15" s="5">
        <v>74.64</v>
      </c>
    </row>
    <row r="16" spans="1:12">
      <c r="A16">
        <v>8</v>
      </c>
      <c r="B16" s="207">
        <v>8.1000000000000004E-5</v>
      </c>
      <c r="C16" s="208">
        <v>8.1000000000000004E-5</v>
      </c>
      <c r="D16" s="211">
        <v>99246.5</v>
      </c>
      <c r="E16" s="212">
        <v>8.1</v>
      </c>
      <c r="F16" s="5">
        <v>68.72</v>
      </c>
      <c r="G16" t="s">
        <v>19</v>
      </c>
      <c r="H16" s="209">
        <v>1.1400000000000001E-4</v>
      </c>
      <c r="I16" s="210">
        <v>1.1400000000000001E-4</v>
      </c>
      <c r="J16" s="213">
        <v>99421.2</v>
      </c>
      <c r="K16" s="214">
        <v>11.3</v>
      </c>
      <c r="L16" s="5">
        <v>73.650000000000006</v>
      </c>
    </row>
    <row r="17" spans="1:12">
      <c r="A17">
        <v>9</v>
      </c>
      <c r="B17" s="207">
        <v>2.9599999999999998E-4</v>
      </c>
      <c r="C17" s="208">
        <v>2.9599999999999998E-4</v>
      </c>
      <c r="D17" s="211">
        <v>99238.399999999994</v>
      </c>
      <c r="E17" s="212">
        <v>29.3</v>
      </c>
      <c r="F17" s="5">
        <v>67.72</v>
      </c>
      <c r="G17" t="s">
        <v>19</v>
      </c>
      <c r="H17" s="209">
        <v>8.5000000000000006E-5</v>
      </c>
      <c r="I17" s="210">
        <v>8.5000000000000006E-5</v>
      </c>
      <c r="J17" s="213">
        <v>99409.9</v>
      </c>
      <c r="K17" s="214">
        <v>8.5</v>
      </c>
      <c r="L17" s="5">
        <v>72.66</v>
      </c>
    </row>
    <row r="18" spans="1:12">
      <c r="A18">
        <v>10</v>
      </c>
      <c r="B18" s="207">
        <v>5.3000000000000001E-5</v>
      </c>
      <c r="C18" s="208">
        <v>5.3000000000000001E-5</v>
      </c>
      <c r="D18" s="211">
        <v>99209.1</v>
      </c>
      <c r="E18" s="212">
        <v>5.3</v>
      </c>
      <c r="F18" s="5">
        <v>66.739999999999995</v>
      </c>
      <c r="G18" t="s">
        <v>19</v>
      </c>
      <c r="H18" s="209">
        <v>5.5999999999999999E-5</v>
      </c>
      <c r="I18" s="210">
        <v>5.5999999999999999E-5</v>
      </c>
      <c r="J18" s="213">
        <v>99401.5</v>
      </c>
      <c r="K18" s="214">
        <v>5.6</v>
      </c>
      <c r="L18" s="5">
        <v>71.67</v>
      </c>
    </row>
    <row r="19" spans="1:12">
      <c r="A19">
        <v>11</v>
      </c>
      <c r="B19" s="207">
        <v>2.13E-4</v>
      </c>
      <c r="C19" s="208">
        <v>2.13E-4</v>
      </c>
      <c r="D19" s="211">
        <v>99203.8</v>
      </c>
      <c r="E19" s="212">
        <v>21.1</v>
      </c>
      <c r="F19" s="5">
        <v>65.75</v>
      </c>
      <c r="G19" t="s">
        <v>19</v>
      </c>
      <c r="H19" s="209">
        <v>5.5999999999999999E-5</v>
      </c>
      <c r="I19" s="210">
        <v>5.5999999999999999E-5</v>
      </c>
      <c r="J19" s="213">
        <v>99395.9</v>
      </c>
      <c r="K19" s="214">
        <v>5.6</v>
      </c>
      <c r="L19" s="5">
        <v>70.67</v>
      </c>
    </row>
    <row r="20" spans="1:12">
      <c r="A20">
        <v>12</v>
      </c>
      <c r="B20" s="207">
        <v>1.85E-4</v>
      </c>
      <c r="C20" s="208">
        <v>1.85E-4</v>
      </c>
      <c r="D20" s="211">
        <v>99182.7</v>
      </c>
      <c r="E20" s="212">
        <v>18.399999999999999</v>
      </c>
      <c r="F20" s="5">
        <v>64.760000000000005</v>
      </c>
      <c r="G20" t="s">
        <v>19</v>
      </c>
      <c r="H20" s="209">
        <v>1.65E-4</v>
      </c>
      <c r="I20" s="210">
        <v>1.65E-4</v>
      </c>
      <c r="J20" s="213">
        <v>99390.3</v>
      </c>
      <c r="K20" s="214">
        <v>16.399999999999999</v>
      </c>
      <c r="L20" s="5">
        <v>69.67</v>
      </c>
    </row>
    <row r="21" spans="1:12">
      <c r="A21">
        <v>13</v>
      </c>
      <c r="B21" s="207">
        <v>3.39E-4</v>
      </c>
      <c r="C21" s="208">
        <v>3.39E-4</v>
      </c>
      <c r="D21" s="211">
        <v>99164.3</v>
      </c>
      <c r="E21" s="212">
        <v>33.6</v>
      </c>
      <c r="F21" s="5">
        <v>63.77</v>
      </c>
      <c r="G21" t="s">
        <v>19</v>
      </c>
      <c r="H21" s="209">
        <v>2.1699999999999999E-4</v>
      </c>
      <c r="I21" s="210">
        <v>2.1699999999999999E-4</v>
      </c>
      <c r="J21" s="213">
        <v>99373.9</v>
      </c>
      <c r="K21" s="214">
        <v>21.5</v>
      </c>
      <c r="L21" s="5">
        <v>68.69</v>
      </c>
    </row>
    <row r="22" spans="1:12">
      <c r="A22">
        <v>14</v>
      </c>
      <c r="B22" s="207">
        <v>2.5599999999999999E-4</v>
      </c>
      <c r="C22" s="208">
        <v>2.5599999999999999E-4</v>
      </c>
      <c r="D22" s="211">
        <v>99130.7</v>
      </c>
      <c r="E22" s="212">
        <v>25.4</v>
      </c>
      <c r="F22" s="5">
        <v>62.79</v>
      </c>
      <c r="G22" t="s">
        <v>19</v>
      </c>
      <c r="H22" s="209">
        <v>3.21E-4</v>
      </c>
      <c r="I22" s="210">
        <v>3.21E-4</v>
      </c>
      <c r="J22" s="213">
        <v>99352.4</v>
      </c>
      <c r="K22" s="214">
        <v>31.9</v>
      </c>
      <c r="L22" s="5">
        <v>67.7</v>
      </c>
    </row>
    <row r="23" spans="1:12">
      <c r="A23">
        <v>15</v>
      </c>
      <c r="B23" s="207">
        <v>6.0499999999999996E-4</v>
      </c>
      <c r="C23" s="208">
        <v>6.0499999999999996E-4</v>
      </c>
      <c r="D23" s="211">
        <v>99105.3</v>
      </c>
      <c r="E23" s="212">
        <v>60</v>
      </c>
      <c r="F23" s="5">
        <v>61.81</v>
      </c>
      <c r="G23" t="s">
        <v>19</v>
      </c>
      <c r="H23" s="209">
        <v>1.85E-4</v>
      </c>
      <c r="I23" s="210">
        <v>1.85E-4</v>
      </c>
      <c r="J23" s="213">
        <v>99320.5</v>
      </c>
      <c r="K23" s="214">
        <v>18.399999999999999</v>
      </c>
      <c r="L23" s="5">
        <v>66.72</v>
      </c>
    </row>
    <row r="24" spans="1:12">
      <c r="A24">
        <v>16</v>
      </c>
      <c r="B24" s="207">
        <v>5.9900000000000003E-4</v>
      </c>
      <c r="C24" s="208">
        <v>5.9900000000000003E-4</v>
      </c>
      <c r="D24" s="211">
        <v>99045.3</v>
      </c>
      <c r="E24" s="212">
        <v>59.3</v>
      </c>
      <c r="F24" s="5">
        <v>60.85</v>
      </c>
      <c r="G24" t="s">
        <v>19</v>
      </c>
      <c r="H24" s="209">
        <v>3.1399999999999999E-4</v>
      </c>
      <c r="I24" s="210">
        <v>3.1399999999999999E-4</v>
      </c>
      <c r="J24" s="213">
        <v>99302.2</v>
      </c>
      <c r="K24" s="214">
        <v>31.2</v>
      </c>
      <c r="L24" s="5">
        <v>65.73</v>
      </c>
    </row>
    <row r="25" spans="1:12">
      <c r="A25">
        <v>17</v>
      </c>
      <c r="B25" s="207">
        <v>6.9300000000000004E-4</v>
      </c>
      <c r="C25" s="208">
        <v>6.9200000000000002E-4</v>
      </c>
      <c r="D25" s="211">
        <v>98986</v>
      </c>
      <c r="E25" s="212">
        <v>68.5</v>
      </c>
      <c r="F25" s="5">
        <v>59.88</v>
      </c>
      <c r="G25" t="s">
        <v>19</v>
      </c>
      <c r="H25" s="209">
        <v>3.3599999999999998E-4</v>
      </c>
      <c r="I25" s="210">
        <v>3.3599999999999998E-4</v>
      </c>
      <c r="J25" s="213">
        <v>99271</v>
      </c>
      <c r="K25" s="214">
        <v>33.299999999999997</v>
      </c>
      <c r="L25" s="5">
        <v>64.75</v>
      </c>
    </row>
    <row r="26" spans="1:12">
      <c r="A26">
        <v>18</v>
      </c>
      <c r="B26" s="207">
        <v>1.189E-3</v>
      </c>
      <c r="C26" s="208">
        <v>1.188E-3</v>
      </c>
      <c r="D26" s="211">
        <v>98917.5</v>
      </c>
      <c r="E26" s="212">
        <v>117.5</v>
      </c>
      <c r="F26" s="5">
        <v>58.92</v>
      </c>
      <c r="G26" t="s">
        <v>19</v>
      </c>
      <c r="H26" s="209">
        <v>2.2900000000000001E-4</v>
      </c>
      <c r="I26" s="210">
        <v>2.2900000000000001E-4</v>
      </c>
      <c r="J26" s="213">
        <v>99237.7</v>
      </c>
      <c r="K26" s="214">
        <v>22.8</v>
      </c>
      <c r="L26" s="5">
        <v>63.78</v>
      </c>
    </row>
    <row r="27" spans="1:12">
      <c r="A27">
        <v>19</v>
      </c>
      <c r="B27" s="207">
        <v>1.0430000000000001E-3</v>
      </c>
      <c r="C27" s="208">
        <v>1.042E-3</v>
      </c>
      <c r="D27" s="211">
        <v>98800</v>
      </c>
      <c r="E27" s="212">
        <v>103</v>
      </c>
      <c r="F27" s="5">
        <v>57.99</v>
      </c>
      <c r="G27" t="s">
        <v>19</v>
      </c>
      <c r="H27" s="209">
        <v>1.8200000000000001E-4</v>
      </c>
      <c r="I27" s="210">
        <v>1.8200000000000001E-4</v>
      </c>
      <c r="J27" s="213">
        <v>99214.9</v>
      </c>
      <c r="K27" s="214">
        <v>18</v>
      </c>
      <c r="L27" s="5">
        <v>62.79</v>
      </c>
    </row>
    <row r="28" spans="1:12">
      <c r="A28">
        <v>20</v>
      </c>
      <c r="B28" s="207">
        <v>1.243E-3</v>
      </c>
      <c r="C28" s="208">
        <v>1.242E-3</v>
      </c>
      <c r="D28" s="211">
        <v>98697</v>
      </c>
      <c r="E28" s="212">
        <v>122.6</v>
      </c>
      <c r="F28" s="5">
        <v>57.05</v>
      </c>
      <c r="G28" t="s">
        <v>19</v>
      </c>
      <c r="H28" s="209">
        <v>2.7E-4</v>
      </c>
      <c r="I28" s="210">
        <v>2.7E-4</v>
      </c>
      <c r="J28" s="213">
        <v>99196.9</v>
      </c>
      <c r="K28" s="214">
        <v>26.7</v>
      </c>
      <c r="L28" s="5">
        <v>61.8</v>
      </c>
    </row>
    <row r="29" spans="1:12">
      <c r="A29">
        <v>21</v>
      </c>
      <c r="B29" s="207">
        <v>9.5200000000000005E-4</v>
      </c>
      <c r="C29" s="208">
        <v>9.5200000000000005E-4</v>
      </c>
      <c r="D29" s="211">
        <v>98574.399999999994</v>
      </c>
      <c r="E29" s="212">
        <v>93.8</v>
      </c>
      <c r="F29" s="5">
        <v>56.12</v>
      </c>
      <c r="G29" t="s">
        <v>19</v>
      </c>
      <c r="H29" s="209">
        <v>3.5399999999999999E-4</v>
      </c>
      <c r="I29" s="210">
        <v>3.5399999999999999E-4</v>
      </c>
      <c r="J29" s="213">
        <v>99170.1</v>
      </c>
      <c r="K29" s="214">
        <v>35.1</v>
      </c>
      <c r="L29" s="5">
        <v>60.82</v>
      </c>
    </row>
    <row r="30" spans="1:12">
      <c r="A30">
        <v>22</v>
      </c>
      <c r="B30" s="207">
        <v>1.0189999999999999E-3</v>
      </c>
      <c r="C30" s="208">
        <v>1.018E-3</v>
      </c>
      <c r="D30" s="211">
        <v>98480.6</v>
      </c>
      <c r="E30" s="212">
        <v>100.3</v>
      </c>
      <c r="F30" s="5">
        <v>55.18</v>
      </c>
      <c r="G30" t="s">
        <v>19</v>
      </c>
      <c r="H30" s="209">
        <v>2.9999999999999997E-4</v>
      </c>
      <c r="I30" s="210">
        <v>2.9999999999999997E-4</v>
      </c>
      <c r="J30" s="213">
        <v>99135.1</v>
      </c>
      <c r="K30" s="214">
        <v>29.8</v>
      </c>
      <c r="L30" s="5">
        <v>59.84</v>
      </c>
    </row>
    <row r="31" spans="1:12">
      <c r="A31">
        <v>23</v>
      </c>
      <c r="B31" s="207">
        <v>1.189E-3</v>
      </c>
      <c r="C31" s="208">
        <v>1.189E-3</v>
      </c>
      <c r="D31" s="211">
        <v>98380.3</v>
      </c>
      <c r="E31" s="212">
        <v>116.9</v>
      </c>
      <c r="F31" s="5">
        <v>54.23</v>
      </c>
      <c r="G31" t="s">
        <v>19</v>
      </c>
      <c r="H31" s="209">
        <v>2.7700000000000001E-4</v>
      </c>
      <c r="I31" s="210">
        <v>2.7700000000000001E-4</v>
      </c>
      <c r="J31" s="213">
        <v>99105.3</v>
      </c>
      <c r="K31" s="214">
        <v>27.5</v>
      </c>
      <c r="L31" s="5">
        <v>58.86</v>
      </c>
    </row>
    <row r="32" spans="1:12">
      <c r="A32">
        <v>24</v>
      </c>
      <c r="B32" s="207">
        <v>1.315E-3</v>
      </c>
      <c r="C32" s="208">
        <v>1.3140000000000001E-3</v>
      </c>
      <c r="D32" s="211">
        <v>98263.4</v>
      </c>
      <c r="E32" s="212">
        <v>129.19999999999999</v>
      </c>
      <c r="F32" s="5">
        <v>53.3</v>
      </c>
      <c r="G32" t="s">
        <v>19</v>
      </c>
      <c r="H32" s="209">
        <v>3.3399999999999999E-4</v>
      </c>
      <c r="I32" s="210">
        <v>3.3399999999999999E-4</v>
      </c>
      <c r="J32" s="213">
        <v>99077.8</v>
      </c>
      <c r="K32" s="214">
        <v>33</v>
      </c>
      <c r="L32" s="5">
        <v>57.87</v>
      </c>
    </row>
    <row r="33" spans="1:12">
      <c r="A33">
        <v>25</v>
      </c>
      <c r="B33" s="207">
        <v>7.9199999999999995E-4</v>
      </c>
      <c r="C33" s="208">
        <v>7.9100000000000004E-4</v>
      </c>
      <c r="D33" s="211">
        <v>98134.2</v>
      </c>
      <c r="E33" s="212">
        <v>77.7</v>
      </c>
      <c r="F33" s="5">
        <v>52.37</v>
      </c>
      <c r="G33" t="s">
        <v>19</v>
      </c>
      <c r="H33" s="209">
        <v>2.7999999999999998E-4</v>
      </c>
      <c r="I33" s="210">
        <v>2.7900000000000001E-4</v>
      </c>
      <c r="J33" s="213">
        <v>99044.800000000003</v>
      </c>
      <c r="K33" s="214">
        <v>27.7</v>
      </c>
      <c r="L33" s="5">
        <v>56.89</v>
      </c>
    </row>
    <row r="34" spans="1:12">
      <c r="A34">
        <v>26</v>
      </c>
      <c r="B34" s="207">
        <v>8.8500000000000004E-4</v>
      </c>
      <c r="C34" s="208">
        <v>8.8400000000000002E-4</v>
      </c>
      <c r="D34" s="211">
        <v>98056.6</v>
      </c>
      <c r="E34" s="212">
        <v>86.7</v>
      </c>
      <c r="F34" s="5">
        <v>51.41</v>
      </c>
      <c r="G34" t="s">
        <v>19</v>
      </c>
      <c r="H34" s="209">
        <v>3.3500000000000001E-4</v>
      </c>
      <c r="I34" s="210">
        <v>3.3500000000000001E-4</v>
      </c>
      <c r="J34" s="213">
        <v>99017.1</v>
      </c>
      <c r="K34" s="214">
        <v>33.1</v>
      </c>
      <c r="L34" s="5">
        <v>55.91</v>
      </c>
    </row>
    <row r="35" spans="1:12">
      <c r="A35">
        <v>27</v>
      </c>
      <c r="B35" s="207">
        <v>9.6400000000000001E-4</v>
      </c>
      <c r="C35" s="208">
        <v>9.6400000000000001E-4</v>
      </c>
      <c r="D35" s="211">
        <v>97969.8</v>
      </c>
      <c r="E35" s="212">
        <v>94.4</v>
      </c>
      <c r="F35" s="5">
        <v>50.45</v>
      </c>
      <c r="G35" t="s">
        <v>19</v>
      </c>
      <c r="H35" s="209">
        <v>3.39E-4</v>
      </c>
      <c r="I35" s="210">
        <v>3.3799999999999998E-4</v>
      </c>
      <c r="J35" s="213">
        <v>98983.9</v>
      </c>
      <c r="K35" s="214">
        <v>33.5</v>
      </c>
      <c r="L35" s="5">
        <v>54.93</v>
      </c>
    </row>
    <row r="36" spans="1:12">
      <c r="A36">
        <v>28</v>
      </c>
      <c r="B36" s="207">
        <v>1.119E-3</v>
      </c>
      <c r="C36" s="208">
        <v>1.1180000000000001E-3</v>
      </c>
      <c r="D36" s="211">
        <v>97875.4</v>
      </c>
      <c r="E36" s="212">
        <v>109.4</v>
      </c>
      <c r="F36" s="5">
        <v>49.5</v>
      </c>
      <c r="G36" t="s">
        <v>19</v>
      </c>
      <c r="H36" s="209">
        <v>1.73E-4</v>
      </c>
      <c r="I36" s="210">
        <v>1.73E-4</v>
      </c>
      <c r="J36" s="213">
        <v>98950.399999999994</v>
      </c>
      <c r="K36" s="214">
        <v>17.100000000000001</v>
      </c>
      <c r="L36" s="5">
        <v>53.95</v>
      </c>
    </row>
    <row r="37" spans="1:12">
      <c r="A37">
        <v>29</v>
      </c>
      <c r="B37" s="207">
        <v>1.0319999999999999E-3</v>
      </c>
      <c r="C37" s="208">
        <v>1.0319999999999999E-3</v>
      </c>
      <c r="D37" s="211">
        <v>97766</v>
      </c>
      <c r="E37" s="212">
        <v>100.9</v>
      </c>
      <c r="F37" s="5">
        <v>48.56</v>
      </c>
      <c r="G37" t="s">
        <v>19</v>
      </c>
      <c r="H37" s="209">
        <v>4.37E-4</v>
      </c>
      <c r="I37" s="210">
        <v>4.37E-4</v>
      </c>
      <c r="J37" s="213">
        <v>98933.3</v>
      </c>
      <c r="K37" s="214">
        <v>43.2</v>
      </c>
      <c r="L37" s="5">
        <v>52.95</v>
      </c>
    </row>
    <row r="38" spans="1:12">
      <c r="A38">
        <v>30</v>
      </c>
      <c r="B38" s="207">
        <v>1.206E-3</v>
      </c>
      <c r="C38" s="208">
        <v>1.2049999999999999E-3</v>
      </c>
      <c r="D38" s="211">
        <v>97665.1</v>
      </c>
      <c r="E38" s="212">
        <v>117.7</v>
      </c>
      <c r="F38" s="5">
        <v>47.6</v>
      </c>
      <c r="G38" t="s">
        <v>19</v>
      </c>
      <c r="H38" s="209">
        <v>5.5400000000000002E-4</v>
      </c>
      <c r="I38" s="210">
        <v>5.5400000000000002E-4</v>
      </c>
      <c r="J38" s="213">
        <v>98890.1</v>
      </c>
      <c r="K38" s="214">
        <v>54.8</v>
      </c>
      <c r="L38" s="5">
        <v>51.98</v>
      </c>
    </row>
    <row r="39" spans="1:12">
      <c r="A39">
        <v>31</v>
      </c>
      <c r="B39" s="207">
        <v>1.1770000000000001E-3</v>
      </c>
      <c r="C39" s="208">
        <v>1.1770000000000001E-3</v>
      </c>
      <c r="D39" s="211">
        <v>97547.5</v>
      </c>
      <c r="E39" s="212">
        <v>114.8</v>
      </c>
      <c r="F39" s="5">
        <v>46.66</v>
      </c>
      <c r="G39" t="s">
        <v>19</v>
      </c>
      <c r="H39" s="209">
        <v>2.5700000000000001E-4</v>
      </c>
      <c r="I39" s="210">
        <v>2.5700000000000001E-4</v>
      </c>
      <c r="J39" s="213">
        <v>98835.3</v>
      </c>
      <c r="K39" s="214">
        <v>25.4</v>
      </c>
      <c r="L39" s="5">
        <v>51.01</v>
      </c>
    </row>
    <row r="40" spans="1:12">
      <c r="A40">
        <v>32</v>
      </c>
      <c r="B40" s="207">
        <v>9.9500000000000001E-4</v>
      </c>
      <c r="C40" s="208">
        <v>9.9500000000000001E-4</v>
      </c>
      <c r="D40" s="211">
        <v>97432.7</v>
      </c>
      <c r="E40" s="212">
        <v>96.9</v>
      </c>
      <c r="F40" s="5">
        <v>45.72</v>
      </c>
      <c r="G40" t="s">
        <v>19</v>
      </c>
      <c r="H40" s="209">
        <v>6.0499999999999996E-4</v>
      </c>
      <c r="I40" s="210">
        <v>6.0499999999999996E-4</v>
      </c>
      <c r="J40" s="213">
        <v>98810</v>
      </c>
      <c r="K40" s="214">
        <v>59.8</v>
      </c>
      <c r="L40" s="5">
        <v>50.02</v>
      </c>
    </row>
    <row r="41" spans="1:12">
      <c r="A41">
        <v>33</v>
      </c>
      <c r="B41" s="207">
        <v>1.212E-3</v>
      </c>
      <c r="C41" s="208">
        <v>1.2110000000000001E-3</v>
      </c>
      <c r="D41" s="211">
        <v>97335.7</v>
      </c>
      <c r="E41" s="212">
        <v>117.9</v>
      </c>
      <c r="F41" s="5">
        <v>44.76</v>
      </c>
      <c r="G41" t="s">
        <v>19</v>
      </c>
      <c r="H41" s="209">
        <v>4.8000000000000001E-4</v>
      </c>
      <c r="I41" s="210">
        <v>4.8000000000000001E-4</v>
      </c>
      <c r="J41" s="213">
        <v>98750.2</v>
      </c>
      <c r="K41" s="214">
        <v>47.4</v>
      </c>
      <c r="L41" s="5">
        <v>49.05</v>
      </c>
    </row>
    <row r="42" spans="1:12">
      <c r="A42">
        <v>34</v>
      </c>
      <c r="B42" s="207">
        <v>1.018E-3</v>
      </c>
      <c r="C42" s="208">
        <v>1.018E-3</v>
      </c>
      <c r="D42" s="211">
        <v>97217.9</v>
      </c>
      <c r="E42" s="212">
        <v>99</v>
      </c>
      <c r="F42" s="5">
        <v>43.81</v>
      </c>
      <c r="G42" t="s">
        <v>19</v>
      </c>
      <c r="H42" s="209">
        <v>4.6700000000000002E-4</v>
      </c>
      <c r="I42" s="210">
        <v>4.6700000000000002E-4</v>
      </c>
      <c r="J42" s="213">
        <v>98702.7</v>
      </c>
      <c r="K42" s="214">
        <v>46.1</v>
      </c>
      <c r="L42" s="5">
        <v>48.07</v>
      </c>
    </row>
    <row r="43" spans="1:12">
      <c r="A43">
        <v>35</v>
      </c>
      <c r="B43" s="207">
        <v>1.1360000000000001E-3</v>
      </c>
      <c r="C43" s="208">
        <v>1.1360000000000001E-3</v>
      </c>
      <c r="D43" s="211">
        <v>97118.9</v>
      </c>
      <c r="E43" s="212">
        <v>110.3</v>
      </c>
      <c r="F43" s="5">
        <v>42.86</v>
      </c>
      <c r="G43" t="s">
        <v>19</v>
      </c>
      <c r="H43" s="209">
        <v>8.1999999999999998E-4</v>
      </c>
      <c r="I43" s="210">
        <v>8.1899999999999996E-4</v>
      </c>
      <c r="J43" s="213">
        <v>98656.7</v>
      </c>
      <c r="K43" s="214">
        <v>80.8</v>
      </c>
      <c r="L43" s="5">
        <v>47.09</v>
      </c>
    </row>
    <row r="44" spans="1:12">
      <c r="A44">
        <v>36</v>
      </c>
      <c r="B44" s="207">
        <v>1.627E-3</v>
      </c>
      <c r="C44" s="208">
        <v>1.6260000000000001E-3</v>
      </c>
      <c r="D44" s="211">
        <v>97008.6</v>
      </c>
      <c r="E44" s="212">
        <v>157.69999999999999</v>
      </c>
      <c r="F44" s="5">
        <v>41.91</v>
      </c>
      <c r="G44" t="s">
        <v>19</v>
      </c>
      <c r="H44" s="209">
        <v>6.5700000000000003E-4</v>
      </c>
      <c r="I44" s="210">
        <v>6.5700000000000003E-4</v>
      </c>
      <c r="J44" s="213">
        <v>98575.9</v>
      </c>
      <c r="K44" s="214">
        <v>64.8</v>
      </c>
      <c r="L44" s="5">
        <v>46.13</v>
      </c>
    </row>
    <row r="45" spans="1:12">
      <c r="A45">
        <v>37</v>
      </c>
      <c r="B45" s="207">
        <v>1.6329999999999999E-3</v>
      </c>
      <c r="C45" s="208">
        <v>1.632E-3</v>
      </c>
      <c r="D45" s="211">
        <v>96850.9</v>
      </c>
      <c r="E45" s="212">
        <v>158</v>
      </c>
      <c r="F45" s="5">
        <v>40.97</v>
      </c>
      <c r="G45" t="s">
        <v>19</v>
      </c>
      <c r="H45" s="209">
        <v>7.2900000000000005E-4</v>
      </c>
      <c r="I45" s="210">
        <v>7.2900000000000005E-4</v>
      </c>
      <c r="J45" s="213">
        <v>98511.1</v>
      </c>
      <c r="K45" s="214">
        <v>71.8</v>
      </c>
      <c r="L45" s="5">
        <v>45.16</v>
      </c>
    </row>
    <row r="46" spans="1:12">
      <c r="A46">
        <v>38</v>
      </c>
      <c r="B46" s="207">
        <v>1.418E-3</v>
      </c>
      <c r="C46" s="208">
        <v>1.4170000000000001E-3</v>
      </c>
      <c r="D46" s="211">
        <v>96692.800000000003</v>
      </c>
      <c r="E46" s="212">
        <v>137</v>
      </c>
      <c r="F46" s="5">
        <v>40.04</v>
      </c>
      <c r="G46" t="s">
        <v>19</v>
      </c>
      <c r="H46" s="209">
        <v>7.2199999999999999E-4</v>
      </c>
      <c r="I46" s="210">
        <v>7.2099999999999996E-4</v>
      </c>
      <c r="J46" s="213">
        <v>98439.3</v>
      </c>
      <c r="K46" s="214">
        <v>71</v>
      </c>
      <c r="L46" s="5">
        <v>44.2</v>
      </c>
    </row>
    <row r="47" spans="1:12">
      <c r="A47">
        <v>39</v>
      </c>
      <c r="B47" s="207">
        <v>1.8600000000000001E-3</v>
      </c>
      <c r="C47" s="208">
        <v>1.8580000000000001E-3</v>
      </c>
      <c r="D47" s="211">
        <v>96555.8</v>
      </c>
      <c r="E47" s="212">
        <v>179.4</v>
      </c>
      <c r="F47" s="5">
        <v>39.1</v>
      </c>
      <c r="G47" t="s">
        <v>19</v>
      </c>
      <c r="H47" s="209">
        <v>8.4199999999999998E-4</v>
      </c>
      <c r="I47" s="210">
        <v>8.4199999999999998E-4</v>
      </c>
      <c r="J47" s="213">
        <v>98368.3</v>
      </c>
      <c r="K47" s="214">
        <v>82.8</v>
      </c>
      <c r="L47" s="5">
        <v>43.23</v>
      </c>
    </row>
    <row r="48" spans="1:12">
      <c r="A48">
        <v>40</v>
      </c>
      <c r="B48" s="207">
        <v>1.804E-3</v>
      </c>
      <c r="C48" s="208">
        <v>1.802E-3</v>
      </c>
      <c r="D48" s="211">
        <v>96376.5</v>
      </c>
      <c r="E48" s="212">
        <v>173.7</v>
      </c>
      <c r="F48" s="5">
        <v>38.17</v>
      </c>
      <c r="G48" t="s">
        <v>19</v>
      </c>
      <c r="H48" s="209">
        <v>8.3699999999999996E-4</v>
      </c>
      <c r="I48" s="210">
        <v>8.3600000000000005E-4</v>
      </c>
      <c r="J48" s="213">
        <v>98285.5</v>
      </c>
      <c r="K48" s="214">
        <v>82.2</v>
      </c>
      <c r="L48" s="5">
        <v>42.26</v>
      </c>
    </row>
    <row r="49" spans="1:12">
      <c r="A49">
        <v>41</v>
      </c>
      <c r="B49" s="207">
        <v>1.797E-3</v>
      </c>
      <c r="C49" s="208">
        <v>1.7960000000000001E-3</v>
      </c>
      <c r="D49" s="211">
        <v>96202.7</v>
      </c>
      <c r="E49" s="212">
        <v>172.7</v>
      </c>
      <c r="F49" s="5">
        <v>37.24</v>
      </c>
      <c r="G49" t="s">
        <v>19</v>
      </c>
      <c r="H49" s="209">
        <v>1.2279999999999999E-3</v>
      </c>
      <c r="I49" s="210">
        <v>1.227E-3</v>
      </c>
      <c r="J49" s="213">
        <v>98203.3</v>
      </c>
      <c r="K49" s="214">
        <v>120.5</v>
      </c>
      <c r="L49" s="5">
        <v>41.3</v>
      </c>
    </row>
    <row r="50" spans="1:12">
      <c r="A50">
        <v>42</v>
      </c>
      <c r="B50" s="207">
        <v>1.884E-3</v>
      </c>
      <c r="C50" s="208">
        <v>1.8829999999999999E-3</v>
      </c>
      <c r="D50" s="211">
        <v>96030</v>
      </c>
      <c r="E50" s="212">
        <v>180.8</v>
      </c>
      <c r="F50" s="5">
        <v>36.299999999999997</v>
      </c>
      <c r="G50" t="s">
        <v>19</v>
      </c>
      <c r="H50" s="209">
        <v>1.0169999999999999E-3</v>
      </c>
      <c r="I50" s="210">
        <v>1.0169999999999999E-3</v>
      </c>
      <c r="J50" s="213">
        <v>98082.8</v>
      </c>
      <c r="K50" s="214">
        <v>99.7</v>
      </c>
      <c r="L50" s="5">
        <v>40.35</v>
      </c>
    </row>
    <row r="51" spans="1:12">
      <c r="A51">
        <v>43</v>
      </c>
      <c r="B51" s="207">
        <v>2.2439999999999999E-3</v>
      </c>
      <c r="C51" s="208">
        <v>2.2420000000000001E-3</v>
      </c>
      <c r="D51" s="211">
        <v>95849.2</v>
      </c>
      <c r="E51" s="212">
        <v>214.9</v>
      </c>
      <c r="F51" s="5">
        <v>35.369999999999997</v>
      </c>
      <c r="G51" t="s">
        <v>19</v>
      </c>
      <c r="H51" s="209">
        <v>1.2179999999999999E-3</v>
      </c>
      <c r="I51" s="210">
        <v>1.217E-3</v>
      </c>
      <c r="J51" s="213">
        <v>97983</v>
      </c>
      <c r="K51" s="214">
        <v>119.3</v>
      </c>
      <c r="L51" s="5">
        <v>39.39</v>
      </c>
    </row>
    <row r="52" spans="1:12">
      <c r="A52">
        <v>44</v>
      </c>
      <c r="B52" s="207">
        <v>2.5300000000000001E-3</v>
      </c>
      <c r="C52" s="208">
        <v>2.526E-3</v>
      </c>
      <c r="D52" s="211">
        <v>95634.3</v>
      </c>
      <c r="E52" s="212">
        <v>241.6</v>
      </c>
      <c r="F52" s="5">
        <v>34.450000000000003</v>
      </c>
      <c r="G52" t="s">
        <v>19</v>
      </c>
      <c r="H52" s="209">
        <v>1.4E-3</v>
      </c>
      <c r="I52" s="210">
        <v>1.3990000000000001E-3</v>
      </c>
      <c r="J52" s="213">
        <v>97863.7</v>
      </c>
      <c r="K52" s="214">
        <v>136.9</v>
      </c>
      <c r="L52" s="5">
        <v>38.44</v>
      </c>
    </row>
    <row r="53" spans="1:12">
      <c r="A53">
        <v>45</v>
      </c>
      <c r="B53" s="207">
        <v>3.1340000000000001E-3</v>
      </c>
      <c r="C53" s="208">
        <v>3.1289999999999998E-3</v>
      </c>
      <c r="D53" s="211">
        <v>95392.7</v>
      </c>
      <c r="E53" s="212">
        <v>298.5</v>
      </c>
      <c r="F53" s="5">
        <v>33.53</v>
      </c>
      <c r="G53" t="s">
        <v>19</v>
      </c>
      <c r="H53" s="209">
        <v>1.6639999999999999E-3</v>
      </c>
      <c r="I53" s="210">
        <v>1.663E-3</v>
      </c>
      <c r="J53" s="213">
        <v>97726.8</v>
      </c>
      <c r="K53" s="214">
        <v>162.5</v>
      </c>
      <c r="L53" s="5">
        <v>37.49</v>
      </c>
    </row>
    <row r="54" spans="1:12">
      <c r="A54">
        <v>46</v>
      </c>
      <c r="B54" s="207">
        <v>3.0869999999999999E-3</v>
      </c>
      <c r="C54" s="208">
        <v>3.0820000000000001E-3</v>
      </c>
      <c r="D54" s="211">
        <v>95094.3</v>
      </c>
      <c r="E54" s="212">
        <v>293.10000000000002</v>
      </c>
      <c r="F54" s="5">
        <v>32.64</v>
      </c>
      <c r="G54" t="s">
        <v>19</v>
      </c>
      <c r="H54" s="209">
        <v>1.8439999999999999E-3</v>
      </c>
      <c r="I54" s="210">
        <v>1.8420000000000001E-3</v>
      </c>
      <c r="J54" s="213">
        <v>97564.4</v>
      </c>
      <c r="K54" s="214">
        <v>179.7</v>
      </c>
      <c r="L54" s="5">
        <v>36.549999999999997</v>
      </c>
    </row>
    <row r="55" spans="1:12">
      <c r="A55">
        <v>47</v>
      </c>
      <c r="B55" s="207">
        <v>3.5999999999999999E-3</v>
      </c>
      <c r="C55" s="208">
        <v>3.594E-3</v>
      </c>
      <c r="D55" s="211">
        <v>94801.2</v>
      </c>
      <c r="E55" s="212">
        <v>340.7</v>
      </c>
      <c r="F55" s="5">
        <v>31.74</v>
      </c>
      <c r="G55" t="s">
        <v>19</v>
      </c>
      <c r="H55" s="209">
        <v>1.8910000000000001E-3</v>
      </c>
      <c r="I55" s="210">
        <v>1.8890000000000001E-3</v>
      </c>
      <c r="J55" s="213">
        <v>97384.6</v>
      </c>
      <c r="K55" s="214">
        <v>183.9</v>
      </c>
      <c r="L55" s="5">
        <v>35.619999999999997</v>
      </c>
    </row>
    <row r="56" spans="1:12">
      <c r="A56">
        <v>48</v>
      </c>
      <c r="B56" s="207">
        <v>3.5630000000000002E-3</v>
      </c>
      <c r="C56" s="208">
        <v>3.5560000000000001E-3</v>
      </c>
      <c r="D56" s="211">
        <v>94460.5</v>
      </c>
      <c r="E56" s="212">
        <v>335.9</v>
      </c>
      <c r="F56" s="5">
        <v>30.85</v>
      </c>
      <c r="G56" t="s">
        <v>19</v>
      </c>
      <c r="H56" s="209">
        <v>2.029E-3</v>
      </c>
      <c r="I56" s="210">
        <v>2.0270000000000002E-3</v>
      </c>
      <c r="J56" s="213">
        <v>97200.7</v>
      </c>
      <c r="K56" s="214">
        <v>197</v>
      </c>
      <c r="L56" s="5">
        <v>34.68</v>
      </c>
    </row>
    <row r="57" spans="1:12">
      <c r="A57">
        <v>49</v>
      </c>
      <c r="B57" s="207">
        <v>3.4160000000000002E-3</v>
      </c>
      <c r="C57" s="208">
        <v>3.411E-3</v>
      </c>
      <c r="D57" s="211">
        <v>94124.6</v>
      </c>
      <c r="E57" s="212">
        <v>321</v>
      </c>
      <c r="F57" s="5">
        <v>29.96</v>
      </c>
      <c r="G57" t="s">
        <v>19</v>
      </c>
      <c r="H57" s="209">
        <v>2.333E-3</v>
      </c>
      <c r="I57" s="210">
        <v>2.3310000000000002E-3</v>
      </c>
      <c r="J57" s="213">
        <v>97003.7</v>
      </c>
      <c r="K57" s="214">
        <v>226.1</v>
      </c>
      <c r="L57" s="5">
        <v>33.75</v>
      </c>
    </row>
    <row r="58" spans="1:12">
      <c r="A58">
        <v>50</v>
      </c>
      <c r="B58" s="207">
        <v>4.1580000000000002E-3</v>
      </c>
      <c r="C58" s="208">
        <v>4.1489999999999999E-3</v>
      </c>
      <c r="D58" s="211">
        <v>93803.5</v>
      </c>
      <c r="E58" s="212">
        <v>389.2</v>
      </c>
      <c r="F58" s="5">
        <v>29.06</v>
      </c>
      <c r="G58" t="s">
        <v>19</v>
      </c>
      <c r="H58" s="209">
        <v>2.7950000000000002E-3</v>
      </c>
      <c r="I58" s="210">
        <v>2.7910000000000001E-3</v>
      </c>
      <c r="J58" s="213">
        <v>96777.600000000006</v>
      </c>
      <c r="K58" s="214">
        <v>270.10000000000002</v>
      </c>
      <c r="L58" s="5">
        <v>32.83</v>
      </c>
    </row>
    <row r="59" spans="1:12">
      <c r="A59">
        <v>51</v>
      </c>
      <c r="B59" s="207">
        <v>4.6299999999999996E-3</v>
      </c>
      <c r="C59" s="208">
        <v>4.62E-3</v>
      </c>
      <c r="D59" s="211">
        <v>93414.3</v>
      </c>
      <c r="E59" s="212">
        <v>431.5</v>
      </c>
      <c r="F59" s="5">
        <v>28.18</v>
      </c>
      <c r="G59" t="s">
        <v>19</v>
      </c>
      <c r="H59" s="209">
        <v>2.7439999999999999E-3</v>
      </c>
      <c r="I59" s="210">
        <v>2.7399999999999998E-3</v>
      </c>
      <c r="J59" s="213">
        <v>96507.5</v>
      </c>
      <c r="K59" s="214">
        <v>264.5</v>
      </c>
      <c r="L59" s="5">
        <v>31.92</v>
      </c>
    </row>
    <row r="60" spans="1:12">
      <c r="A60">
        <v>52</v>
      </c>
      <c r="B60" s="207">
        <v>4.6730000000000001E-3</v>
      </c>
      <c r="C60" s="208">
        <v>4.6620000000000003E-3</v>
      </c>
      <c r="D60" s="211">
        <v>92982.8</v>
      </c>
      <c r="E60" s="212">
        <v>433.5</v>
      </c>
      <c r="F60" s="5">
        <v>27.31</v>
      </c>
      <c r="G60" t="s">
        <v>19</v>
      </c>
      <c r="H60" s="209">
        <v>3.5460000000000001E-3</v>
      </c>
      <c r="I60" s="210">
        <v>3.5400000000000002E-3</v>
      </c>
      <c r="J60" s="213">
        <v>96243.1</v>
      </c>
      <c r="K60" s="214">
        <v>340.7</v>
      </c>
      <c r="L60" s="5">
        <v>31.01</v>
      </c>
    </row>
    <row r="61" spans="1:12">
      <c r="A61">
        <v>53</v>
      </c>
      <c r="B61" s="207">
        <v>5.2649999999999997E-3</v>
      </c>
      <c r="C61" s="208">
        <v>5.2509999999999996E-3</v>
      </c>
      <c r="D61" s="211">
        <v>92549.3</v>
      </c>
      <c r="E61" s="212">
        <v>486</v>
      </c>
      <c r="F61" s="5">
        <v>26.43</v>
      </c>
      <c r="G61" t="s">
        <v>19</v>
      </c>
      <c r="H61" s="209">
        <v>3.4099999999999998E-3</v>
      </c>
      <c r="I61" s="210">
        <v>3.4039999999999999E-3</v>
      </c>
      <c r="J61" s="213">
        <v>95902.399999999994</v>
      </c>
      <c r="K61" s="214">
        <v>326.5</v>
      </c>
      <c r="L61" s="5">
        <v>30.12</v>
      </c>
    </row>
    <row r="62" spans="1:12">
      <c r="A62">
        <v>54</v>
      </c>
      <c r="B62" s="207">
        <v>6.2110000000000004E-3</v>
      </c>
      <c r="C62" s="208">
        <v>6.1919999999999996E-3</v>
      </c>
      <c r="D62" s="211">
        <v>92063.3</v>
      </c>
      <c r="E62" s="212">
        <v>570.1</v>
      </c>
      <c r="F62" s="5">
        <v>25.57</v>
      </c>
      <c r="G62" t="s">
        <v>19</v>
      </c>
      <c r="H62" s="209">
        <v>3.0400000000000002E-3</v>
      </c>
      <c r="I62" s="210">
        <v>3.0360000000000001E-3</v>
      </c>
      <c r="J62" s="213">
        <v>95575.9</v>
      </c>
      <c r="K62" s="214">
        <v>290.2</v>
      </c>
      <c r="L62" s="5">
        <v>29.22</v>
      </c>
    </row>
    <row r="63" spans="1:12">
      <c r="A63">
        <v>55</v>
      </c>
      <c r="B63" s="207">
        <v>5.8760000000000001E-3</v>
      </c>
      <c r="C63" s="208">
        <v>5.8589999999999996E-3</v>
      </c>
      <c r="D63" s="211">
        <v>91493.2</v>
      </c>
      <c r="E63" s="212">
        <v>536.1</v>
      </c>
      <c r="F63" s="5">
        <v>24.73</v>
      </c>
      <c r="G63" t="s">
        <v>19</v>
      </c>
      <c r="H63" s="209">
        <v>3.5360000000000001E-3</v>
      </c>
      <c r="I63" s="210">
        <v>3.5300000000000002E-3</v>
      </c>
      <c r="J63" s="213">
        <v>95285.8</v>
      </c>
      <c r="K63" s="214">
        <v>336.4</v>
      </c>
      <c r="L63" s="5">
        <v>28.3</v>
      </c>
    </row>
    <row r="64" spans="1:12">
      <c r="A64">
        <v>56</v>
      </c>
      <c r="B64" s="207">
        <v>6.3689999999999997E-3</v>
      </c>
      <c r="C64" s="208">
        <v>6.3489999999999996E-3</v>
      </c>
      <c r="D64" s="211">
        <v>90957.2</v>
      </c>
      <c r="E64" s="212">
        <v>577.5</v>
      </c>
      <c r="F64" s="5">
        <v>23.87</v>
      </c>
      <c r="G64" t="s">
        <v>19</v>
      </c>
      <c r="H64" s="209">
        <v>4.5539999999999999E-3</v>
      </c>
      <c r="I64" s="210">
        <v>4.5440000000000003E-3</v>
      </c>
      <c r="J64" s="213">
        <v>94949.4</v>
      </c>
      <c r="K64" s="214">
        <v>431.4</v>
      </c>
      <c r="L64" s="5">
        <v>27.4</v>
      </c>
    </row>
    <row r="65" spans="1:12">
      <c r="A65">
        <v>57</v>
      </c>
      <c r="B65" s="207">
        <v>7.2020000000000001E-3</v>
      </c>
      <c r="C65" s="208">
        <v>7.1760000000000001E-3</v>
      </c>
      <c r="D65" s="211">
        <v>90379.7</v>
      </c>
      <c r="E65" s="212">
        <v>648.6</v>
      </c>
      <c r="F65" s="5">
        <v>23.02</v>
      </c>
      <c r="G65" t="s">
        <v>19</v>
      </c>
      <c r="H65" s="209">
        <v>4.9230000000000003E-3</v>
      </c>
      <c r="I65" s="210">
        <v>4.9109999999999996E-3</v>
      </c>
      <c r="J65" s="213">
        <v>94517.9</v>
      </c>
      <c r="K65" s="214">
        <v>464.2</v>
      </c>
      <c r="L65" s="5">
        <v>26.53</v>
      </c>
    </row>
    <row r="66" spans="1:12">
      <c r="A66">
        <v>58</v>
      </c>
      <c r="B66" s="207">
        <v>7.7140000000000004E-3</v>
      </c>
      <c r="C66" s="208">
        <v>7.6839999999999999E-3</v>
      </c>
      <c r="D66" s="211">
        <v>89731.1</v>
      </c>
      <c r="E66" s="212">
        <v>689.5</v>
      </c>
      <c r="F66" s="5">
        <v>22.18</v>
      </c>
      <c r="G66" t="s">
        <v>19</v>
      </c>
      <c r="H66" s="209">
        <v>5.7250000000000001E-3</v>
      </c>
      <c r="I66" s="210">
        <v>5.7089999999999997E-3</v>
      </c>
      <c r="J66" s="213">
        <v>94053.8</v>
      </c>
      <c r="K66" s="214">
        <v>536.9</v>
      </c>
      <c r="L66" s="5">
        <v>25.65</v>
      </c>
    </row>
    <row r="67" spans="1:12">
      <c r="A67">
        <v>59</v>
      </c>
      <c r="B67" s="207">
        <v>8.914E-3</v>
      </c>
      <c r="C67" s="208">
        <v>8.8739999999999999E-3</v>
      </c>
      <c r="D67" s="211">
        <v>89041.600000000006</v>
      </c>
      <c r="E67" s="212">
        <v>790.2</v>
      </c>
      <c r="F67" s="5">
        <v>21.35</v>
      </c>
      <c r="G67" t="s">
        <v>19</v>
      </c>
      <c r="H67" s="209">
        <v>5.411E-3</v>
      </c>
      <c r="I67" s="210">
        <v>5.3969999999999999E-3</v>
      </c>
      <c r="J67" s="213">
        <v>93516.800000000003</v>
      </c>
      <c r="K67" s="214">
        <v>504.7</v>
      </c>
      <c r="L67" s="5">
        <v>24.8</v>
      </c>
    </row>
    <row r="68" spans="1:12">
      <c r="A68">
        <v>60</v>
      </c>
      <c r="B68" s="207">
        <v>1.0881E-2</v>
      </c>
      <c r="C68" s="208">
        <v>1.0822E-2</v>
      </c>
      <c r="D68" s="211">
        <v>88251.4</v>
      </c>
      <c r="E68" s="212">
        <v>955.1</v>
      </c>
      <c r="F68" s="5">
        <v>20.53</v>
      </c>
      <c r="G68" t="s">
        <v>19</v>
      </c>
      <c r="H68" s="209">
        <v>5.6740000000000002E-3</v>
      </c>
      <c r="I68" s="210">
        <v>5.6579999999999998E-3</v>
      </c>
      <c r="J68" s="213">
        <v>93012.2</v>
      </c>
      <c r="K68" s="214">
        <v>526.20000000000005</v>
      </c>
      <c r="L68" s="5">
        <v>23.93</v>
      </c>
    </row>
    <row r="69" spans="1:12">
      <c r="A69">
        <v>61</v>
      </c>
      <c r="B69" s="207">
        <v>1.1051E-2</v>
      </c>
      <c r="C69" s="208">
        <v>1.099E-2</v>
      </c>
      <c r="D69" s="211">
        <v>87296.4</v>
      </c>
      <c r="E69" s="212">
        <v>959.4</v>
      </c>
      <c r="F69" s="5">
        <v>19.75</v>
      </c>
      <c r="G69" t="s">
        <v>19</v>
      </c>
      <c r="H69" s="209">
        <v>6.0530000000000002E-3</v>
      </c>
      <c r="I69" s="210">
        <v>6.0350000000000004E-3</v>
      </c>
      <c r="J69" s="213">
        <v>92485.9</v>
      </c>
      <c r="K69" s="214">
        <v>558.20000000000005</v>
      </c>
      <c r="L69" s="5">
        <v>23.06</v>
      </c>
    </row>
    <row r="70" spans="1:12">
      <c r="A70">
        <v>62</v>
      </c>
      <c r="B70" s="207">
        <v>1.2416999999999999E-2</v>
      </c>
      <c r="C70" s="208">
        <v>1.234E-2</v>
      </c>
      <c r="D70" s="211">
        <v>86337</v>
      </c>
      <c r="E70" s="212">
        <v>1065.4000000000001</v>
      </c>
      <c r="F70" s="5">
        <v>18.97</v>
      </c>
      <c r="G70" t="s">
        <v>19</v>
      </c>
      <c r="H70" s="209">
        <v>7.3049999999999999E-3</v>
      </c>
      <c r="I70" s="210">
        <v>7.2789999999999999E-3</v>
      </c>
      <c r="J70" s="213">
        <v>91927.8</v>
      </c>
      <c r="K70" s="214">
        <v>669.1</v>
      </c>
      <c r="L70" s="5">
        <v>22.2</v>
      </c>
    </row>
    <row r="71" spans="1:12">
      <c r="A71">
        <v>63</v>
      </c>
      <c r="B71" s="207">
        <v>1.3934999999999999E-2</v>
      </c>
      <c r="C71" s="208">
        <v>1.3839000000000001E-2</v>
      </c>
      <c r="D71" s="211">
        <v>85271.6</v>
      </c>
      <c r="E71" s="212">
        <v>1180.0999999999999</v>
      </c>
      <c r="F71" s="5">
        <v>18.2</v>
      </c>
      <c r="G71" t="s">
        <v>19</v>
      </c>
      <c r="H71" s="209">
        <v>8.3680000000000004E-3</v>
      </c>
      <c r="I71" s="210">
        <v>8.3330000000000001E-3</v>
      </c>
      <c r="J71" s="213">
        <v>91258.7</v>
      </c>
      <c r="K71" s="214">
        <v>760.5</v>
      </c>
      <c r="L71" s="5">
        <v>21.36</v>
      </c>
    </row>
    <row r="72" spans="1:12">
      <c r="A72">
        <v>64</v>
      </c>
      <c r="B72" s="207">
        <v>1.7602E-2</v>
      </c>
      <c r="C72" s="208">
        <v>1.7448000000000002E-2</v>
      </c>
      <c r="D72" s="211">
        <v>84091.6</v>
      </c>
      <c r="E72" s="212">
        <v>1467.3</v>
      </c>
      <c r="F72" s="5">
        <v>17.45</v>
      </c>
      <c r="G72" t="s">
        <v>19</v>
      </c>
      <c r="H72" s="209">
        <v>7.7479999999999997E-3</v>
      </c>
      <c r="I72" s="210">
        <v>7.718E-3</v>
      </c>
      <c r="J72" s="213">
        <v>90498.2</v>
      </c>
      <c r="K72" s="214">
        <v>698.4</v>
      </c>
      <c r="L72" s="5">
        <v>20.54</v>
      </c>
    </row>
    <row r="73" spans="1:12">
      <c r="A73">
        <v>65</v>
      </c>
      <c r="B73" s="207">
        <v>1.4182999999999999E-2</v>
      </c>
      <c r="C73" s="208">
        <v>1.4083E-2</v>
      </c>
      <c r="D73" s="211">
        <v>82624.3</v>
      </c>
      <c r="E73" s="212">
        <v>1163.5999999999999</v>
      </c>
      <c r="F73" s="5">
        <v>16.75</v>
      </c>
      <c r="G73" t="s">
        <v>19</v>
      </c>
      <c r="H73" s="209">
        <v>9.9240000000000005E-3</v>
      </c>
      <c r="I73" s="210">
        <v>9.8750000000000001E-3</v>
      </c>
      <c r="J73" s="213">
        <v>89799.8</v>
      </c>
      <c r="K73" s="214">
        <v>886.8</v>
      </c>
      <c r="L73" s="5">
        <v>19.690000000000001</v>
      </c>
    </row>
    <row r="74" spans="1:12">
      <c r="A74">
        <v>66</v>
      </c>
      <c r="B74" s="207">
        <v>1.7802999999999999E-2</v>
      </c>
      <c r="C74" s="208">
        <v>1.7645999999999998E-2</v>
      </c>
      <c r="D74" s="211">
        <v>81460.7</v>
      </c>
      <c r="E74" s="212">
        <v>1437.5</v>
      </c>
      <c r="F74" s="5">
        <v>15.98</v>
      </c>
      <c r="G74" t="s">
        <v>19</v>
      </c>
      <c r="H74" s="209">
        <v>1.1379E-2</v>
      </c>
      <c r="I74" s="210">
        <v>1.1315E-2</v>
      </c>
      <c r="J74" s="213">
        <v>88913</v>
      </c>
      <c r="K74" s="214">
        <v>1006</v>
      </c>
      <c r="L74" s="5">
        <v>18.88</v>
      </c>
    </row>
    <row r="75" spans="1:12">
      <c r="A75">
        <v>67</v>
      </c>
      <c r="B75" s="207">
        <v>1.738E-2</v>
      </c>
      <c r="C75" s="208">
        <v>1.7229999999999999E-2</v>
      </c>
      <c r="D75" s="211">
        <v>80023.199999999997</v>
      </c>
      <c r="E75" s="212">
        <v>1378.8</v>
      </c>
      <c r="F75" s="5">
        <v>15.26</v>
      </c>
      <c r="G75" t="s">
        <v>19</v>
      </c>
      <c r="H75" s="209">
        <v>1.1459E-2</v>
      </c>
      <c r="I75" s="210">
        <v>1.1394E-2</v>
      </c>
      <c r="J75" s="213">
        <v>87906.9</v>
      </c>
      <c r="K75" s="214">
        <v>1001.6</v>
      </c>
      <c r="L75" s="5">
        <v>18.09</v>
      </c>
    </row>
    <row r="76" spans="1:12">
      <c r="A76">
        <v>68</v>
      </c>
      <c r="B76" s="207">
        <v>1.9415000000000002E-2</v>
      </c>
      <c r="C76" s="208">
        <v>1.9227999999999999E-2</v>
      </c>
      <c r="D76" s="211">
        <v>78644.399999999994</v>
      </c>
      <c r="E76" s="212">
        <v>1512.2</v>
      </c>
      <c r="F76" s="5">
        <v>14.52</v>
      </c>
      <c r="G76" t="s">
        <v>19</v>
      </c>
      <c r="H76" s="209">
        <v>1.159E-2</v>
      </c>
      <c r="I76" s="210">
        <v>1.1523E-2</v>
      </c>
      <c r="J76" s="213">
        <v>86905.3</v>
      </c>
      <c r="K76" s="214">
        <v>1001.4</v>
      </c>
      <c r="L76" s="5">
        <v>17.3</v>
      </c>
    </row>
    <row r="77" spans="1:12">
      <c r="A77">
        <v>69</v>
      </c>
      <c r="B77" s="207">
        <v>2.3713000000000001E-2</v>
      </c>
      <c r="C77" s="208">
        <v>2.3435000000000001E-2</v>
      </c>
      <c r="D77" s="211">
        <v>77132.2</v>
      </c>
      <c r="E77" s="212">
        <v>1807.6</v>
      </c>
      <c r="F77" s="5">
        <v>13.79</v>
      </c>
      <c r="G77" t="s">
        <v>19</v>
      </c>
      <c r="H77" s="209">
        <v>1.3266999999999999E-2</v>
      </c>
      <c r="I77" s="210">
        <v>1.3180000000000001E-2</v>
      </c>
      <c r="J77" s="213">
        <v>85903.9</v>
      </c>
      <c r="K77" s="214">
        <v>1132.2</v>
      </c>
      <c r="L77" s="5">
        <v>16.489999999999998</v>
      </c>
    </row>
    <row r="78" spans="1:12">
      <c r="A78">
        <v>70</v>
      </c>
      <c r="B78" s="207">
        <v>2.3966000000000001E-2</v>
      </c>
      <c r="C78" s="208">
        <v>2.3682000000000002E-2</v>
      </c>
      <c r="D78" s="211">
        <v>75324.600000000006</v>
      </c>
      <c r="E78" s="212">
        <v>1783.8</v>
      </c>
      <c r="F78" s="5">
        <v>13.11</v>
      </c>
      <c r="G78" t="s">
        <v>19</v>
      </c>
      <c r="H78" s="209">
        <v>1.5528999999999999E-2</v>
      </c>
      <c r="I78" s="210">
        <v>1.5409000000000001E-2</v>
      </c>
      <c r="J78" s="213">
        <v>84771.7</v>
      </c>
      <c r="K78" s="214">
        <v>1306.3</v>
      </c>
      <c r="L78" s="5">
        <v>15.71</v>
      </c>
    </row>
    <row r="79" spans="1:12">
      <c r="A79">
        <v>71</v>
      </c>
      <c r="B79" s="207">
        <v>2.9929000000000001E-2</v>
      </c>
      <c r="C79" s="208">
        <v>2.9488E-2</v>
      </c>
      <c r="D79" s="211">
        <v>73540.800000000003</v>
      </c>
      <c r="E79" s="212">
        <v>2168.6</v>
      </c>
      <c r="F79" s="5">
        <v>12.42</v>
      </c>
      <c r="G79" t="s">
        <v>19</v>
      </c>
      <c r="H79" s="209">
        <v>1.7011999999999999E-2</v>
      </c>
      <c r="I79" s="210">
        <v>1.6868000000000001E-2</v>
      </c>
      <c r="J79" s="213">
        <v>83465.5</v>
      </c>
      <c r="K79" s="214">
        <v>1407.9</v>
      </c>
      <c r="L79" s="5">
        <v>14.94</v>
      </c>
    </row>
    <row r="80" spans="1:12">
      <c r="A80">
        <v>72</v>
      </c>
      <c r="B80" s="207">
        <v>3.0682999999999998E-2</v>
      </c>
      <c r="C80" s="208">
        <v>3.022E-2</v>
      </c>
      <c r="D80" s="211">
        <v>71372.2</v>
      </c>
      <c r="E80" s="212">
        <v>2156.8000000000002</v>
      </c>
      <c r="F80" s="5">
        <v>11.78</v>
      </c>
      <c r="G80" t="s">
        <v>19</v>
      </c>
      <c r="H80" s="209">
        <v>2.026E-2</v>
      </c>
      <c r="I80" s="210">
        <v>2.0056999999999998E-2</v>
      </c>
      <c r="J80" s="213">
        <v>82057.5</v>
      </c>
      <c r="K80" s="214">
        <v>1645.8</v>
      </c>
      <c r="L80" s="5">
        <v>14.19</v>
      </c>
    </row>
    <row r="81" spans="1:12">
      <c r="A81">
        <v>73</v>
      </c>
      <c r="B81" s="207">
        <v>3.3957000000000001E-2</v>
      </c>
      <c r="C81" s="208">
        <v>3.3390000000000003E-2</v>
      </c>
      <c r="D81" s="211">
        <v>69215.399999999994</v>
      </c>
      <c r="E81" s="212">
        <v>2311.1</v>
      </c>
      <c r="F81" s="5">
        <v>11.13</v>
      </c>
      <c r="G81" t="s">
        <v>19</v>
      </c>
      <c r="H81" s="209">
        <v>2.1097000000000001E-2</v>
      </c>
      <c r="I81" s="210">
        <v>2.0877E-2</v>
      </c>
      <c r="J81" s="213">
        <v>80411.7</v>
      </c>
      <c r="K81" s="214">
        <v>1678.8</v>
      </c>
      <c r="L81" s="5">
        <v>13.47</v>
      </c>
    </row>
    <row r="82" spans="1:12">
      <c r="A82">
        <v>74</v>
      </c>
      <c r="B82" s="207">
        <v>4.0386999999999999E-2</v>
      </c>
      <c r="C82" s="208">
        <v>3.9587999999999998E-2</v>
      </c>
      <c r="D82" s="211">
        <v>66904.2</v>
      </c>
      <c r="E82" s="212">
        <v>2648.6</v>
      </c>
      <c r="F82" s="5">
        <v>10.5</v>
      </c>
      <c r="G82" t="s">
        <v>19</v>
      </c>
      <c r="H82" s="209">
        <v>2.6171E-2</v>
      </c>
      <c r="I82" s="210">
        <v>2.5832999999999998E-2</v>
      </c>
      <c r="J82" s="213">
        <v>78732.899999999994</v>
      </c>
      <c r="K82" s="214">
        <v>2033.9</v>
      </c>
      <c r="L82" s="5">
        <v>12.75</v>
      </c>
    </row>
    <row r="83" spans="1:12">
      <c r="A83">
        <v>75</v>
      </c>
      <c r="B83" s="207">
        <v>4.6116999999999998E-2</v>
      </c>
      <c r="C83" s="208">
        <v>4.5076999999999999E-2</v>
      </c>
      <c r="D83" s="211">
        <v>64255.6</v>
      </c>
      <c r="E83" s="212">
        <v>2896.5</v>
      </c>
      <c r="F83" s="5">
        <v>9.91</v>
      </c>
      <c r="G83" t="s">
        <v>19</v>
      </c>
      <c r="H83" s="209">
        <v>2.8507000000000001E-2</v>
      </c>
      <c r="I83" s="210">
        <v>2.8107E-2</v>
      </c>
      <c r="J83" s="213">
        <v>76699</v>
      </c>
      <c r="K83" s="214">
        <v>2155.6999999999998</v>
      </c>
      <c r="L83" s="5">
        <v>12.07</v>
      </c>
    </row>
    <row r="84" spans="1:12">
      <c r="A84">
        <v>76</v>
      </c>
      <c r="B84" s="207">
        <v>4.5873999999999998E-2</v>
      </c>
      <c r="C84" s="208">
        <v>4.4845000000000003E-2</v>
      </c>
      <c r="D84" s="211">
        <v>61359.199999999997</v>
      </c>
      <c r="E84" s="212">
        <v>2751.7</v>
      </c>
      <c r="F84" s="5">
        <v>9.35</v>
      </c>
      <c r="G84" t="s">
        <v>19</v>
      </c>
      <c r="H84" s="209">
        <v>3.2315000000000003E-2</v>
      </c>
      <c r="I84" s="210">
        <v>3.1801000000000003E-2</v>
      </c>
      <c r="J84" s="213">
        <v>74543.3</v>
      </c>
      <c r="K84" s="214">
        <v>2370.5</v>
      </c>
      <c r="L84" s="5">
        <v>11.41</v>
      </c>
    </row>
    <row r="85" spans="1:12">
      <c r="A85">
        <v>77</v>
      </c>
      <c r="B85" s="207">
        <v>5.7776000000000001E-2</v>
      </c>
      <c r="C85" s="208">
        <v>5.6153000000000002E-2</v>
      </c>
      <c r="D85" s="211">
        <v>58607.5</v>
      </c>
      <c r="E85" s="212">
        <v>3291</v>
      </c>
      <c r="F85" s="5">
        <v>8.77</v>
      </c>
      <c r="G85" t="s">
        <v>19</v>
      </c>
      <c r="H85" s="209">
        <v>3.6691000000000001E-2</v>
      </c>
      <c r="I85" s="210">
        <v>3.603E-2</v>
      </c>
      <c r="J85" s="213">
        <v>72172.7</v>
      </c>
      <c r="K85" s="214">
        <v>2600.4</v>
      </c>
      <c r="L85" s="5">
        <v>10.77</v>
      </c>
    </row>
    <row r="86" spans="1:12">
      <c r="A86">
        <v>78</v>
      </c>
      <c r="B86" s="207">
        <v>6.6503000000000007E-2</v>
      </c>
      <c r="C86" s="208">
        <v>6.4363000000000004E-2</v>
      </c>
      <c r="D86" s="211">
        <v>55316.5</v>
      </c>
      <c r="E86" s="212">
        <v>3560.3</v>
      </c>
      <c r="F86" s="5">
        <v>8.26</v>
      </c>
      <c r="G86" t="s">
        <v>19</v>
      </c>
      <c r="H86" s="209">
        <v>3.8119E-2</v>
      </c>
      <c r="I86" s="210">
        <v>3.7406000000000002E-2</v>
      </c>
      <c r="J86" s="213">
        <v>69572.399999999994</v>
      </c>
      <c r="K86" s="214">
        <v>2602.5</v>
      </c>
      <c r="L86" s="5">
        <v>10.15</v>
      </c>
    </row>
    <row r="87" spans="1:12">
      <c r="A87">
        <v>79</v>
      </c>
      <c r="B87" s="207">
        <v>6.7507999999999999E-2</v>
      </c>
      <c r="C87" s="208">
        <v>6.5304000000000001E-2</v>
      </c>
      <c r="D87" s="211">
        <v>51756.2</v>
      </c>
      <c r="E87" s="212">
        <v>3379.9</v>
      </c>
      <c r="F87" s="5">
        <v>7.79</v>
      </c>
      <c r="G87" t="s">
        <v>19</v>
      </c>
      <c r="H87" s="209">
        <v>4.5442999999999997E-2</v>
      </c>
      <c r="I87" s="210">
        <v>4.4433E-2</v>
      </c>
      <c r="J87" s="213">
        <v>66969.899999999994</v>
      </c>
      <c r="K87" s="214">
        <v>2975.7</v>
      </c>
      <c r="L87" s="5">
        <v>9.52</v>
      </c>
    </row>
    <row r="88" spans="1:12">
      <c r="A88">
        <v>80</v>
      </c>
      <c r="B88" s="207">
        <v>8.1171999999999994E-2</v>
      </c>
      <c r="C88" s="208">
        <v>7.8006000000000006E-2</v>
      </c>
      <c r="D88" s="211">
        <v>48376.3</v>
      </c>
      <c r="E88" s="212">
        <v>3773.7</v>
      </c>
      <c r="F88" s="5">
        <v>7.3</v>
      </c>
      <c r="G88" t="s">
        <v>19</v>
      </c>
      <c r="H88" s="209">
        <v>5.3002000000000001E-2</v>
      </c>
      <c r="I88" s="210">
        <v>5.1633999999999999E-2</v>
      </c>
      <c r="J88" s="213">
        <v>63994.2</v>
      </c>
      <c r="K88" s="214">
        <v>3304.3</v>
      </c>
      <c r="L88" s="5">
        <v>8.94</v>
      </c>
    </row>
    <row r="89" spans="1:12">
      <c r="A89">
        <v>81</v>
      </c>
      <c r="B89" s="207">
        <v>8.6243E-2</v>
      </c>
      <c r="C89" s="208">
        <v>8.2678000000000001E-2</v>
      </c>
      <c r="D89" s="211">
        <v>44602.6</v>
      </c>
      <c r="E89" s="212">
        <v>3687.7</v>
      </c>
      <c r="F89" s="5">
        <v>6.88</v>
      </c>
      <c r="G89" t="s">
        <v>19</v>
      </c>
      <c r="H89" s="209">
        <v>5.8930999999999997E-2</v>
      </c>
      <c r="I89" s="210">
        <v>5.7244000000000003E-2</v>
      </c>
      <c r="J89" s="213">
        <v>60690</v>
      </c>
      <c r="K89" s="214">
        <v>3474.1</v>
      </c>
      <c r="L89" s="5">
        <v>8.4</v>
      </c>
    </row>
    <row r="90" spans="1:12">
      <c r="A90">
        <v>82</v>
      </c>
      <c r="B90" s="207">
        <v>0.100948</v>
      </c>
      <c r="C90" s="208">
        <v>9.6097000000000002E-2</v>
      </c>
      <c r="D90" s="211">
        <v>40915</v>
      </c>
      <c r="E90" s="212">
        <v>3931.8</v>
      </c>
      <c r="F90" s="5">
        <v>6.46</v>
      </c>
      <c r="G90" t="s">
        <v>19</v>
      </c>
      <c r="H90" s="209">
        <v>6.0902999999999999E-2</v>
      </c>
      <c r="I90" s="210">
        <v>5.9103000000000003E-2</v>
      </c>
      <c r="J90" s="213">
        <v>57215.8</v>
      </c>
      <c r="K90" s="214">
        <v>3381.6</v>
      </c>
      <c r="L90" s="5">
        <v>7.88</v>
      </c>
    </row>
    <row r="91" spans="1:12">
      <c r="A91">
        <v>83</v>
      </c>
      <c r="B91" s="207">
        <v>0.106727</v>
      </c>
      <c r="C91" s="208">
        <v>0.10131999999999999</v>
      </c>
      <c r="D91" s="211">
        <v>36983.199999999997</v>
      </c>
      <c r="E91" s="212">
        <v>3747.1</v>
      </c>
      <c r="F91" s="5">
        <v>6.09</v>
      </c>
      <c r="G91" t="s">
        <v>19</v>
      </c>
      <c r="H91" s="209">
        <v>6.7400000000000002E-2</v>
      </c>
      <c r="I91" s="210">
        <v>6.5202999999999997E-2</v>
      </c>
      <c r="J91" s="213">
        <v>53834.2</v>
      </c>
      <c r="K91" s="214">
        <v>3510.1</v>
      </c>
      <c r="L91" s="5">
        <v>7.35</v>
      </c>
    </row>
    <row r="92" spans="1:12">
      <c r="A92">
        <v>84</v>
      </c>
      <c r="B92" s="207">
        <v>0.107241</v>
      </c>
      <c r="C92" s="208">
        <v>0.101783</v>
      </c>
      <c r="D92" s="211">
        <v>33236</v>
      </c>
      <c r="E92" s="212">
        <v>3382.9</v>
      </c>
      <c r="F92" s="5">
        <v>5.72</v>
      </c>
      <c r="G92" t="s">
        <v>19</v>
      </c>
      <c r="H92" s="209">
        <v>7.8803999999999999E-2</v>
      </c>
      <c r="I92" s="210">
        <v>7.5815999999999995E-2</v>
      </c>
      <c r="J92" s="213">
        <v>50324.1</v>
      </c>
      <c r="K92" s="214">
        <v>3815.4</v>
      </c>
      <c r="L92" s="5">
        <v>6.83</v>
      </c>
    </row>
    <row r="93" spans="1:12">
      <c r="A93">
        <v>85</v>
      </c>
      <c r="B93" s="207">
        <v>0.13048499999999999</v>
      </c>
      <c r="C93" s="208">
        <v>0.122493</v>
      </c>
      <c r="D93" s="211">
        <v>29853.1</v>
      </c>
      <c r="E93" s="212">
        <v>3656.8</v>
      </c>
      <c r="F93" s="5">
        <v>5.31</v>
      </c>
      <c r="G93" t="s">
        <v>19</v>
      </c>
      <c r="H93" s="209">
        <v>9.0891E-2</v>
      </c>
      <c r="I93" s="210">
        <v>8.6940000000000003E-2</v>
      </c>
      <c r="J93" s="213">
        <v>46508.7</v>
      </c>
      <c r="K93" s="214">
        <v>4043.5</v>
      </c>
      <c r="L93" s="5">
        <v>6.34</v>
      </c>
    </row>
    <row r="94" spans="1:12">
      <c r="A94">
        <v>86</v>
      </c>
      <c r="B94" s="207">
        <v>0.131136</v>
      </c>
      <c r="C94" s="208">
        <v>0.123067</v>
      </c>
      <c r="D94" s="211">
        <v>26196.3</v>
      </c>
      <c r="E94" s="212">
        <v>3223.9</v>
      </c>
      <c r="F94" s="5">
        <v>4.9800000000000004</v>
      </c>
      <c r="G94" t="s">
        <v>19</v>
      </c>
      <c r="H94" s="209">
        <v>0.10732999999999999</v>
      </c>
      <c r="I94" s="210">
        <v>0.101864</v>
      </c>
      <c r="J94" s="213">
        <v>42465.2</v>
      </c>
      <c r="K94" s="214">
        <v>4325.7</v>
      </c>
      <c r="L94" s="5">
        <v>5.9</v>
      </c>
    </row>
    <row r="95" spans="1:12">
      <c r="A95">
        <v>87</v>
      </c>
      <c r="B95" s="207">
        <v>0.14496100000000001</v>
      </c>
      <c r="C95" s="208">
        <v>0.13516400000000001</v>
      </c>
      <c r="D95" s="211">
        <v>22972.400000000001</v>
      </c>
      <c r="E95" s="212">
        <v>3105.1</v>
      </c>
      <c r="F95" s="5">
        <v>4.6100000000000003</v>
      </c>
      <c r="G95" t="s">
        <v>19</v>
      </c>
      <c r="H95" s="209">
        <v>0.10714799999999999</v>
      </c>
      <c r="I95" s="210">
        <v>0.101699</v>
      </c>
      <c r="J95" s="213">
        <v>38139.5</v>
      </c>
      <c r="K95" s="214">
        <v>3878.8</v>
      </c>
      <c r="L95" s="5">
        <v>5.51</v>
      </c>
    </row>
    <row r="96" spans="1:12">
      <c r="A96">
        <v>88</v>
      </c>
      <c r="B96" s="207">
        <v>0.171206</v>
      </c>
      <c r="C96" s="208">
        <v>0.15770600000000001</v>
      </c>
      <c r="D96" s="211">
        <v>19867.400000000001</v>
      </c>
      <c r="E96" s="212">
        <v>3133.2</v>
      </c>
      <c r="F96" s="5">
        <v>4.25</v>
      </c>
      <c r="G96" t="s">
        <v>19</v>
      </c>
      <c r="H96" s="209">
        <v>0.12693599999999999</v>
      </c>
      <c r="I96" s="210">
        <v>0.11935999999999999</v>
      </c>
      <c r="J96" s="213">
        <v>34260.800000000003</v>
      </c>
      <c r="K96" s="214">
        <v>4089.4</v>
      </c>
      <c r="L96" s="5">
        <v>5.08</v>
      </c>
    </row>
    <row r="97" spans="1:12">
      <c r="A97">
        <v>89</v>
      </c>
      <c r="B97" s="207">
        <v>0.20294999999999999</v>
      </c>
      <c r="C97" s="208">
        <v>0.184253</v>
      </c>
      <c r="D97" s="211">
        <v>16734.2</v>
      </c>
      <c r="E97" s="212">
        <v>3083.3</v>
      </c>
      <c r="F97" s="5">
        <v>3.96</v>
      </c>
      <c r="G97" t="s">
        <v>19</v>
      </c>
      <c r="H97" s="209">
        <v>0.13992199999999999</v>
      </c>
      <c r="I97" s="210">
        <v>0.130773</v>
      </c>
      <c r="J97" s="213">
        <v>30171.4</v>
      </c>
      <c r="K97" s="214">
        <v>3945.6</v>
      </c>
      <c r="L97" s="5">
        <v>4.7</v>
      </c>
    </row>
    <row r="98" spans="1:12">
      <c r="A98">
        <v>90</v>
      </c>
      <c r="B98" s="207">
        <v>0.20243900000000001</v>
      </c>
      <c r="C98" s="208">
        <v>0.183832</v>
      </c>
      <c r="D98" s="211">
        <v>13650.9</v>
      </c>
      <c r="E98" s="212">
        <v>2509.5</v>
      </c>
      <c r="F98" s="5">
        <v>3.74</v>
      </c>
      <c r="G98" t="s">
        <v>19</v>
      </c>
      <c r="H98" s="209">
        <v>0.15493899999999999</v>
      </c>
      <c r="I98" s="210">
        <v>0.14379900000000001</v>
      </c>
      <c r="J98" s="213">
        <v>26225.8</v>
      </c>
      <c r="K98" s="214">
        <v>3771.2</v>
      </c>
      <c r="L98" s="5">
        <v>4.33</v>
      </c>
    </row>
    <row r="99" spans="1:12">
      <c r="A99">
        <v>91</v>
      </c>
      <c r="B99" s="207">
        <v>0.22256100000000001</v>
      </c>
      <c r="C99" s="208">
        <v>0.20027400000000001</v>
      </c>
      <c r="D99" s="211">
        <v>11141.4</v>
      </c>
      <c r="E99" s="212">
        <v>2231.3000000000002</v>
      </c>
      <c r="F99" s="5">
        <v>3.46</v>
      </c>
      <c r="G99" t="s">
        <v>19</v>
      </c>
      <c r="H99" s="209">
        <v>0.18859500000000001</v>
      </c>
      <c r="I99" s="210">
        <v>0.172344</v>
      </c>
      <c r="J99" s="213">
        <v>22454.6</v>
      </c>
      <c r="K99" s="214">
        <v>3869.9</v>
      </c>
      <c r="L99" s="5">
        <v>3.98</v>
      </c>
    </row>
    <row r="100" spans="1:12">
      <c r="A100">
        <v>92</v>
      </c>
      <c r="B100" s="207">
        <v>0.251473</v>
      </c>
      <c r="C100" s="208">
        <v>0.223386</v>
      </c>
      <c r="D100" s="211">
        <v>8910.1</v>
      </c>
      <c r="E100" s="212">
        <v>1990.4</v>
      </c>
      <c r="F100" s="5">
        <v>3.21</v>
      </c>
      <c r="G100" t="s">
        <v>19</v>
      </c>
      <c r="H100" s="209">
        <v>0.20641499999999999</v>
      </c>
      <c r="I100" s="210">
        <v>0.18710399999999999</v>
      </c>
      <c r="J100" s="213">
        <v>18584.7</v>
      </c>
      <c r="K100" s="214">
        <v>3477.3</v>
      </c>
      <c r="L100" s="5">
        <v>3.7</v>
      </c>
    </row>
    <row r="101" spans="1:12">
      <c r="A101">
        <v>93</v>
      </c>
      <c r="B101" s="207">
        <v>0.29142899999999999</v>
      </c>
      <c r="C101" s="208">
        <v>0.25436399999999998</v>
      </c>
      <c r="D101" s="211">
        <v>6919.7</v>
      </c>
      <c r="E101" s="212">
        <v>1760.1</v>
      </c>
      <c r="F101" s="5">
        <v>2.99</v>
      </c>
      <c r="G101" t="s">
        <v>19</v>
      </c>
      <c r="H101" s="209">
        <v>0.23908499999999999</v>
      </c>
      <c r="I101" s="210">
        <v>0.213556</v>
      </c>
      <c r="J101" s="213">
        <v>15107.4</v>
      </c>
      <c r="K101" s="214">
        <v>3226.3</v>
      </c>
      <c r="L101" s="5">
        <v>3.44</v>
      </c>
    </row>
    <row r="102" spans="1:12">
      <c r="A102">
        <v>94</v>
      </c>
      <c r="B102" s="207">
        <v>0.29303299999999999</v>
      </c>
      <c r="C102" s="208">
        <v>0.25558500000000001</v>
      </c>
      <c r="D102" s="211">
        <v>5159.6000000000004</v>
      </c>
      <c r="E102" s="212">
        <v>1318.7</v>
      </c>
      <c r="F102" s="5">
        <v>2.83</v>
      </c>
      <c r="G102" t="s">
        <v>19</v>
      </c>
      <c r="H102" s="209">
        <v>0.23791200000000001</v>
      </c>
      <c r="I102" s="210">
        <v>0.21262</v>
      </c>
      <c r="J102" s="213">
        <v>11881.1</v>
      </c>
      <c r="K102" s="214">
        <v>2526.1999999999998</v>
      </c>
      <c r="L102" s="5">
        <v>3.24</v>
      </c>
    </row>
    <row r="103" spans="1:12">
      <c r="A103">
        <v>95</v>
      </c>
      <c r="B103" s="207">
        <v>0.36120400000000003</v>
      </c>
      <c r="C103" s="208">
        <v>0.30594900000000003</v>
      </c>
      <c r="D103" s="211">
        <v>3840.9</v>
      </c>
      <c r="E103" s="212">
        <v>1175.0999999999999</v>
      </c>
      <c r="F103" s="5">
        <v>2.64</v>
      </c>
      <c r="G103" t="s">
        <v>19</v>
      </c>
      <c r="H103" s="209">
        <v>0.248534</v>
      </c>
      <c r="I103" s="210">
        <v>0.22106300000000001</v>
      </c>
      <c r="J103" s="213">
        <v>9355</v>
      </c>
      <c r="K103" s="214">
        <v>2068</v>
      </c>
      <c r="L103" s="5">
        <v>2.97</v>
      </c>
    </row>
    <row r="104" spans="1:12">
      <c r="A104">
        <v>96</v>
      </c>
      <c r="B104" s="207">
        <v>0.36</v>
      </c>
      <c r="C104" s="208">
        <v>0.305085</v>
      </c>
      <c r="D104" s="211">
        <v>2665.7</v>
      </c>
      <c r="E104" s="212">
        <v>813.3</v>
      </c>
      <c r="F104" s="5">
        <v>2.58</v>
      </c>
      <c r="G104" t="s">
        <v>19</v>
      </c>
      <c r="H104" s="209">
        <v>0.30995899999999998</v>
      </c>
      <c r="I104" s="210">
        <v>0.268368</v>
      </c>
      <c r="J104" s="213">
        <v>7286.9</v>
      </c>
      <c r="K104" s="214">
        <v>1955.6</v>
      </c>
      <c r="L104" s="5">
        <v>2.68</v>
      </c>
    </row>
    <row r="105" spans="1:12">
      <c r="A105">
        <v>97</v>
      </c>
      <c r="B105" s="207">
        <v>0.37254900000000002</v>
      </c>
      <c r="C105" s="208">
        <v>0.31405</v>
      </c>
      <c r="D105" s="211">
        <v>1852.5</v>
      </c>
      <c r="E105" s="212">
        <v>581.79999999999995</v>
      </c>
      <c r="F105" s="5">
        <v>2.4900000000000002</v>
      </c>
      <c r="G105" t="s">
        <v>19</v>
      </c>
      <c r="H105" s="209">
        <v>0.35545700000000002</v>
      </c>
      <c r="I105" s="210">
        <v>0.30181599999999997</v>
      </c>
      <c r="J105" s="213">
        <v>5331.3</v>
      </c>
      <c r="K105" s="214">
        <v>1609.1</v>
      </c>
      <c r="L105" s="5">
        <v>2.4700000000000002</v>
      </c>
    </row>
    <row r="106" spans="1:12">
      <c r="A106">
        <v>98</v>
      </c>
      <c r="B106" s="207">
        <v>0.37623800000000002</v>
      </c>
      <c r="C106" s="208">
        <v>0.31666699999999998</v>
      </c>
      <c r="D106" s="211">
        <v>1270.7</v>
      </c>
      <c r="E106" s="212">
        <v>402.4</v>
      </c>
      <c r="F106" s="5">
        <v>2.4</v>
      </c>
      <c r="G106" t="s">
        <v>19</v>
      </c>
      <c r="H106" s="209">
        <v>0.38105699999999998</v>
      </c>
      <c r="I106" s="210">
        <v>0.32007400000000003</v>
      </c>
      <c r="J106" s="213">
        <v>3722.3</v>
      </c>
      <c r="K106" s="214">
        <v>1191.4000000000001</v>
      </c>
      <c r="L106" s="5">
        <v>2.33</v>
      </c>
    </row>
    <row r="107" spans="1:12">
      <c r="A107">
        <v>99</v>
      </c>
      <c r="B107" s="207">
        <v>0.32203399999999999</v>
      </c>
      <c r="C107" s="208">
        <v>0.27737200000000001</v>
      </c>
      <c r="D107" s="211">
        <v>868.3</v>
      </c>
      <c r="E107" s="212">
        <v>240.8</v>
      </c>
      <c r="F107" s="5">
        <v>2.2799999999999998</v>
      </c>
      <c r="G107" t="s">
        <v>19</v>
      </c>
      <c r="H107" s="209">
        <v>0.40073500000000001</v>
      </c>
      <c r="I107" s="210">
        <v>0.33384399999999997</v>
      </c>
      <c r="J107" s="213">
        <v>2530.9</v>
      </c>
      <c r="K107" s="214">
        <v>844.9</v>
      </c>
      <c r="L107" s="5">
        <v>2.19</v>
      </c>
    </row>
    <row r="108" spans="1:12">
      <c r="A108">
        <v>100</v>
      </c>
      <c r="B108" s="207">
        <v>0.38095200000000001</v>
      </c>
      <c r="C108" s="208">
        <v>0.32</v>
      </c>
      <c r="D108" s="211">
        <v>627.5</v>
      </c>
      <c r="E108" s="212">
        <v>200.8</v>
      </c>
      <c r="F108" s="5">
        <v>1.96</v>
      </c>
      <c r="G108" t="s">
        <v>19</v>
      </c>
      <c r="H108" s="209">
        <v>0.39024399999999998</v>
      </c>
      <c r="I108" s="210">
        <v>0.32653100000000002</v>
      </c>
      <c r="J108" s="213">
        <v>1685.9</v>
      </c>
      <c r="K108" s="214">
        <v>550.5</v>
      </c>
      <c r="L108" s="5">
        <v>2.04</v>
      </c>
    </row>
  </sheetData>
  <mergeCells count="3">
    <mergeCell ref="K1:L1"/>
    <mergeCell ref="B6:F6"/>
    <mergeCell ref="H6:L6"/>
  </mergeCells>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44</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99">
        <v>6.1939999999999999E-3</v>
      </c>
      <c r="C8" s="200">
        <v>6.1749999999999999E-3</v>
      </c>
      <c r="D8" s="203">
        <v>100000</v>
      </c>
      <c r="E8" s="204">
        <v>617.5</v>
      </c>
      <c r="F8" s="5">
        <v>76.08</v>
      </c>
      <c r="G8" t="s">
        <v>19</v>
      </c>
      <c r="H8" s="201">
        <v>5.1089999999999998E-3</v>
      </c>
      <c r="I8" s="202">
        <v>5.0959999999999998E-3</v>
      </c>
      <c r="J8" s="205">
        <v>100000</v>
      </c>
      <c r="K8" s="206">
        <v>509.6</v>
      </c>
      <c r="L8" s="5">
        <v>80.959999999999994</v>
      </c>
    </row>
    <row r="9" spans="1:12">
      <c r="A9">
        <v>1</v>
      </c>
      <c r="B9" s="199">
        <v>2.9500000000000001E-4</v>
      </c>
      <c r="C9" s="200">
        <v>2.9500000000000001E-4</v>
      </c>
      <c r="D9" s="203">
        <v>99382.5</v>
      </c>
      <c r="E9" s="204">
        <v>29.3</v>
      </c>
      <c r="F9" s="5">
        <v>75.55</v>
      </c>
      <c r="G9" t="s">
        <v>19</v>
      </c>
      <c r="H9" s="201">
        <v>3.4400000000000001E-4</v>
      </c>
      <c r="I9" s="202">
        <v>3.4400000000000001E-4</v>
      </c>
      <c r="J9" s="205">
        <v>99490.4</v>
      </c>
      <c r="K9" s="206">
        <v>34.200000000000003</v>
      </c>
      <c r="L9" s="5">
        <v>80.38</v>
      </c>
    </row>
    <row r="10" spans="1:12">
      <c r="A10">
        <v>2</v>
      </c>
      <c r="B10" s="199">
        <v>3.3E-4</v>
      </c>
      <c r="C10" s="200">
        <v>3.3E-4</v>
      </c>
      <c r="D10" s="203">
        <v>99353.2</v>
      </c>
      <c r="E10" s="204">
        <v>32.799999999999997</v>
      </c>
      <c r="F10" s="5">
        <v>74.569999999999993</v>
      </c>
      <c r="G10" t="s">
        <v>19</v>
      </c>
      <c r="H10" s="201">
        <v>1.26E-4</v>
      </c>
      <c r="I10" s="202">
        <v>1.26E-4</v>
      </c>
      <c r="J10" s="205">
        <v>99456.2</v>
      </c>
      <c r="K10" s="206">
        <v>12.6</v>
      </c>
      <c r="L10" s="5">
        <v>79.400000000000006</v>
      </c>
    </row>
    <row r="11" spans="1:12">
      <c r="A11">
        <v>3</v>
      </c>
      <c r="B11" s="199">
        <v>3.01E-4</v>
      </c>
      <c r="C11" s="200">
        <v>3.01E-4</v>
      </c>
      <c r="D11" s="203">
        <v>99320.4</v>
      </c>
      <c r="E11" s="204">
        <v>29.9</v>
      </c>
      <c r="F11" s="5">
        <v>73.599999999999994</v>
      </c>
      <c r="G11" t="s">
        <v>19</v>
      </c>
      <c r="H11" s="201">
        <v>2.5399999999999999E-4</v>
      </c>
      <c r="I11" s="202">
        <v>2.5399999999999999E-4</v>
      </c>
      <c r="J11" s="205">
        <v>99443.7</v>
      </c>
      <c r="K11" s="206">
        <v>25.3</v>
      </c>
      <c r="L11" s="5">
        <v>78.41</v>
      </c>
    </row>
    <row r="12" spans="1:12">
      <c r="A12">
        <v>4</v>
      </c>
      <c r="B12" s="199">
        <v>1.7699999999999999E-4</v>
      </c>
      <c r="C12" s="200">
        <v>1.7699999999999999E-4</v>
      </c>
      <c r="D12" s="203">
        <v>99290.5</v>
      </c>
      <c r="E12" s="204">
        <v>17.600000000000001</v>
      </c>
      <c r="F12" s="5">
        <v>72.62</v>
      </c>
      <c r="G12" t="s">
        <v>19</v>
      </c>
      <c r="H12" s="201">
        <v>9.3999999999999994E-5</v>
      </c>
      <c r="I12" s="202">
        <v>9.3999999999999994E-5</v>
      </c>
      <c r="J12" s="205">
        <v>99418.4</v>
      </c>
      <c r="K12" s="206">
        <v>9.3000000000000007</v>
      </c>
      <c r="L12" s="5">
        <v>77.430000000000007</v>
      </c>
    </row>
    <row r="13" spans="1:12">
      <c r="A13">
        <v>5</v>
      </c>
      <c r="B13" s="199">
        <v>2.0000000000000001E-4</v>
      </c>
      <c r="C13" s="200">
        <v>2.0000000000000001E-4</v>
      </c>
      <c r="D13" s="203">
        <v>99272.9</v>
      </c>
      <c r="E13" s="204">
        <v>19.8</v>
      </c>
      <c r="F13" s="5">
        <v>71.63</v>
      </c>
      <c r="G13" t="s">
        <v>19</v>
      </c>
      <c r="H13" s="201">
        <v>6.0999999999999999E-5</v>
      </c>
      <c r="I13" s="202">
        <v>6.0999999999999999E-5</v>
      </c>
      <c r="J13" s="205">
        <v>99409</v>
      </c>
      <c r="K13" s="206">
        <v>6</v>
      </c>
      <c r="L13" s="5">
        <v>76.44</v>
      </c>
    </row>
    <row r="14" spans="1:12">
      <c r="A14">
        <v>6</v>
      </c>
      <c r="B14" s="199">
        <v>1.3899999999999999E-4</v>
      </c>
      <c r="C14" s="200">
        <v>1.3899999999999999E-4</v>
      </c>
      <c r="D14" s="203">
        <v>99253.1</v>
      </c>
      <c r="E14" s="204">
        <v>13.8</v>
      </c>
      <c r="F14" s="5">
        <v>70.650000000000006</v>
      </c>
      <c r="G14" t="s">
        <v>19</v>
      </c>
      <c r="H14" s="201">
        <v>1.7699999999999999E-4</v>
      </c>
      <c r="I14" s="202">
        <v>1.7699999999999999E-4</v>
      </c>
      <c r="J14" s="205">
        <v>99403</v>
      </c>
      <c r="K14" s="206">
        <v>17.600000000000001</v>
      </c>
      <c r="L14" s="5">
        <v>75.45</v>
      </c>
    </row>
    <row r="15" spans="1:12">
      <c r="A15">
        <v>7</v>
      </c>
      <c r="B15" s="199">
        <v>8.2000000000000001E-5</v>
      </c>
      <c r="C15" s="200">
        <v>8.2000000000000001E-5</v>
      </c>
      <c r="D15" s="203">
        <v>99239.3</v>
      </c>
      <c r="E15" s="204">
        <v>8.1</v>
      </c>
      <c r="F15" s="5">
        <v>69.66</v>
      </c>
      <c r="G15" t="s">
        <v>19</v>
      </c>
      <c r="H15" s="201">
        <v>1.4300000000000001E-4</v>
      </c>
      <c r="I15" s="202">
        <v>1.4300000000000001E-4</v>
      </c>
      <c r="J15" s="205">
        <v>99385.5</v>
      </c>
      <c r="K15" s="206">
        <v>14.2</v>
      </c>
      <c r="L15" s="5">
        <v>74.459999999999994</v>
      </c>
    </row>
    <row r="16" spans="1:12">
      <c r="A16">
        <v>8</v>
      </c>
      <c r="B16" s="199">
        <v>1.08E-4</v>
      </c>
      <c r="C16" s="200">
        <v>1.08E-4</v>
      </c>
      <c r="D16" s="203">
        <v>99231.2</v>
      </c>
      <c r="E16" s="204">
        <v>10.7</v>
      </c>
      <c r="F16" s="5">
        <v>68.66</v>
      </c>
      <c r="G16" t="s">
        <v>19</v>
      </c>
      <c r="H16" s="201">
        <v>5.7000000000000003E-5</v>
      </c>
      <c r="I16" s="202">
        <v>5.7000000000000003E-5</v>
      </c>
      <c r="J16" s="205">
        <v>99371.3</v>
      </c>
      <c r="K16" s="206">
        <v>5.7</v>
      </c>
      <c r="L16" s="5">
        <v>73.47</v>
      </c>
    </row>
    <row r="17" spans="1:12">
      <c r="A17">
        <v>9</v>
      </c>
      <c r="B17" s="199">
        <v>2.41E-4</v>
      </c>
      <c r="C17" s="200">
        <v>2.41E-4</v>
      </c>
      <c r="D17" s="203">
        <v>99220.5</v>
      </c>
      <c r="E17" s="204">
        <v>23.9</v>
      </c>
      <c r="F17" s="5">
        <v>67.67</v>
      </c>
      <c r="G17" t="s">
        <v>19</v>
      </c>
      <c r="H17" s="201">
        <v>8.5000000000000006E-5</v>
      </c>
      <c r="I17" s="202">
        <v>8.5000000000000006E-5</v>
      </c>
      <c r="J17" s="205">
        <v>99365.6</v>
      </c>
      <c r="K17" s="206">
        <v>8.5</v>
      </c>
      <c r="L17" s="5">
        <v>72.47</v>
      </c>
    </row>
    <row r="18" spans="1:12">
      <c r="A18">
        <v>10</v>
      </c>
      <c r="B18" s="199">
        <v>5.3000000000000001E-5</v>
      </c>
      <c r="C18" s="200">
        <v>5.3000000000000001E-5</v>
      </c>
      <c r="D18" s="203">
        <v>99196.6</v>
      </c>
      <c r="E18" s="204">
        <v>5.3</v>
      </c>
      <c r="F18" s="5">
        <v>66.69</v>
      </c>
      <c r="G18" t="s">
        <v>19</v>
      </c>
      <c r="H18" s="201">
        <v>8.3999999999999995E-5</v>
      </c>
      <c r="I18" s="202">
        <v>8.3999999999999995E-5</v>
      </c>
      <c r="J18" s="205">
        <v>99357.2</v>
      </c>
      <c r="K18" s="206">
        <v>8.4</v>
      </c>
      <c r="L18" s="5">
        <v>71.48</v>
      </c>
    </row>
    <row r="19" spans="1:12">
      <c r="A19">
        <v>11</v>
      </c>
      <c r="B19" s="199">
        <v>1.5899999999999999E-4</v>
      </c>
      <c r="C19" s="200">
        <v>1.5899999999999999E-4</v>
      </c>
      <c r="D19" s="203">
        <v>99191.3</v>
      </c>
      <c r="E19" s="204">
        <v>15.8</v>
      </c>
      <c r="F19" s="5">
        <v>65.69</v>
      </c>
      <c r="G19" t="s">
        <v>19</v>
      </c>
      <c r="H19" s="201">
        <v>8.2999999999999998E-5</v>
      </c>
      <c r="I19" s="202">
        <v>8.2999999999999998E-5</v>
      </c>
      <c r="J19" s="205">
        <v>99348.800000000003</v>
      </c>
      <c r="K19" s="206">
        <v>8.1999999999999993</v>
      </c>
      <c r="L19" s="5">
        <v>70.489999999999995</v>
      </c>
    </row>
    <row r="20" spans="1:12">
      <c r="A20">
        <v>12</v>
      </c>
      <c r="B20" s="199">
        <v>1.5699999999999999E-4</v>
      </c>
      <c r="C20" s="200">
        <v>1.5699999999999999E-4</v>
      </c>
      <c r="D20" s="203">
        <v>99175.5</v>
      </c>
      <c r="E20" s="204">
        <v>15.6</v>
      </c>
      <c r="F20" s="5">
        <v>64.7</v>
      </c>
      <c r="G20" t="s">
        <v>19</v>
      </c>
      <c r="H20" s="201">
        <v>1.36E-4</v>
      </c>
      <c r="I20" s="202">
        <v>1.36E-4</v>
      </c>
      <c r="J20" s="205">
        <v>99340.5</v>
      </c>
      <c r="K20" s="206">
        <v>13.5</v>
      </c>
      <c r="L20" s="5">
        <v>69.489999999999995</v>
      </c>
    </row>
    <row r="21" spans="1:12">
      <c r="A21">
        <v>13</v>
      </c>
      <c r="B21" s="199">
        <v>2.3000000000000001E-4</v>
      </c>
      <c r="C21" s="200">
        <v>2.3000000000000001E-4</v>
      </c>
      <c r="D21" s="203">
        <v>99160</v>
      </c>
      <c r="E21" s="204">
        <v>22.9</v>
      </c>
      <c r="F21" s="5">
        <v>63.71</v>
      </c>
      <c r="G21" t="s">
        <v>19</v>
      </c>
      <c r="H21" s="201">
        <v>1.8799999999999999E-4</v>
      </c>
      <c r="I21" s="202">
        <v>1.8699999999999999E-4</v>
      </c>
      <c r="J21" s="205">
        <v>99327.1</v>
      </c>
      <c r="K21" s="206">
        <v>18.600000000000001</v>
      </c>
      <c r="L21" s="5">
        <v>68.5</v>
      </c>
    </row>
    <row r="22" spans="1:12">
      <c r="A22">
        <v>14</v>
      </c>
      <c r="B22" s="199">
        <v>2.7700000000000001E-4</v>
      </c>
      <c r="C22" s="200">
        <v>2.7700000000000001E-4</v>
      </c>
      <c r="D22" s="203">
        <v>99137.1</v>
      </c>
      <c r="E22" s="204">
        <v>27.5</v>
      </c>
      <c r="F22" s="5">
        <v>62.72</v>
      </c>
      <c r="G22" t="s">
        <v>19</v>
      </c>
      <c r="H22" s="201">
        <v>3.1700000000000001E-4</v>
      </c>
      <c r="I22" s="202">
        <v>3.1700000000000001E-4</v>
      </c>
      <c r="J22" s="205">
        <v>99308.4</v>
      </c>
      <c r="K22" s="206">
        <v>31.5</v>
      </c>
      <c r="L22" s="5">
        <v>67.510000000000005</v>
      </c>
    </row>
    <row r="23" spans="1:12">
      <c r="A23">
        <v>15</v>
      </c>
      <c r="B23" s="199">
        <v>4.2400000000000001E-4</v>
      </c>
      <c r="C23" s="200">
        <v>4.2400000000000001E-4</v>
      </c>
      <c r="D23" s="203">
        <v>99109.6</v>
      </c>
      <c r="E23" s="204">
        <v>42</v>
      </c>
      <c r="F23" s="5">
        <v>61.74</v>
      </c>
      <c r="G23" t="s">
        <v>19</v>
      </c>
      <c r="H23" s="201">
        <v>1.5699999999999999E-4</v>
      </c>
      <c r="I23" s="202">
        <v>1.5699999999999999E-4</v>
      </c>
      <c r="J23" s="205">
        <v>99277</v>
      </c>
      <c r="K23" s="206">
        <v>15.6</v>
      </c>
      <c r="L23" s="5">
        <v>66.540000000000006</v>
      </c>
    </row>
    <row r="24" spans="1:12">
      <c r="A24">
        <v>16</v>
      </c>
      <c r="B24" s="199">
        <v>4.6999999999999999E-4</v>
      </c>
      <c r="C24" s="200">
        <v>4.6999999999999999E-4</v>
      </c>
      <c r="D24" s="203">
        <v>99067.6</v>
      </c>
      <c r="E24" s="204">
        <v>46.6</v>
      </c>
      <c r="F24" s="5">
        <v>60.77</v>
      </c>
      <c r="G24" t="s">
        <v>19</v>
      </c>
      <c r="H24" s="201">
        <v>3.1E-4</v>
      </c>
      <c r="I24" s="202">
        <v>3.1E-4</v>
      </c>
      <c r="J24" s="205">
        <v>99261.4</v>
      </c>
      <c r="K24" s="206">
        <v>30.8</v>
      </c>
      <c r="L24" s="5">
        <v>65.55</v>
      </c>
    </row>
    <row r="25" spans="1:12">
      <c r="A25">
        <v>17</v>
      </c>
      <c r="B25" s="199">
        <v>7.3099999999999999E-4</v>
      </c>
      <c r="C25" s="200">
        <v>7.2999999999999996E-4</v>
      </c>
      <c r="D25" s="203">
        <v>99021</v>
      </c>
      <c r="E25" s="204">
        <v>72.3</v>
      </c>
      <c r="F25" s="5">
        <v>59.8</v>
      </c>
      <c r="G25" t="s">
        <v>19</v>
      </c>
      <c r="H25" s="201">
        <v>3.5799999999999997E-4</v>
      </c>
      <c r="I25" s="202">
        <v>3.5799999999999997E-4</v>
      </c>
      <c r="J25" s="205">
        <v>99230.6</v>
      </c>
      <c r="K25" s="206">
        <v>35.5</v>
      </c>
      <c r="L25" s="5">
        <v>64.569999999999993</v>
      </c>
    </row>
    <row r="26" spans="1:12">
      <c r="A26">
        <v>18</v>
      </c>
      <c r="B26" s="199">
        <v>1.1509999999999999E-3</v>
      </c>
      <c r="C26" s="200">
        <v>1.1509999999999999E-3</v>
      </c>
      <c r="D26" s="203">
        <v>98948.7</v>
      </c>
      <c r="E26" s="204">
        <v>113.9</v>
      </c>
      <c r="F26" s="5">
        <v>58.84</v>
      </c>
      <c r="G26" t="s">
        <v>19</v>
      </c>
      <c r="H26" s="201">
        <v>2.52E-4</v>
      </c>
      <c r="I26" s="202">
        <v>2.52E-4</v>
      </c>
      <c r="J26" s="205">
        <v>99195.1</v>
      </c>
      <c r="K26" s="206">
        <v>25</v>
      </c>
      <c r="L26" s="5">
        <v>63.59</v>
      </c>
    </row>
    <row r="27" spans="1:12">
      <c r="A27">
        <v>19</v>
      </c>
      <c r="B27" s="199">
        <v>8.6499999999999999E-4</v>
      </c>
      <c r="C27" s="200">
        <v>8.6499999999999999E-4</v>
      </c>
      <c r="D27" s="203">
        <v>98834.8</v>
      </c>
      <c r="E27" s="204">
        <v>85.5</v>
      </c>
      <c r="F27" s="5">
        <v>57.91</v>
      </c>
      <c r="G27" t="s">
        <v>19</v>
      </c>
      <c r="H27" s="201">
        <v>2.0799999999999999E-4</v>
      </c>
      <c r="I27" s="202">
        <v>2.0799999999999999E-4</v>
      </c>
      <c r="J27" s="205">
        <v>99170.1</v>
      </c>
      <c r="K27" s="206">
        <v>20.6</v>
      </c>
      <c r="L27" s="5">
        <v>62.61</v>
      </c>
    </row>
    <row r="28" spans="1:12">
      <c r="A28">
        <v>20</v>
      </c>
      <c r="B28" s="199">
        <v>1.2080000000000001E-3</v>
      </c>
      <c r="C28" s="200">
        <v>1.207E-3</v>
      </c>
      <c r="D28" s="203">
        <v>98749.3</v>
      </c>
      <c r="E28" s="204">
        <v>119.2</v>
      </c>
      <c r="F28" s="5">
        <v>56.96</v>
      </c>
      <c r="G28" t="s">
        <v>19</v>
      </c>
      <c r="H28" s="201">
        <v>3.8200000000000002E-4</v>
      </c>
      <c r="I28" s="202">
        <v>3.8200000000000002E-4</v>
      </c>
      <c r="J28" s="205">
        <v>99149.4</v>
      </c>
      <c r="K28" s="206">
        <v>37.799999999999997</v>
      </c>
      <c r="L28" s="5">
        <v>61.62</v>
      </c>
    </row>
    <row r="29" spans="1:12">
      <c r="A29">
        <v>21</v>
      </c>
      <c r="B29" s="199">
        <v>7.2300000000000001E-4</v>
      </c>
      <c r="C29" s="200">
        <v>7.2300000000000001E-4</v>
      </c>
      <c r="D29" s="203">
        <v>98630.1</v>
      </c>
      <c r="E29" s="204">
        <v>71.3</v>
      </c>
      <c r="F29" s="5">
        <v>56.02</v>
      </c>
      <c r="G29" t="s">
        <v>19</v>
      </c>
      <c r="H29" s="201">
        <v>4.15E-4</v>
      </c>
      <c r="I29" s="202">
        <v>4.1399999999999998E-4</v>
      </c>
      <c r="J29" s="205">
        <v>99111.6</v>
      </c>
      <c r="K29" s="206">
        <v>41.1</v>
      </c>
      <c r="L29" s="5">
        <v>60.64</v>
      </c>
    </row>
    <row r="30" spans="1:12">
      <c r="A30">
        <v>22</v>
      </c>
      <c r="B30" s="199">
        <v>9.4899999999999997E-4</v>
      </c>
      <c r="C30" s="200">
        <v>9.4799999999999995E-4</v>
      </c>
      <c r="D30" s="203">
        <v>98558.8</v>
      </c>
      <c r="E30" s="204">
        <v>93.5</v>
      </c>
      <c r="F30" s="5">
        <v>55.06</v>
      </c>
      <c r="G30" t="s">
        <v>19</v>
      </c>
      <c r="H30" s="201">
        <v>2.5500000000000002E-4</v>
      </c>
      <c r="I30" s="202">
        <v>2.5500000000000002E-4</v>
      </c>
      <c r="J30" s="205">
        <v>99070.5</v>
      </c>
      <c r="K30" s="206">
        <v>25.2</v>
      </c>
      <c r="L30" s="5">
        <v>59.67</v>
      </c>
    </row>
    <row r="31" spans="1:12">
      <c r="A31">
        <v>23</v>
      </c>
      <c r="B31" s="199">
        <v>1.2199999999999999E-3</v>
      </c>
      <c r="C31" s="200">
        <v>1.219E-3</v>
      </c>
      <c r="D31" s="203">
        <v>98465.3</v>
      </c>
      <c r="E31" s="204">
        <v>120.1</v>
      </c>
      <c r="F31" s="5">
        <v>54.12</v>
      </c>
      <c r="G31" t="s">
        <v>19</v>
      </c>
      <c r="H31" s="201">
        <v>2.2800000000000001E-4</v>
      </c>
      <c r="I31" s="202">
        <v>2.2800000000000001E-4</v>
      </c>
      <c r="J31" s="205">
        <v>99045.3</v>
      </c>
      <c r="K31" s="206">
        <v>22.6</v>
      </c>
      <c r="L31" s="5">
        <v>58.68</v>
      </c>
    </row>
    <row r="32" spans="1:12">
      <c r="A32">
        <v>24</v>
      </c>
      <c r="B32" s="199">
        <v>1.204E-3</v>
      </c>
      <c r="C32" s="200">
        <v>1.2030000000000001E-3</v>
      </c>
      <c r="D32" s="203">
        <v>98345.3</v>
      </c>
      <c r="E32" s="204">
        <v>118.3</v>
      </c>
      <c r="F32" s="5">
        <v>53.18</v>
      </c>
      <c r="G32" t="s">
        <v>19</v>
      </c>
      <c r="H32" s="201">
        <v>2.5799999999999998E-4</v>
      </c>
      <c r="I32" s="202">
        <v>2.5799999999999998E-4</v>
      </c>
      <c r="J32" s="205">
        <v>99022.7</v>
      </c>
      <c r="K32" s="206">
        <v>25.6</v>
      </c>
      <c r="L32" s="5">
        <v>57.69</v>
      </c>
    </row>
    <row r="33" spans="1:12">
      <c r="A33">
        <v>25</v>
      </c>
      <c r="B33" s="199">
        <v>8.4199999999999998E-4</v>
      </c>
      <c r="C33" s="200">
        <v>8.4099999999999995E-4</v>
      </c>
      <c r="D33" s="203">
        <v>98227</v>
      </c>
      <c r="E33" s="204">
        <v>82.7</v>
      </c>
      <c r="F33" s="5">
        <v>52.25</v>
      </c>
      <c r="G33" t="s">
        <v>19</v>
      </c>
      <c r="H33" s="201">
        <v>3.1599999999999998E-4</v>
      </c>
      <c r="I33" s="202">
        <v>3.1599999999999998E-4</v>
      </c>
      <c r="J33" s="205">
        <v>98997.1</v>
      </c>
      <c r="K33" s="206">
        <v>31.3</v>
      </c>
      <c r="L33" s="5">
        <v>56.71</v>
      </c>
    </row>
    <row r="34" spans="1:12">
      <c r="A34">
        <v>26</v>
      </c>
      <c r="B34" s="199">
        <v>6.8499999999999995E-4</v>
      </c>
      <c r="C34" s="200">
        <v>6.8400000000000004E-4</v>
      </c>
      <c r="D34" s="203">
        <v>98144.3</v>
      </c>
      <c r="E34" s="204">
        <v>67.2</v>
      </c>
      <c r="F34" s="5">
        <v>51.29</v>
      </c>
      <c r="G34" t="s">
        <v>19</v>
      </c>
      <c r="H34" s="201">
        <v>3.19E-4</v>
      </c>
      <c r="I34" s="202">
        <v>3.19E-4</v>
      </c>
      <c r="J34" s="205">
        <v>98965.8</v>
      </c>
      <c r="K34" s="206">
        <v>31.6</v>
      </c>
      <c r="L34" s="5">
        <v>55.73</v>
      </c>
    </row>
    <row r="35" spans="1:12">
      <c r="A35">
        <v>27</v>
      </c>
      <c r="B35" s="199">
        <v>1.196E-3</v>
      </c>
      <c r="C35" s="200">
        <v>1.1950000000000001E-3</v>
      </c>
      <c r="D35" s="203">
        <v>98077.2</v>
      </c>
      <c r="E35" s="204">
        <v>117.2</v>
      </c>
      <c r="F35" s="5">
        <v>50.32</v>
      </c>
      <c r="G35" t="s">
        <v>19</v>
      </c>
      <c r="H35" s="201">
        <v>4.4200000000000001E-4</v>
      </c>
      <c r="I35" s="202">
        <v>4.4200000000000001E-4</v>
      </c>
      <c r="J35" s="205">
        <v>98934.3</v>
      </c>
      <c r="K35" s="206">
        <v>43.7</v>
      </c>
      <c r="L35" s="5">
        <v>54.74</v>
      </c>
    </row>
    <row r="36" spans="1:12">
      <c r="A36">
        <v>28</v>
      </c>
      <c r="B36" s="199">
        <v>9.5399999999999999E-4</v>
      </c>
      <c r="C36" s="200">
        <v>9.5399999999999999E-4</v>
      </c>
      <c r="D36" s="203">
        <v>97960</v>
      </c>
      <c r="E36" s="204">
        <v>93.4</v>
      </c>
      <c r="F36" s="5">
        <v>49.38</v>
      </c>
      <c r="G36" t="s">
        <v>19</v>
      </c>
      <c r="H36" s="201">
        <v>2.0799999999999999E-4</v>
      </c>
      <c r="I36" s="202">
        <v>2.0799999999999999E-4</v>
      </c>
      <c r="J36" s="205">
        <v>98890.5</v>
      </c>
      <c r="K36" s="206">
        <v>20.5</v>
      </c>
      <c r="L36" s="5">
        <v>53.77</v>
      </c>
    </row>
    <row r="37" spans="1:12">
      <c r="A37">
        <v>29</v>
      </c>
      <c r="B37" s="199">
        <v>1.036E-3</v>
      </c>
      <c r="C37" s="200">
        <v>1.036E-3</v>
      </c>
      <c r="D37" s="203">
        <v>97866.6</v>
      </c>
      <c r="E37" s="204">
        <v>101.4</v>
      </c>
      <c r="F37" s="5">
        <v>48.43</v>
      </c>
      <c r="G37" t="s">
        <v>19</v>
      </c>
      <c r="H37" s="201">
        <v>5.3300000000000005E-4</v>
      </c>
      <c r="I37" s="202">
        <v>5.3200000000000003E-4</v>
      </c>
      <c r="J37" s="205">
        <v>98870</v>
      </c>
      <c r="K37" s="206">
        <v>52.6</v>
      </c>
      <c r="L37" s="5">
        <v>52.78</v>
      </c>
    </row>
    <row r="38" spans="1:12">
      <c r="A38">
        <v>30</v>
      </c>
      <c r="B38" s="199">
        <v>1.1039999999999999E-3</v>
      </c>
      <c r="C38" s="200">
        <v>1.103E-3</v>
      </c>
      <c r="D38" s="203">
        <v>97765.2</v>
      </c>
      <c r="E38" s="204">
        <v>107.9</v>
      </c>
      <c r="F38" s="5">
        <v>47.48</v>
      </c>
      <c r="G38" t="s">
        <v>19</v>
      </c>
      <c r="H38" s="201">
        <v>5.5000000000000003E-4</v>
      </c>
      <c r="I38" s="202">
        <v>5.5000000000000003E-4</v>
      </c>
      <c r="J38" s="205">
        <v>98817.4</v>
      </c>
      <c r="K38" s="206">
        <v>54.3</v>
      </c>
      <c r="L38" s="5">
        <v>51.81</v>
      </c>
    </row>
    <row r="39" spans="1:12">
      <c r="A39">
        <v>31</v>
      </c>
      <c r="B39" s="199">
        <v>1.0950000000000001E-3</v>
      </c>
      <c r="C39" s="200">
        <v>1.0939999999999999E-3</v>
      </c>
      <c r="D39" s="203">
        <v>97657.3</v>
      </c>
      <c r="E39" s="204">
        <v>106.8</v>
      </c>
      <c r="F39" s="5">
        <v>46.53</v>
      </c>
      <c r="G39" t="s">
        <v>19</v>
      </c>
      <c r="H39" s="201">
        <v>2.7900000000000001E-4</v>
      </c>
      <c r="I39" s="202">
        <v>2.7900000000000001E-4</v>
      </c>
      <c r="J39" s="205">
        <v>98763.1</v>
      </c>
      <c r="K39" s="206">
        <v>27.6</v>
      </c>
      <c r="L39" s="5">
        <v>50.84</v>
      </c>
    </row>
    <row r="40" spans="1:12">
      <c r="A40">
        <v>32</v>
      </c>
      <c r="B40" s="199">
        <v>1.0549999999999999E-3</v>
      </c>
      <c r="C40" s="200">
        <v>1.054E-3</v>
      </c>
      <c r="D40" s="203">
        <v>97550.5</v>
      </c>
      <c r="E40" s="204">
        <v>102.8</v>
      </c>
      <c r="F40" s="5">
        <v>45.58</v>
      </c>
      <c r="G40" t="s">
        <v>19</v>
      </c>
      <c r="H40" s="201">
        <v>3.7800000000000003E-4</v>
      </c>
      <c r="I40" s="202">
        <v>3.7800000000000003E-4</v>
      </c>
      <c r="J40" s="205">
        <v>98735.5</v>
      </c>
      <c r="K40" s="206">
        <v>37.299999999999997</v>
      </c>
      <c r="L40" s="5">
        <v>49.85</v>
      </c>
    </row>
    <row r="41" spans="1:12">
      <c r="A41">
        <v>33</v>
      </c>
      <c r="B41" s="199">
        <v>1.2149999999999999E-3</v>
      </c>
      <c r="C41" s="200">
        <v>1.2149999999999999E-3</v>
      </c>
      <c r="D41" s="203">
        <v>97447.6</v>
      </c>
      <c r="E41" s="204">
        <v>118.4</v>
      </c>
      <c r="F41" s="5">
        <v>44.63</v>
      </c>
      <c r="G41" t="s">
        <v>19</v>
      </c>
      <c r="H41" s="201">
        <v>4.9700000000000005E-4</v>
      </c>
      <c r="I41" s="202">
        <v>4.9700000000000005E-4</v>
      </c>
      <c r="J41" s="205">
        <v>98698.2</v>
      </c>
      <c r="K41" s="206">
        <v>49</v>
      </c>
      <c r="L41" s="5">
        <v>48.87</v>
      </c>
    </row>
    <row r="42" spans="1:12">
      <c r="A42">
        <v>34</v>
      </c>
      <c r="B42" s="199">
        <v>9.3199999999999999E-4</v>
      </c>
      <c r="C42" s="200">
        <v>9.3199999999999999E-4</v>
      </c>
      <c r="D42" s="203">
        <v>97329.3</v>
      </c>
      <c r="E42" s="204">
        <v>90.7</v>
      </c>
      <c r="F42" s="5">
        <v>43.68</v>
      </c>
      <c r="G42" t="s">
        <v>19</v>
      </c>
      <c r="H42" s="201">
        <v>4.6500000000000003E-4</v>
      </c>
      <c r="I42" s="202">
        <v>4.6500000000000003E-4</v>
      </c>
      <c r="J42" s="205">
        <v>98649.2</v>
      </c>
      <c r="K42" s="206">
        <v>45.9</v>
      </c>
      <c r="L42" s="5">
        <v>47.89</v>
      </c>
    </row>
    <row r="43" spans="1:12">
      <c r="A43">
        <v>35</v>
      </c>
      <c r="B43" s="199">
        <v>9.2299999999999999E-4</v>
      </c>
      <c r="C43" s="200">
        <v>9.2299999999999999E-4</v>
      </c>
      <c r="D43" s="203">
        <v>97238.6</v>
      </c>
      <c r="E43" s="204">
        <v>89.7</v>
      </c>
      <c r="F43" s="5">
        <v>42.72</v>
      </c>
      <c r="G43" t="s">
        <v>19</v>
      </c>
      <c r="H43" s="201">
        <v>8.6300000000000005E-4</v>
      </c>
      <c r="I43" s="202">
        <v>8.6200000000000003E-4</v>
      </c>
      <c r="J43" s="205">
        <v>98603.3</v>
      </c>
      <c r="K43" s="206">
        <v>85</v>
      </c>
      <c r="L43" s="5">
        <v>46.91</v>
      </c>
    </row>
    <row r="44" spans="1:12">
      <c r="A44">
        <v>36</v>
      </c>
      <c r="B44" s="199">
        <v>1.408E-3</v>
      </c>
      <c r="C44" s="200">
        <v>1.407E-3</v>
      </c>
      <c r="D44" s="203">
        <v>97148.800000000003</v>
      </c>
      <c r="E44" s="204">
        <v>136.69999999999999</v>
      </c>
      <c r="F44" s="5">
        <v>41.76</v>
      </c>
      <c r="G44" t="s">
        <v>19</v>
      </c>
      <c r="H44" s="201">
        <v>6.3199999999999997E-4</v>
      </c>
      <c r="I44" s="202">
        <v>6.3100000000000005E-4</v>
      </c>
      <c r="J44" s="205">
        <v>98518.3</v>
      </c>
      <c r="K44" s="206">
        <v>62.2</v>
      </c>
      <c r="L44" s="5">
        <v>45.95</v>
      </c>
    </row>
    <row r="45" spans="1:12">
      <c r="A45">
        <v>37</v>
      </c>
      <c r="B45" s="199">
        <v>1.475E-3</v>
      </c>
      <c r="C45" s="200">
        <v>1.474E-3</v>
      </c>
      <c r="D45" s="203">
        <v>97012.2</v>
      </c>
      <c r="E45" s="204">
        <v>143</v>
      </c>
      <c r="F45" s="5">
        <v>40.82</v>
      </c>
      <c r="G45" t="s">
        <v>19</v>
      </c>
      <c r="H45" s="201">
        <v>8.2600000000000002E-4</v>
      </c>
      <c r="I45" s="202">
        <v>8.2600000000000002E-4</v>
      </c>
      <c r="J45" s="205">
        <v>98456.1</v>
      </c>
      <c r="K45" s="206">
        <v>81.3</v>
      </c>
      <c r="L45" s="5">
        <v>44.98</v>
      </c>
    </row>
    <row r="46" spans="1:12">
      <c r="A46">
        <v>38</v>
      </c>
      <c r="B46" s="199">
        <v>1.5070000000000001E-3</v>
      </c>
      <c r="C46" s="200">
        <v>1.505E-3</v>
      </c>
      <c r="D46" s="203">
        <v>96869.1</v>
      </c>
      <c r="E46" s="204">
        <v>145.80000000000001</v>
      </c>
      <c r="F46" s="5">
        <v>39.880000000000003</v>
      </c>
      <c r="G46" t="s">
        <v>19</v>
      </c>
      <c r="H46" s="201">
        <v>7.4600000000000003E-4</v>
      </c>
      <c r="I46" s="202">
        <v>7.4600000000000003E-4</v>
      </c>
      <c r="J46" s="205">
        <v>98374.8</v>
      </c>
      <c r="K46" s="206">
        <v>73.400000000000006</v>
      </c>
      <c r="L46" s="5">
        <v>44.02</v>
      </c>
    </row>
    <row r="47" spans="1:12">
      <c r="A47">
        <v>39</v>
      </c>
      <c r="B47" s="199">
        <v>1.8799999999999999E-3</v>
      </c>
      <c r="C47" s="200">
        <v>1.8779999999999999E-3</v>
      </c>
      <c r="D47" s="203">
        <v>96723.3</v>
      </c>
      <c r="E47" s="204">
        <v>181.7</v>
      </c>
      <c r="F47" s="5">
        <v>38.94</v>
      </c>
      <c r="G47" t="s">
        <v>19</v>
      </c>
      <c r="H47" s="201">
        <v>8.6300000000000005E-4</v>
      </c>
      <c r="I47" s="202">
        <v>8.6300000000000005E-4</v>
      </c>
      <c r="J47" s="205">
        <v>98301.4</v>
      </c>
      <c r="K47" s="206">
        <v>84.8</v>
      </c>
      <c r="L47" s="5">
        <v>43.05</v>
      </c>
    </row>
    <row r="48" spans="1:12">
      <c r="A48">
        <v>40</v>
      </c>
      <c r="B48" s="199">
        <v>1.5219999999999999E-3</v>
      </c>
      <c r="C48" s="200">
        <v>1.521E-3</v>
      </c>
      <c r="D48" s="203">
        <v>96541.6</v>
      </c>
      <c r="E48" s="204">
        <v>146.80000000000001</v>
      </c>
      <c r="F48" s="5">
        <v>38.01</v>
      </c>
      <c r="G48" t="s">
        <v>19</v>
      </c>
      <c r="H48" s="201">
        <v>8.6200000000000003E-4</v>
      </c>
      <c r="I48" s="202">
        <v>8.6200000000000003E-4</v>
      </c>
      <c r="J48" s="205">
        <v>98216.6</v>
      </c>
      <c r="K48" s="206">
        <v>84.6</v>
      </c>
      <c r="L48" s="5">
        <v>42.09</v>
      </c>
    </row>
    <row r="49" spans="1:12">
      <c r="A49">
        <v>41</v>
      </c>
      <c r="B49" s="199">
        <v>1.74E-3</v>
      </c>
      <c r="C49" s="200">
        <v>1.738E-3</v>
      </c>
      <c r="D49" s="203">
        <v>96394.8</v>
      </c>
      <c r="E49" s="204">
        <v>167.5</v>
      </c>
      <c r="F49" s="5">
        <v>37.07</v>
      </c>
      <c r="G49" t="s">
        <v>19</v>
      </c>
      <c r="H49" s="201">
        <v>9.4600000000000001E-4</v>
      </c>
      <c r="I49" s="202">
        <v>9.4499999999999998E-4</v>
      </c>
      <c r="J49" s="205">
        <v>98132</v>
      </c>
      <c r="K49" s="206">
        <v>92.8</v>
      </c>
      <c r="L49" s="5">
        <v>41.13</v>
      </c>
    </row>
    <row r="50" spans="1:12">
      <c r="A50">
        <v>42</v>
      </c>
      <c r="B50" s="199">
        <v>1.779E-3</v>
      </c>
      <c r="C50" s="200">
        <v>1.7769999999999999E-3</v>
      </c>
      <c r="D50" s="203">
        <v>96227.3</v>
      </c>
      <c r="E50" s="204">
        <v>171</v>
      </c>
      <c r="F50" s="5">
        <v>36.130000000000003</v>
      </c>
      <c r="G50" t="s">
        <v>19</v>
      </c>
      <c r="H50" s="201">
        <v>1.3209999999999999E-3</v>
      </c>
      <c r="I50" s="202">
        <v>1.32E-3</v>
      </c>
      <c r="J50" s="205">
        <v>98039.2</v>
      </c>
      <c r="K50" s="206">
        <v>129.4</v>
      </c>
      <c r="L50" s="5">
        <v>40.159999999999997</v>
      </c>
    </row>
    <row r="51" spans="1:12">
      <c r="A51">
        <v>43</v>
      </c>
      <c r="B51" s="199">
        <v>1.9499999999999999E-3</v>
      </c>
      <c r="C51" s="200">
        <v>1.9480000000000001E-3</v>
      </c>
      <c r="D51" s="203">
        <v>96056.2</v>
      </c>
      <c r="E51" s="204">
        <v>187.1</v>
      </c>
      <c r="F51" s="5">
        <v>35.200000000000003</v>
      </c>
      <c r="G51" t="s">
        <v>19</v>
      </c>
      <c r="H51" s="201">
        <v>1.402E-3</v>
      </c>
      <c r="I51" s="202">
        <v>1.4009999999999999E-3</v>
      </c>
      <c r="J51" s="205">
        <v>97909.8</v>
      </c>
      <c r="K51" s="206">
        <v>137.19999999999999</v>
      </c>
      <c r="L51" s="5">
        <v>39.22</v>
      </c>
    </row>
    <row r="52" spans="1:12">
      <c r="A52">
        <v>44</v>
      </c>
      <c r="B52" s="199">
        <v>2.7109999999999999E-3</v>
      </c>
      <c r="C52" s="200">
        <v>2.7070000000000002E-3</v>
      </c>
      <c r="D52" s="203">
        <v>95869.1</v>
      </c>
      <c r="E52" s="204">
        <v>259.60000000000002</v>
      </c>
      <c r="F52" s="5">
        <v>34.26</v>
      </c>
      <c r="G52" t="s">
        <v>19</v>
      </c>
      <c r="H52" s="201">
        <v>1.5590000000000001E-3</v>
      </c>
      <c r="I52" s="202">
        <v>1.5579999999999999E-3</v>
      </c>
      <c r="J52" s="205">
        <v>97772.6</v>
      </c>
      <c r="K52" s="206">
        <v>152.30000000000001</v>
      </c>
      <c r="L52" s="5">
        <v>38.270000000000003</v>
      </c>
    </row>
    <row r="53" spans="1:12">
      <c r="A53">
        <v>45</v>
      </c>
      <c r="B53" s="199">
        <v>2.9780000000000002E-3</v>
      </c>
      <c r="C53" s="200">
        <v>2.9729999999999999E-3</v>
      </c>
      <c r="D53" s="203">
        <v>95609.5</v>
      </c>
      <c r="E53" s="204">
        <v>284.3</v>
      </c>
      <c r="F53" s="5">
        <v>33.36</v>
      </c>
      <c r="G53" t="s">
        <v>19</v>
      </c>
      <c r="H53" s="201">
        <v>1.4920000000000001E-3</v>
      </c>
      <c r="I53" s="202">
        <v>1.4909999999999999E-3</v>
      </c>
      <c r="J53" s="205">
        <v>97620.3</v>
      </c>
      <c r="K53" s="206">
        <v>145.5</v>
      </c>
      <c r="L53" s="5">
        <v>37.33</v>
      </c>
    </row>
    <row r="54" spans="1:12">
      <c r="A54">
        <v>46</v>
      </c>
      <c r="B54" s="199">
        <v>3.117E-3</v>
      </c>
      <c r="C54" s="200">
        <v>3.1120000000000002E-3</v>
      </c>
      <c r="D54" s="203">
        <v>95325.2</v>
      </c>
      <c r="E54" s="204">
        <v>296.7</v>
      </c>
      <c r="F54" s="5">
        <v>32.450000000000003</v>
      </c>
      <c r="G54" t="s">
        <v>19</v>
      </c>
      <c r="H54" s="201">
        <v>1.7520000000000001E-3</v>
      </c>
      <c r="I54" s="202">
        <v>1.75E-3</v>
      </c>
      <c r="J54" s="205">
        <v>97474.8</v>
      </c>
      <c r="K54" s="206">
        <v>170.6</v>
      </c>
      <c r="L54" s="5">
        <v>36.380000000000003</v>
      </c>
    </row>
    <row r="55" spans="1:12">
      <c r="A55">
        <v>47</v>
      </c>
      <c r="B55" s="199">
        <v>3.0720000000000001E-3</v>
      </c>
      <c r="C55" s="200">
        <v>3.0669999999999998E-3</v>
      </c>
      <c r="D55" s="203">
        <v>95028.5</v>
      </c>
      <c r="E55" s="204">
        <v>291.5</v>
      </c>
      <c r="F55" s="5">
        <v>31.55</v>
      </c>
      <c r="G55" t="s">
        <v>19</v>
      </c>
      <c r="H55" s="201">
        <v>1.572E-3</v>
      </c>
      <c r="I55" s="202">
        <v>1.57E-3</v>
      </c>
      <c r="J55" s="205">
        <v>97304.2</v>
      </c>
      <c r="K55" s="206">
        <v>152.80000000000001</v>
      </c>
      <c r="L55" s="5">
        <v>35.450000000000003</v>
      </c>
    </row>
    <row r="56" spans="1:12">
      <c r="A56">
        <v>48</v>
      </c>
      <c r="B56" s="199">
        <v>3.6960000000000001E-3</v>
      </c>
      <c r="C56" s="200">
        <v>3.689E-3</v>
      </c>
      <c r="D56" s="203">
        <v>94737.1</v>
      </c>
      <c r="E56" s="204">
        <v>349.5</v>
      </c>
      <c r="F56" s="5">
        <v>30.65</v>
      </c>
      <c r="G56" t="s">
        <v>19</v>
      </c>
      <c r="H56" s="201">
        <v>2.1810000000000002E-3</v>
      </c>
      <c r="I56" s="202">
        <v>2.1789999999999999E-3</v>
      </c>
      <c r="J56" s="205">
        <v>97151.4</v>
      </c>
      <c r="K56" s="206">
        <v>211.7</v>
      </c>
      <c r="L56" s="5">
        <v>34.5</v>
      </c>
    </row>
    <row r="57" spans="1:12">
      <c r="A57">
        <v>49</v>
      </c>
      <c r="B57" s="199">
        <v>3.571E-3</v>
      </c>
      <c r="C57" s="200">
        <v>3.565E-3</v>
      </c>
      <c r="D57" s="203">
        <v>94387.6</v>
      </c>
      <c r="E57" s="204">
        <v>336.5</v>
      </c>
      <c r="F57" s="5">
        <v>29.76</v>
      </c>
      <c r="G57" t="s">
        <v>19</v>
      </c>
      <c r="H57" s="201">
        <v>2.4190000000000001E-3</v>
      </c>
      <c r="I57" s="202">
        <v>2.4160000000000002E-3</v>
      </c>
      <c r="J57" s="205">
        <v>96939.7</v>
      </c>
      <c r="K57" s="206">
        <v>234.2</v>
      </c>
      <c r="L57" s="5">
        <v>33.58</v>
      </c>
    </row>
    <row r="58" spans="1:12">
      <c r="A58">
        <v>50</v>
      </c>
      <c r="B58" s="199">
        <v>4.2129999999999997E-3</v>
      </c>
      <c r="C58" s="200">
        <v>4.2040000000000003E-3</v>
      </c>
      <c r="D58" s="203">
        <v>94051.1</v>
      </c>
      <c r="E58" s="204">
        <v>395.4</v>
      </c>
      <c r="F58" s="5">
        <v>28.87</v>
      </c>
      <c r="G58" t="s">
        <v>19</v>
      </c>
      <c r="H58" s="201">
        <v>2.6800000000000001E-3</v>
      </c>
      <c r="I58" s="202">
        <v>2.6770000000000001E-3</v>
      </c>
      <c r="J58" s="205">
        <v>96705.5</v>
      </c>
      <c r="K58" s="206">
        <v>258.89999999999998</v>
      </c>
      <c r="L58" s="5">
        <v>32.659999999999997</v>
      </c>
    </row>
    <row r="59" spans="1:12">
      <c r="A59">
        <v>51</v>
      </c>
      <c r="B59" s="199">
        <v>4.2770000000000004E-3</v>
      </c>
      <c r="C59" s="200">
        <v>4.2680000000000001E-3</v>
      </c>
      <c r="D59" s="203">
        <v>93655.7</v>
      </c>
      <c r="E59" s="204">
        <v>399.7</v>
      </c>
      <c r="F59" s="5">
        <v>27.99</v>
      </c>
      <c r="G59" t="s">
        <v>19</v>
      </c>
      <c r="H59" s="201">
        <v>2.8779999999999999E-3</v>
      </c>
      <c r="I59" s="202">
        <v>2.8739999999999998E-3</v>
      </c>
      <c r="J59" s="205">
        <v>96446.7</v>
      </c>
      <c r="K59" s="206">
        <v>277.2</v>
      </c>
      <c r="L59" s="5">
        <v>31.74</v>
      </c>
    </row>
    <row r="60" spans="1:12">
      <c r="A60">
        <v>52</v>
      </c>
      <c r="B60" s="199">
        <v>4.8789999999999997E-3</v>
      </c>
      <c r="C60" s="200">
        <v>4.8669999999999998E-3</v>
      </c>
      <c r="D60" s="203">
        <v>93256</v>
      </c>
      <c r="E60" s="204">
        <v>453.9</v>
      </c>
      <c r="F60" s="5">
        <v>27.1</v>
      </c>
      <c r="G60" t="s">
        <v>19</v>
      </c>
      <c r="H60" s="201">
        <v>3.7060000000000001E-3</v>
      </c>
      <c r="I60" s="202">
        <v>3.699E-3</v>
      </c>
      <c r="J60" s="205">
        <v>96169.5</v>
      </c>
      <c r="K60" s="206">
        <v>355.8</v>
      </c>
      <c r="L60" s="5">
        <v>30.83</v>
      </c>
    </row>
    <row r="61" spans="1:12">
      <c r="A61">
        <v>53</v>
      </c>
      <c r="B61" s="199">
        <v>5.2449999999999997E-3</v>
      </c>
      <c r="C61" s="200">
        <v>5.2319999999999997E-3</v>
      </c>
      <c r="D61" s="203">
        <v>92802.1</v>
      </c>
      <c r="E61" s="204">
        <v>485.5</v>
      </c>
      <c r="F61" s="5">
        <v>26.23</v>
      </c>
      <c r="G61" t="s">
        <v>19</v>
      </c>
      <c r="H61" s="201">
        <v>3.0349999999999999E-3</v>
      </c>
      <c r="I61" s="202">
        <v>3.0300000000000001E-3</v>
      </c>
      <c r="J61" s="205">
        <v>95813.8</v>
      </c>
      <c r="K61" s="206">
        <v>290.3</v>
      </c>
      <c r="L61" s="5">
        <v>29.95</v>
      </c>
    </row>
    <row r="62" spans="1:12">
      <c r="A62">
        <v>54</v>
      </c>
      <c r="B62" s="199">
        <v>6.1250000000000002E-3</v>
      </c>
      <c r="C62" s="200">
        <v>6.1069999999999996E-3</v>
      </c>
      <c r="D62" s="203">
        <v>92316.6</v>
      </c>
      <c r="E62" s="204">
        <v>563.70000000000005</v>
      </c>
      <c r="F62" s="5">
        <v>25.37</v>
      </c>
      <c r="G62" t="s">
        <v>19</v>
      </c>
      <c r="H62" s="201">
        <v>3.2520000000000001E-3</v>
      </c>
      <c r="I62" s="202">
        <v>3.2460000000000002E-3</v>
      </c>
      <c r="J62" s="205">
        <v>95523.4</v>
      </c>
      <c r="K62" s="206">
        <v>310.10000000000002</v>
      </c>
      <c r="L62" s="5">
        <v>29.04</v>
      </c>
    </row>
    <row r="63" spans="1:12">
      <c r="A63">
        <v>55</v>
      </c>
      <c r="B63" s="199">
        <v>5.4860000000000004E-3</v>
      </c>
      <c r="C63" s="200">
        <v>5.4710000000000002E-3</v>
      </c>
      <c r="D63" s="203">
        <v>91752.9</v>
      </c>
      <c r="E63" s="204">
        <v>502</v>
      </c>
      <c r="F63" s="5">
        <v>24.52</v>
      </c>
      <c r="G63" t="s">
        <v>19</v>
      </c>
      <c r="H63" s="201">
        <v>3.1419999999999998E-3</v>
      </c>
      <c r="I63" s="202">
        <v>3.137E-3</v>
      </c>
      <c r="J63" s="205">
        <v>95213.3</v>
      </c>
      <c r="K63" s="206">
        <v>298.7</v>
      </c>
      <c r="L63" s="5">
        <v>28.13</v>
      </c>
    </row>
    <row r="64" spans="1:12">
      <c r="A64">
        <v>56</v>
      </c>
      <c r="B64" s="199">
        <v>7.5259999999999997E-3</v>
      </c>
      <c r="C64" s="200">
        <v>7.4980000000000003E-3</v>
      </c>
      <c r="D64" s="203">
        <v>91250.9</v>
      </c>
      <c r="E64" s="204">
        <v>684.2</v>
      </c>
      <c r="F64" s="5">
        <v>23.65</v>
      </c>
      <c r="G64" t="s">
        <v>19</v>
      </c>
      <c r="H64" s="201">
        <v>4.5729999999999998E-3</v>
      </c>
      <c r="I64" s="202">
        <v>4.5620000000000001E-3</v>
      </c>
      <c r="J64" s="205">
        <v>94914.6</v>
      </c>
      <c r="K64" s="206">
        <v>433</v>
      </c>
      <c r="L64" s="5">
        <v>27.22</v>
      </c>
    </row>
    <row r="65" spans="1:12">
      <c r="A65">
        <v>57</v>
      </c>
      <c r="B65" s="199">
        <v>7.6499999999999997E-3</v>
      </c>
      <c r="C65" s="200">
        <v>7.62E-3</v>
      </c>
      <c r="D65" s="203">
        <v>90566.7</v>
      </c>
      <c r="E65" s="204">
        <v>690.2</v>
      </c>
      <c r="F65" s="5">
        <v>22.83</v>
      </c>
      <c r="G65" t="s">
        <v>19</v>
      </c>
      <c r="H65" s="201">
        <v>4.6259999999999999E-3</v>
      </c>
      <c r="I65" s="202">
        <v>4.6160000000000003E-3</v>
      </c>
      <c r="J65" s="205">
        <v>94481.600000000006</v>
      </c>
      <c r="K65" s="206">
        <v>436.1</v>
      </c>
      <c r="L65" s="5">
        <v>26.34</v>
      </c>
    </row>
    <row r="66" spans="1:12">
      <c r="A66">
        <v>58</v>
      </c>
      <c r="B66" s="199">
        <v>8.3260000000000001E-3</v>
      </c>
      <c r="C66" s="200">
        <v>8.2920000000000008E-3</v>
      </c>
      <c r="D66" s="203">
        <v>89876.5</v>
      </c>
      <c r="E66" s="204">
        <v>745.2</v>
      </c>
      <c r="F66" s="5">
        <v>22</v>
      </c>
      <c r="G66" t="s">
        <v>19</v>
      </c>
      <c r="H66" s="201">
        <v>5.3210000000000002E-3</v>
      </c>
      <c r="I66" s="202">
        <v>5.3070000000000001E-3</v>
      </c>
      <c r="J66" s="205">
        <v>94045.5</v>
      </c>
      <c r="K66" s="206">
        <v>499.1</v>
      </c>
      <c r="L66" s="5">
        <v>25.46</v>
      </c>
    </row>
    <row r="67" spans="1:12">
      <c r="A67">
        <v>59</v>
      </c>
      <c r="B67" s="199">
        <v>9.4020000000000006E-3</v>
      </c>
      <c r="C67" s="200">
        <v>9.358E-3</v>
      </c>
      <c r="D67" s="203">
        <v>89131.3</v>
      </c>
      <c r="E67" s="204">
        <v>834.1</v>
      </c>
      <c r="F67" s="5">
        <v>21.18</v>
      </c>
      <c r="G67" t="s">
        <v>19</v>
      </c>
      <c r="H67" s="201">
        <v>5.4770000000000001E-3</v>
      </c>
      <c r="I67" s="202">
        <v>5.4619999999999998E-3</v>
      </c>
      <c r="J67" s="205">
        <v>93546.4</v>
      </c>
      <c r="K67" s="206">
        <v>510.9</v>
      </c>
      <c r="L67" s="5">
        <v>24.59</v>
      </c>
    </row>
    <row r="68" spans="1:12">
      <c r="A68">
        <v>60</v>
      </c>
      <c r="B68" s="199">
        <v>1.1597E-2</v>
      </c>
      <c r="C68" s="200">
        <v>1.153E-2</v>
      </c>
      <c r="D68" s="203">
        <v>88297.2</v>
      </c>
      <c r="E68" s="204">
        <v>1018.1</v>
      </c>
      <c r="F68" s="5">
        <v>20.37</v>
      </c>
      <c r="G68" t="s">
        <v>19</v>
      </c>
      <c r="H68" s="201">
        <v>5.8609999999999999E-3</v>
      </c>
      <c r="I68" s="202">
        <v>5.8440000000000002E-3</v>
      </c>
      <c r="J68" s="205">
        <v>93035.4</v>
      </c>
      <c r="K68" s="206">
        <v>543.70000000000005</v>
      </c>
      <c r="L68" s="5">
        <v>23.72</v>
      </c>
    </row>
    <row r="69" spans="1:12">
      <c r="A69">
        <v>61</v>
      </c>
      <c r="B69" s="199">
        <v>1.0437E-2</v>
      </c>
      <c r="C69" s="200">
        <v>1.0382000000000001E-2</v>
      </c>
      <c r="D69" s="203">
        <v>87279.1</v>
      </c>
      <c r="E69" s="204">
        <v>906.2</v>
      </c>
      <c r="F69" s="5">
        <v>19.61</v>
      </c>
      <c r="G69" t="s">
        <v>19</v>
      </c>
      <c r="H69" s="201">
        <v>6.9420000000000003E-3</v>
      </c>
      <c r="I69" s="202">
        <v>6.9179999999999997E-3</v>
      </c>
      <c r="J69" s="205">
        <v>92491.7</v>
      </c>
      <c r="K69" s="206">
        <v>639.79999999999995</v>
      </c>
      <c r="L69" s="5">
        <v>22.86</v>
      </c>
    </row>
    <row r="70" spans="1:12">
      <c r="A70">
        <v>62</v>
      </c>
      <c r="B70" s="199">
        <v>1.2801999999999999E-2</v>
      </c>
      <c r="C70" s="200">
        <v>1.272E-2</v>
      </c>
      <c r="D70" s="203">
        <v>86372.9</v>
      </c>
      <c r="E70" s="204">
        <v>1098.7</v>
      </c>
      <c r="F70" s="5">
        <v>18.809999999999999</v>
      </c>
      <c r="G70" t="s">
        <v>19</v>
      </c>
      <c r="H70" s="201">
        <v>7.5940000000000001E-3</v>
      </c>
      <c r="I70" s="202">
        <v>7.5659999999999998E-3</v>
      </c>
      <c r="J70" s="205">
        <v>91851.9</v>
      </c>
      <c r="K70" s="206">
        <v>694.9</v>
      </c>
      <c r="L70" s="5">
        <v>22.02</v>
      </c>
    </row>
    <row r="71" spans="1:12">
      <c r="A71">
        <v>63</v>
      </c>
      <c r="B71" s="199">
        <v>1.3695000000000001E-2</v>
      </c>
      <c r="C71" s="200">
        <v>1.3601E-2</v>
      </c>
      <c r="D71" s="203">
        <v>85274.3</v>
      </c>
      <c r="E71" s="204">
        <v>1159.8</v>
      </c>
      <c r="F71" s="5">
        <v>18.04</v>
      </c>
      <c r="G71" t="s">
        <v>19</v>
      </c>
      <c r="H71" s="201">
        <v>9.6699999999999998E-3</v>
      </c>
      <c r="I71" s="202">
        <v>9.6240000000000006E-3</v>
      </c>
      <c r="J71" s="205">
        <v>91157</v>
      </c>
      <c r="K71" s="206">
        <v>877.3</v>
      </c>
      <c r="L71" s="5">
        <v>21.18</v>
      </c>
    </row>
    <row r="72" spans="1:12">
      <c r="A72">
        <v>64</v>
      </c>
      <c r="B72" s="199">
        <v>1.7734E-2</v>
      </c>
      <c r="C72" s="200">
        <v>1.7579000000000001E-2</v>
      </c>
      <c r="D72" s="203">
        <v>84114.4</v>
      </c>
      <c r="E72" s="204">
        <v>1478.6</v>
      </c>
      <c r="F72" s="5">
        <v>17.28</v>
      </c>
      <c r="G72" t="s">
        <v>19</v>
      </c>
      <c r="H72" s="201">
        <v>8.1530000000000005E-3</v>
      </c>
      <c r="I72" s="202">
        <v>8.1200000000000005E-3</v>
      </c>
      <c r="J72" s="205">
        <v>90279.7</v>
      </c>
      <c r="K72" s="206">
        <v>733.1</v>
      </c>
      <c r="L72" s="5">
        <v>20.38</v>
      </c>
    </row>
    <row r="73" spans="1:12">
      <c r="A73">
        <v>65</v>
      </c>
      <c r="B73" s="199">
        <v>1.4916E-2</v>
      </c>
      <c r="C73" s="200">
        <v>1.4806E-2</v>
      </c>
      <c r="D73" s="203">
        <v>82635.8</v>
      </c>
      <c r="E73" s="204">
        <v>1223.5</v>
      </c>
      <c r="F73" s="5">
        <v>16.59</v>
      </c>
      <c r="G73" t="s">
        <v>19</v>
      </c>
      <c r="H73" s="201">
        <v>1.0200000000000001E-2</v>
      </c>
      <c r="I73" s="202">
        <v>1.0148000000000001E-2</v>
      </c>
      <c r="J73" s="205">
        <v>89546.6</v>
      </c>
      <c r="K73" s="206">
        <v>908.7</v>
      </c>
      <c r="L73" s="5">
        <v>19.54</v>
      </c>
    </row>
    <row r="74" spans="1:12">
      <c r="A74">
        <v>66</v>
      </c>
      <c r="B74" s="199">
        <v>1.7696E-2</v>
      </c>
      <c r="C74" s="200">
        <v>1.7541000000000001E-2</v>
      </c>
      <c r="D74" s="203">
        <v>81412.3</v>
      </c>
      <c r="E74" s="204">
        <v>1428.1</v>
      </c>
      <c r="F74" s="5">
        <v>15.83</v>
      </c>
      <c r="G74" t="s">
        <v>19</v>
      </c>
      <c r="H74" s="201">
        <v>1.1199000000000001E-2</v>
      </c>
      <c r="I74" s="202">
        <v>1.1136999999999999E-2</v>
      </c>
      <c r="J74" s="205">
        <v>88637.9</v>
      </c>
      <c r="K74" s="206">
        <v>987.1</v>
      </c>
      <c r="L74" s="5">
        <v>18.739999999999998</v>
      </c>
    </row>
    <row r="75" spans="1:12">
      <c r="A75">
        <v>67</v>
      </c>
      <c r="B75" s="199">
        <v>1.8276000000000001E-2</v>
      </c>
      <c r="C75" s="200">
        <v>1.8110999999999999E-2</v>
      </c>
      <c r="D75" s="203">
        <v>79984.2</v>
      </c>
      <c r="E75" s="204">
        <v>1448.6</v>
      </c>
      <c r="F75" s="5">
        <v>15.1</v>
      </c>
      <c r="G75" t="s">
        <v>19</v>
      </c>
      <c r="H75" s="201">
        <v>1.2087000000000001E-2</v>
      </c>
      <c r="I75" s="202">
        <v>1.2014E-2</v>
      </c>
      <c r="J75" s="205">
        <v>87650.8</v>
      </c>
      <c r="K75" s="206">
        <v>1053.0999999999999</v>
      </c>
      <c r="L75" s="5">
        <v>17.940000000000001</v>
      </c>
    </row>
    <row r="76" spans="1:12">
      <c r="A76">
        <v>68</v>
      </c>
      <c r="B76" s="199">
        <v>1.9864E-2</v>
      </c>
      <c r="C76" s="200">
        <v>1.9668999999999999E-2</v>
      </c>
      <c r="D76" s="203">
        <v>78535.7</v>
      </c>
      <c r="E76" s="204">
        <v>1544.7</v>
      </c>
      <c r="F76" s="5">
        <v>14.37</v>
      </c>
      <c r="G76" t="s">
        <v>19</v>
      </c>
      <c r="H76" s="201">
        <v>1.2037000000000001E-2</v>
      </c>
      <c r="I76" s="202">
        <v>1.1965E-2</v>
      </c>
      <c r="J76" s="205">
        <v>86597.7</v>
      </c>
      <c r="K76" s="206">
        <v>1036.0999999999999</v>
      </c>
      <c r="L76" s="5">
        <v>17.16</v>
      </c>
    </row>
    <row r="77" spans="1:12">
      <c r="A77">
        <v>69</v>
      </c>
      <c r="B77" s="199">
        <v>2.4320999999999999E-2</v>
      </c>
      <c r="C77" s="200">
        <v>2.4028999999999998E-2</v>
      </c>
      <c r="D77" s="203">
        <v>76991</v>
      </c>
      <c r="E77" s="204">
        <v>1850</v>
      </c>
      <c r="F77" s="5">
        <v>13.65</v>
      </c>
      <c r="G77" t="s">
        <v>19</v>
      </c>
      <c r="H77" s="201">
        <v>1.4224000000000001E-2</v>
      </c>
      <c r="I77" s="202">
        <v>1.4123E-2</v>
      </c>
      <c r="J77" s="205">
        <v>85561.600000000006</v>
      </c>
      <c r="K77" s="206">
        <v>1208.4000000000001</v>
      </c>
      <c r="L77" s="5">
        <v>16.36</v>
      </c>
    </row>
    <row r="78" spans="1:12">
      <c r="A78">
        <v>70</v>
      </c>
      <c r="B78" s="199">
        <v>2.5588E-2</v>
      </c>
      <c r="C78" s="200">
        <v>2.5264000000000002E-2</v>
      </c>
      <c r="D78" s="203">
        <v>75141</v>
      </c>
      <c r="E78" s="204">
        <v>1898.4</v>
      </c>
      <c r="F78" s="5">
        <v>12.97</v>
      </c>
      <c r="G78" t="s">
        <v>19</v>
      </c>
      <c r="H78" s="201">
        <v>1.5493E-2</v>
      </c>
      <c r="I78" s="202">
        <v>1.5374000000000001E-2</v>
      </c>
      <c r="J78" s="205">
        <v>84353.2</v>
      </c>
      <c r="K78" s="206">
        <v>1296.8</v>
      </c>
      <c r="L78" s="5">
        <v>15.58</v>
      </c>
    </row>
    <row r="79" spans="1:12">
      <c r="A79">
        <v>71</v>
      </c>
      <c r="B79" s="199">
        <v>3.1202000000000001E-2</v>
      </c>
      <c r="C79" s="200">
        <v>3.0723E-2</v>
      </c>
      <c r="D79" s="203">
        <v>73242.600000000006</v>
      </c>
      <c r="E79" s="204">
        <v>2250.1999999999998</v>
      </c>
      <c r="F79" s="5">
        <v>12.3</v>
      </c>
      <c r="G79" t="s">
        <v>19</v>
      </c>
      <c r="H79" s="201">
        <v>1.8147E-2</v>
      </c>
      <c r="I79" s="202">
        <v>1.7984E-2</v>
      </c>
      <c r="J79" s="205">
        <v>83056.399999999994</v>
      </c>
      <c r="K79" s="206">
        <v>1493.7</v>
      </c>
      <c r="L79" s="5">
        <v>14.82</v>
      </c>
    </row>
    <row r="80" spans="1:12">
      <c r="A80">
        <v>72</v>
      </c>
      <c r="B80" s="199">
        <v>3.3392999999999999E-2</v>
      </c>
      <c r="C80" s="200">
        <v>3.2843999999999998E-2</v>
      </c>
      <c r="D80" s="203">
        <v>70992.3</v>
      </c>
      <c r="E80" s="204">
        <v>2331.6999999999998</v>
      </c>
      <c r="F80" s="5">
        <v>11.67</v>
      </c>
      <c r="G80" t="s">
        <v>19</v>
      </c>
      <c r="H80" s="201">
        <v>2.0081000000000002E-2</v>
      </c>
      <c r="I80" s="202">
        <v>1.9882E-2</v>
      </c>
      <c r="J80" s="205">
        <v>81562.600000000006</v>
      </c>
      <c r="K80" s="206">
        <v>1621.6</v>
      </c>
      <c r="L80" s="5">
        <v>14.08</v>
      </c>
    </row>
    <row r="81" spans="1:12">
      <c r="A81">
        <v>73</v>
      </c>
      <c r="B81" s="199">
        <v>3.5179000000000002E-2</v>
      </c>
      <c r="C81" s="200">
        <v>3.4569999999999997E-2</v>
      </c>
      <c r="D81" s="203">
        <v>68660.600000000006</v>
      </c>
      <c r="E81" s="204">
        <v>2373.6</v>
      </c>
      <c r="F81" s="5">
        <v>11.05</v>
      </c>
      <c r="G81" t="s">
        <v>19</v>
      </c>
      <c r="H81" s="201">
        <v>2.1736999999999999E-2</v>
      </c>
      <c r="I81" s="202">
        <v>2.1503000000000001E-2</v>
      </c>
      <c r="J81" s="205">
        <v>79941.100000000006</v>
      </c>
      <c r="K81" s="206">
        <v>1719</v>
      </c>
      <c r="L81" s="5">
        <v>13.36</v>
      </c>
    </row>
    <row r="82" spans="1:12">
      <c r="A82">
        <v>74</v>
      </c>
      <c r="B82" s="199">
        <v>4.2542999999999997E-2</v>
      </c>
      <c r="C82" s="200">
        <v>4.1657E-2</v>
      </c>
      <c r="D82" s="203">
        <v>66287</v>
      </c>
      <c r="E82" s="204">
        <v>2761.3</v>
      </c>
      <c r="F82" s="5">
        <v>10.43</v>
      </c>
      <c r="G82" t="s">
        <v>19</v>
      </c>
      <c r="H82" s="201">
        <v>2.8316999999999998E-2</v>
      </c>
      <c r="I82" s="202">
        <v>2.7921999999999999E-2</v>
      </c>
      <c r="J82" s="205">
        <v>78222.100000000006</v>
      </c>
      <c r="K82" s="206">
        <v>2184.1</v>
      </c>
      <c r="L82" s="5">
        <v>12.64</v>
      </c>
    </row>
    <row r="83" spans="1:12">
      <c r="A83">
        <v>75</v>
      </c>
      <c r="B83" s="199">
        <v>4.7948999999999999E-2</v>
      </c>
      <c r="C83" s="200">
        <v>4.6827000000000001E-2</v>
      </c>
      <c r="D83" s="203">
        <v>63525.7</v>
      </c>
      <c r="E83" s="204">
        <v>2974.7</v>
      </c>
      <c r="F83" s="5">
        <v>9.86</v>
      </c>
      <c r="G83" t="s">
        <v>19</v>
      </c>
      <c r="H83" s="201">
        <v>2.8757999999999999E-2</v>
      </c>
      <c r="I83" s="202">
        <v>2.8351000000000001E-2</v>
      </c>
      <c r="J83" s="205">
        <v>76037.899999999994</v>
      </c>
      <c r="K83" s="206">
        <v>2155.6999999999998</v>
      </c>
      <c r="L83" s="5">
        <v>11.99</v>
      </c>
    </row>
    <row r="84" spans="1:12">
      <c r="A84">
        <v>76</v>
      </c>
      <c r="B84" s="199">
        <v>4.6667E-2</v>
      </c>
      <c r="C84" s="200">
        <v>4.5602999999999998E-2</v>
      </c>
      <c r="D84" s="203">
        <v>60551</v>
      </c>
      <c r="E84" s="204">
        <v>2761.3</v>
      </c>
      <c r="F84" s="5">
        <v>9.32</v>
      </c>
      <c r="G84" t="s">
        <v>19</v>
      </c>
      <c r="H84" s="201">
        <v>3.3805000000000002E-2</v>
      </c>
      <c r="I84" s="202">
        <v>3.3243000000000002E-2</v>
      </c>
      <c r="J84" s="205">
        <v>73882.2</v>
      </c>
      <c r="K84" s="206">
        <v>2456.1</v>
      </c>
      <c r="L84" s="5">
        <v>11.32</v>
      </c>
    </row>
    <row r="85" spans="1:12">
      <c r="A85">
        <v>77</v>
      </c>
      <c r="B85" s="199">
        <v>6.0213999999999997E-2</v>
      </c>
      <c r="C85" s="200">
        <v>5.8453999999999999E-2</v>
      </c>
      <c r="D85" s="203">
        <v>57789.7</v>
      </c>
      <c r="E85" s="204">
        <v>3378.1</v>
      </c>
      <c r="F85" s="5">
        <v>8.74</v>
      </c>
      <c r="G85" t="s">
        <v>19</v>
      </c>
      <c r="H85" s="201">
        <v>3.6797000000000003E-2</v>
      </c>
      <c r="I85" s="202">
        <v>3.6131999999999997E-2</v>
      </c>
      <c r="J85" s="205">
        <v>71426.2</v>
      </c>
      <c r="K85" s="206">
        <v>2580.8000000000002</v>
      </c>
      <c r="L85" s="5">
        <v>10.7</v>
      </c>
    </row>
    <row r="86" spans="1:12">
      <c r="A86">
        <v>78</v>
      </c>
      <c r="B86" s="199">
        <v>6.8520999999999999E-2</v>
      </c>
      <c r="C86" s="200">
        <v>6.6251000000000004E-2</v>
      </c>
      <c r="D86" s="203">
        <v>54411.7</v>
      </c>
      <c r="E86" s="204">
        <v>3604.8</v>
      </c>
      <c r="F86" s="5">
        <v>8.25</v>
      </c>
      <c r="G86" t="s">
        <v>19</v>
      </c>
      <c r="H86" s="201">
        <v>3.9344999999999998E-2</v>
      </c>
      <c r="I86" s="202">
        <v>3.8586000000000002E-2</v>
      </c>
      <c r="J86" s="205">
        <v>68845.399999999994</v>
      </c>
      <c r="K86" s="206">
        <v>2656.5</v>
      </c>
      <c r="L86" s="5">
        <v>10.08</v>
      </c>
    </row>
    <row r="87" spans="1:12">
      <c r="A87">
        <v>79</v>
      </c>
      <c r="B87" s="199">
        <v>6.8141999999999994E-2</v>
      </c>
      <c r="C87" s="200">
        <v>6.5896999999999997E-2</v>
      </c>
      <c r="D87" s="203">
        <v>50806.8</v>
      </c>
      <c r="E87" s="204">
        <v>3348</v>
      </c>
      <c r="F87" s="5">
        <v>7.8</v>
      </c>
      <c r="G87" t="s">
        <v>19</v>
      </c>
      <c r="H87" s="201">
        <v>4.4968000000000001E-2</v>
      </c>
      <c r="I87" s="202">
        <v>4.3978999999999997E-2</v>
      </c>
      <c r="J87" s="205">
        <v>66188.899999999994</v>
      </c>
      <c r="K87" s="206">
        <v>2910.9</v>
      </c>
      <c r="L87" s="5">
        <v>9.4600000000000009</v>
      </c>
    </row>
    <row r="88" spans="1:12">
      <c r="A88">
        <v>80</v>
      </c>
      <c r="B88" s="199">
        <v>7.7795000000000003E-2</v>
      </c>
      <c r="C88" s="200">
        <v>7.4882000000000004E-2</v>
      </c>
      <c r="D88" s="203">
        <v>47458.8</v>
      </c>
      <c r="E88" s="204">
        <v>3553.8</v>
      </c>
      <c r="F88" s="5">
        <v>7.31</v>
      </c>
      <c r="G88" t="s">
        <v>19</v>
      </c>
      <c r="H88" s="201">
        <v>5.6468999999999998E-2</v>
      </c>
      <c r="I88" s="202">
        <v>5.4918000000000002E-2</v>
      </c>
      <c r="J88" s="205">
        <v>63278</v>
      </c>
      <c r="K88" s="206">
        <v>3475.1</v>
      </c>
      <c r="L88" s="5">
        <v>8.8800000000000008</v>
      </c>
    </row>
    <row r="89" spans="1:12">
      <c r="A89">
        <v>81</v>
      </c>
      <c r="B89" s="199">
        <v>8.8242000000000001E-2</v>
      </c>
      <c r="C89" s="200">
        <v>8.4514000000000006E-2</v>
      </c>
      <c r="D89" s="203">
        <v>43905</v>
      </c>
      <c r="E89" s="204">
        <v>3710.6</v>
      </c>
      <c r="F89" s="5">
        <v>6.87</v>
      </c>
      <c r="G89" t="s">
        <v>19</v>
      </c>
      <c r="H89" s="201">
        <v>5.9042999999999998E-2</v>
      </c>
      <c r="I89" s="202">
        <v>5.7349999999999998E-2</v>
      </c>
      <c r="J89" s="205">
        <v>59802.9</v>
      </c>
      <c r="K89" s="206">
        <v>3429.7</v>
      </c>
      <c r="L89" s="5">
        <v>8.36</v>
      </c>
    </row>
    <row r="90" spans="1:12">
      <c r="A90">
        <v>82</v>
      </c>
      <c r="B90" s="199">
        <v>0.102174</v>
      </c>
      <c r="C90" s="200">
        <v>9.7208000000000003E-2</v>
      </c>
      <c r="D90" s="203">
        <v>40194.5</v>
      </c>
      <c r="E90" s="204">
        <v>3907.2</v>
      </c>
      <c r="F90" s="5">
        <v>6.45</v>
      </c>
      <c r="G90" t="s">
        <v>19</v>
      </c>
      <c r="H90" s="201">
        <v>6.2403E-2</v>
      </c>
      <c r="I90" s="202">
        <v>6.0514999999999999E-2</v>
      </c>
      <c r="J90" s="205">
        <v>56373.2</v>
      </c>
      <c r="K90" s="206">
        <v>3411.4</v>
      </c>
      <c r="L90" s="5">
        <v>7.84</v>
      </c>
    </row>
    <row r="91" spans="1:12">
      <c r="A91">
        <v>83</v>
      </c>
      <c r="B91" s="199">
        <v>0.107209</v>
      </c>
      <c r="C91" s="200">
        <v>0.101754</v>
      </c>
      <c r="D91" s="203">
        <v>36287.199999999997</v>
      </c>
      <c r="E91" s="204">
        <v>3692.4</v>
      </c>
      <c r="F91" s="5">
        <v>6.1</v>
      </c>
      <c r="G91" t="s">
        <v>19</v>
      </c>
      <c r="H91" s="201">
        <v>6.9152000000000005E-2</v>
      </c>
      <c r="I91" s="202">
        <v>6.6840999999999998E-2</v>
      </c>
      <c r="J91" s="205">
        <v>52961.8</v>
      </c>
      <c r="K91" s="206">
        <v>3540</v>
      </c>
      <c r="L91" s="5">
        <v>7.31</v>
      </c>
    </row>
    <row r="92" spans="1:12">
      <c r="A92">
        <v>84</v>
      </c>
      <c r="B92" s="199">
        <v>0.107252</v>
      </c>
      <c r="C92" s="200">
        <v>0.10179299999999999</v>
      </c>
      <c r="D92" s="203">
        <v>32594.9</v>
      </c>
      <c r="E92" s="204">
        <v>3317.9</v>
      </c>
      <c r="F92" s="5">
        <v>5.73</v>
      </c>
      <c r="G92" t="s">
        <v>19</v>
      </c>
      <c r="H92" s="201">
        <v>7.9624E-2</v>
      </c>
      <c r="I92" s="202">
        <v>7.6576000000000005E-2</v>
      </c>
      <c r="J92" s="205">
        <v>49421.8</v>
      </c>
      <c r="K92" s="206">
        <v>3784.5</v>
      </c>
      <c r="L92" s="5">
        <v>6.8</v>
      </c>
    </row>
    <row r="93" spans="1:12">
      <c r="A93">
        <v>85</v>
      </c>
      <c r="B93" s="199">
        <v>0.126281</v>
      </c>
      <c r="C93" s="200">
        <v>0.118781</v>
      </c>
      <c r="D93" s="203">
        <v>29276.9</v>
      </c>
      <c r="E93" s="204">
        <v>3477.5</v>
      </c>
      <c r="F93" s="5">
        <v>5.32</v>
      </c>
      <c r="G93" t="s">
        <v>19</v>
      </c>
      <c r="H93" s="201">
        <v>8.7965000000000002E-2</v>
      </c>
      <c r="I93" s="202">
        <v>8.4259000000000001E-2</v>
      </c>
      <c r="J93" s="205">
        <v>45637.3</v>
      </c>
      <c r="K93" s="206">
        <v>3845.4</v>
      </c>
      <c r="L93" s="5">
        <v>6.32</v>
      </c>
    </row>
    <row r="94" spans="1:12">
      <c r="A94">
        <v>86</v>
      </c>
      <c r="B94" s="199">
        <v>0.13462499999999999</v>
      </c>
      <c r="C94" s="200">
        <v>0.126135</v>
      </c>
      <c r="D94" s="203">
        <v>25799.4</v>
      </c>
      <c r="E94" s="204">
        <v>3254.2</v>
      </c>
      <c r="F94" s="5">
        <v>4.97</v>
      </c>
      <c r="G94" t="s">
        <v>19</v>
      </c>
      <c r="H94" s="201">
        <v>0.110388</v>
      </c>
      <c r="I94" s="202">
        <v>0.104614</v>
      </c>
      <c r="J94" s="205">
        <v>41791.9</v>
      </c>
      <c r="K94" s="206">
        <v>4372</v>
      </c>
      <c r="L94" s="5">
        <v>5.86</v>
      </c>
    </row>
    <row r="95" spans="1:12">
      <c r="A95">
        <v>87</v>
      </c>
      <c r="B95" s="199">
        <v>0.15351600000000001</v>
      </c>
      <c r="C95" s="200">
        <v>0.142572</v>
      </c>
      <c r="D95" s="203">
        <v>22545.200000000001</v>
      </c>
      <c r="E95" s="204">
        <v>3214.3</v>
      </c>
      <c r="F95" s="5">
        <v>4.62</v>
      </c>
      <c r="G95" t="s">
        <v>19</v>
      </c>
      <c r="H95" s="201">
        <v>0.108221</v>
      </c>
      <c r="I95" s="202">
        <v>0.10266599999999999</v>
      </c>
      <c r="J95" s="205">
        <v>37419.9</v>
      </c>
      <c r="K95" s="206">
        <v>3841.7</v>
      </c>
      <c r="L95" s="5">
        <v>5.49</v>
      </c>
    </row>
    <row r="96" spans="1:12">
      <c r="A96">
        <v>88</v>
      </c>
      <c r="B96" s="199">
        <v>0.17854100000000001</v>
      </c>
      <c r="C96" s="200">
        <v>0.163909</v>
      </c>
      <c r="D96" s="203">
        <v>19330.900000000001</v>
      </c>
      <c r="E96" s="204">
        <v>3168.5</v>
      </c>
      <c r="F96" s="5">
        <v>4.3</v>
      </c>
      <c r="G96" t="s">
        <v>19</v>
      </c>
      <c r="H96" s="201">
        <v>0.12277100000000001</v>
      </c>
      <c r="I96" s="202">
        <v>0.11567</v>
      </c>
      <c r="J96" s="205">
        <v>33578.1</v>
      </c>
      <c r="K96" s="206">
        <v>3884</v>
      </c>
      <c r="L96" s="5">
        <v>5.0599999999999996</v>
      </c>
    </row>
    <row r="97" spans="1:12">
      <c r="A97">
        <v>89</v>
      </c>
      <c r="B97" s="199">
        <v>0.20266799999999999</v>
      </c>
      <c r="C97" s="200">
        <v>0.18401999999999999</v>
      </c>
      <c r="D97" s="203">
        <v>16162.4</v>
      </c>
      <c r="E97" s="204">
        <v>2974.2</v>
      </c>
      <c r="F97" s="5">
        <v>4.05</v>
      </c>
      <c r="G97" t="s">
        <v>19</v>
      </c>
      <c r="H97" s="201">
        <v>0.133884</v>
      </c>
      <c r="I97" s="202">
        <v>0.12548400000000001</v>
      </c>
      <c r="J97" s="205">
        <v>29694.1</v>
      </c>
      <c r="K97" s="206">
        <v>3726.1</v>
      </c>
      <c r="L97" s="5">
        <v>4.6500000000000004</v>
      </c>
    </row>
    <row r="98" spans="1:12">
      <c r="A98">
        <v>90</v>
      </c>
      <c r="B98" s="199">
        <v>0.202288</v>
      </c>
      <c r="C98" s="200">
        <v>0.18370700000000001</v>
      </c>
      <c r="D98" s="203">
        <v>13188.2</v>
      </c>
      <c r="E98" s="204">
        <v>2422.8000000000002</v>
      </c>
      <c r="F98" s="5">
        <v>3.85</v>
      </c>
      <c r="G98" t="s">
        <v>19</v>
      </c>
      <c r="H98" s="201">
        <v>0.16971600000000001</v>
      </c>
      <c r="I98" s="202">
        <v>0.15644</v>
      </c>
      <c r="J98" s="205">
        <v>25968</v>
      </c>
      <c r="K98" s="206">
        <v>4062.4</v>
      </c>
      <c r="L98" s="5">
        <v>4.25</v>
      </c>
    </row>
    <row r="99" spans="1:12">
      <c r="A99">
        <v>91</v>
      </c>
      <c r="B99" s="199">
        <v>0.20397199999999999</v>
      </c>
      <c r="C99" s="200">
        <v>0.18509500000000001</v>
      </c>
      <c r="D99" s="203">
        <v>10765.4</v>
      </c>
      <c r="E99" s="204">
        <v>1992.6</v>
      </c>
      <c r="F99" s="5">
        <v>3.6</v>
      </c>
      <c r="G99" t="s">
        <v>19</v>
      </c>
      <c r="H99" s="201">
        <v>0.183036</v>
      </c>
      <c r="I99" s="202">
        <v>0.167689</v>
      </c>
      <c r="J99" s="205">
        <v>21905.5</v>
      </c>
      <c r="K99" s="206">
        <v>3673.3</v>
      </c>
      <c r="L99" s="5">
        <v>3.94</v>
      </c>
    </row>
    <row r="100" spans="1:12">
      <c r="A100">
        <v>92</v>
      </c>
      <c r="B100" s="199">
        <v>0.25210100000000002</v>
      </c>
      <c r="C100" s="200">
        <v>0.223881</v>
      </c>
      <c r="D100" s="203">
        <v>8772.7999999999993</v>
      </c>
      <c r="E100" s="204">
        <v>1964.1</v>
      </c>
      <c r="F100" s="5">
        <v>3.3</v>
      </c>
      <c r="G100" t="s">
        <v>19</v>
      </c>
      <c r="H100" s="201">
        <v>0.213196</v>
      </c>
      <c r="I100" s="202">
        <v>0.192659</v>
      </c>
      <c r="J100" s="205">
        <v>18232.2</v>
      </c>
      <c r="K100" s="206">
        <v>3512.6</v>
      </c>
      <c r="L100" s="5">
        <v>3.64</v>
      </c>
    </row>
    <row r="101" spans="1:12">
      <c r="A101">
        <v>93</v>
      </c>
      <c r="B101" s="199">
        <v>0.27162399999999998</v>
      </c>
      <c r="C101" s="200">
        <v>0.239145</v>
      </c>
      <c r="D101" s="203">
        <v>6808.7</v>
      </c>
      <c r="E101" s="204">
        <v>1628.3</v>
      </c>
      <c r="F101" s="5">
        <v>3.11</v>
      </c>
      <c r="G101" t="s">
        <v>19</v>
      </c>
      <c r="H101" s="201">
        <v>0.23669399999999999</v>
      </c>
      <c r="I101" s="202">
        <v>0.211646</v>
      </c>
      <c r="J101" s="205">
        <v>14719.6</v>
      </c>
      <c r="K101" s="206">
        <v>3115.4</v>
      </c>
      <c r="L101" s="5">
        <v>3.39</v>
      </c>
    </row>
    <row r="102" spans="1:12">
      <c r="A102">
        <v>94</v>
      </c>
      <c r="B102" s="199">
        <v>0.288684</v>
      </c>
      <c r="C102" s="200">
        <v>0.25226999999999999</v>
      </c>
      <c r="D102" s="203">
        <v>5180.5</v>
      </c>
      <c r="E102" s="204">
        <v>1306.9000000000001</v>
      </c>
      <c r="F102" s="5">
        <v>2.93</v>
      </c>
      <c r="G102" t="s">
        <v>19</v>
      </c>
      <c r="H102" s="201">
        <v>0.24588299999999999</v>
      </c>
      <c r="I102" s="202">
        <v>0.21896299999999999</v>
      </c>
      <c r="J102" s="205">
        <v>11604.3</v>
      </c>
      <c r="K102" s="206">
        <v>2540.9</v>
      </c>
      <c r="L102" s="5">
        <v>3.16</v>
      </c>
    </row>
    <row r="103" spans="1:12">
      <c r="A103">
        <v>95</v>
      </c>
      <c r="B103" s="199">
        <v>0.34824300000000002</v>
      </c>
      <c r="C103" s="200">
        <v>0.296599</v>
      </c>
      <c r="D103" s="203">
        <v>3873.6</v>
      </c>
      <c r="E103" s="204">
        <v>1148.9000000000001</v>
      </c>
      <c r="F103" s="5">
        <v>2.76</v>
      </c>
      <c r="G103" t="s">
        <v>19</v>
      </c>
      <c r="H103" s="201">
        <v>0.26076899999999997</v>
      </c>
      <c r="I103" s="202">
        <v>0.23069100000000001</v>
      </c>
      <c r="J103" s="205">
        <v>9063.4</v>
      </c>
      <c r="K103" s="206">
        <v>2090.8000000000002</v>
      </c>
      <c r="L103" s="5">
        <v>2.91</v>
      </c>
    </row>
    <row r="104" spans="1:12">
      <c r="A104">
        <v>96</v>
      </c>
      <c r="B104" s="199">
        <v>0.34862399999999999</v>
      </c>
      <c r="C104" s="200">
        <v>0.296875</v>
      </c>
      <c r="D104" s="203">
        <v>2724.7</v>
      </c>
      <c r="E104" s="204">
        <v>808.9</v>
      </c>
      <c r="F104" s="5">
        <v>2.71</v>
      </c>
      <c r="G104" t="s">
        <v>19</v>
      </c>
      <c r="H104" s="201">
        <v>0.30629699999999999</v>
      </c>
      <c r="I104" s="202">
        <v>0.26561800000000002</v>
      </c>
      <c r="J104" s="205">
        <v>6972.5</v>
      </c>
      <c r="K104" s="206">
        <v>1852</v>
      </c>
      <c r="L104" s="5">
        <v>2.63</v>
      </c>
    </row>
    <row r="105" spans="1:12">
      <c r="A105">
        <v>97</v>
      </c>
      <c r="B105" s="199">
        <v>0.33766200000000002</v>
      </c>
      <c r="C105" s="200">
        <v>0.28888900000000001</v>
      </c>
      <c r="D105" s="203">
        <v>1915.8</v>
      </c>
      <c r="E105" s="204">
        <v>553.5</v>
      </c>
      <c r="F105" s="5">
        <v>2.64</v>
      </c>
      <c r="G105" t="s">
        <v>19</v>
      </c>
      <c r="H105" s="201">
        <v>0.358346</v>
      </c>
      <c r="I105" s="202">
        <v>0.303896</v>
      </c>
      <c r="J105" s="205">
        <v>5120.5</v>
      </c>
      <c r="K105" s="206">
        <v>1556.1</v>
      </c>
      <c r="L105" s="5">
        <v>2.4</v>
      </c>
    </row>
    <row r="106" spans="1:12">
      <c r="A106">
        <v>98</v>
      </c>
      <c r="B106" s="199">
        <v>0.37078699999999998</v>
      </c>
      <c r="C106" s="200">
        <v>0.31279600000000002</v>
      </c>
      <c r="D106" s="203">
        <v>1362.3</v>
      </c>
      <c r="E106" s="204">
        <v>426.1</v>
      </c>
      <c r="F106" s="5">
        <v>2.5099999999999998</v>
      </c>
      <c r="G106" t="s">
        <v>19</v>
      </c>
      <c r="H106" s="201">
        <v>0.38613900000000001</v>
      </c>
      <c r="I106" s="202">
        <v>0.32365100000000002</v>
      </c>
      <c r="J106" s="205">
        <v>3564.4</v>
      </c>
      <c r="K106" s="206">
        <v>1153.5999999999999</v>
      </c>
      <c r="L106" s="5">
        <v>2.2200000000000002</v>
      </c>
    </row>
    <row r="107" spans="1:12">
      <c r="A107">
        <v>99</v>
      </c>
      <c r="B107" s="199">
        <v>0.31034499999999998</v>
      </c>
      <c r="C107" s="200">
        <v>0.26865699999999998</v>
      </c>
      <c r="D107" s="203">
        <v>936.2</v>
      </c>
      <c r="E107" s="204">
        <v>251.5</v>
      </c>
      <c r="F107" s="5">
        <v>2.42</v>
      </c>
      <c r="G107" t="s">
        <v>19</v>
      </c>
      <c r="H107" s="201">
        <v>0.43209900000000001</v>
      </c>
      <c r="I107" s="202">
        <v>0.35532999999999998</v>
      </c>
      <c r="J107" s="205">
        <v>2410.8000000000002</v>
      </c>
      <c r="K107" s="206">
        <v>856.6</v>
      </c>
      <c r="L107" s="5">
        <v>2.0499999999999998</v>
      </c>
    </row>
    <row r="108" spans="1:12">
      <c r="A108">
        <v>100</v>
      </c>
      <c r="B108" s="199">
        <v>0.32</v>
      </c>
      <c r="C108" s="200">
        <v>0.275862</v>
      </c>
      <c r="D108" s="203">
        <v>684.7</v>
      </c>
      <c r="E108" s="204">
        <v>188.9</v>
      </c>
      <c r="F108" s="5">
        <v>2.13</v>
      </c>
      <c r="G108" t="s">
        <v>19</v>
      </c>
      <c r="H108" s="201">
        <v>0.42011799999999999</v>
      </c>
      <c r="I108" s="202">
        <v>0.347188</v>
      </c>
      <c r="J108" s="205">
        <v>1554.2</v>
      </c>
      <c r="K108" s="206">
        <v>539.6</v>
      </c>
      <c r="L108" s="5">
        <v>1.9</v>
      </c>
    </row>
  </sheetData>
  <mergeCells count="3">
    <mergeCell ref="K1:L1"/>
    <mergeCell ref="B6:F6"/>
    <mergeCell ref="H6:L6"/>
  </mergeCells>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43</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91">
        <v>6.4539999999999997E-3</v>
      </c>
      <c r="C8" s="192">
        <v>6.4330000000000003E-3</v>
      </c>
      <c r="D8" s="195">
        <v>100000</v>
      </c>
      <c r="E8" s="196">
        <v>643.29999999999995</v>
      </c>
      <c r="F8" s="5">
        <v>75.989999999999995</v>
      </c>
      <c r="G8" t="s">
        <v>19</v>
      </c>
      <c r="H8" s="193">
        <v>4.9170000000000004E-3</v>
      </c>
      <c r="I8" s="194">
        <v>4.9049999999999996E-3</v>
      </c>
      <c r="J8" s="197">
        <v>100000</v>
      </c>
      <c r="K8" s="198">
        <v>490.5</v>
      </c>
      <c r="L8" s="5">
        <v>80.819999999999993</v>
      </c>
    </row>
    <row r="9" spans="1:12">
      <c r="A9">
        <v>1</v>
      </c>
      <c r="B9" s="191">
        <v>3.6299999999999999E-4</v>
      </c>
      <c r="C9" s="192">
        <v>3.6299999999999999E-4</v>
      </c>
      <c r="D9" s="195">
        <v>99356.7</v>
      </c>
      <c r="E9" s="196">
        <v>36.1</v>
      </c>
      <c r="F9" s="5">
        <v>75.48</v>
      </c>
      <c r="G9" t="s">
        <v>19</v>
      </c>
      <c r="H9" s="193">
        <v>3.5100000000000002E-4</v>
      </c>
      <c r="I9" s="194">
        <v>3.5E-4</v>
      </c>
      <c r="J9" s="197">
        <v>99509.5</v>
      </c>
      <c r="K9" s="198">
        <v>34.9</v>
      </c>
      <c r="L9" s="5">
        <v>80.22</v>
      </c>
    </row>
    <row r="10" spans="1:12">
      <c r="A10">
        <v>2</v>
      </c>
      <c r="B10" s="191">
        <v>1.8200000000000001E-4</v>
      </c>
      <c r="C10" s="192">
        <v>1.8200000000000001E-4</v>
      </c>
      <c r="D10" s="195">
        <v>99320.6</v>
      </c>
      <c r="E10" s="196">
        <v>18.100000000000001</v>
      </c>
      <c r="F10" s="5">
        <v>74.510000000000005</v>
      </c>
      <c r="G10" t="s">
        <v>19</v>
      </c>
      <c r="H10" s="193">
        <v>1.2799999999999999E-4</v>
      </c>
      <c r="I10" s="194">
        <v>1.2799999999999999E-4</v>
      </c>
      <c r="J10" s="197">
        <v>99474.6</v>
      </c>
      <c r="K10" s="198">
        <v>12.7</v>
      </c>
      <c r="L10" s="5">
        <v>79.25</v>
      </c>
    </row>
    <row r="11" spans="1:12">
      <c r="A11">
        <v>3</v>
      </c>
      <c r="B11" s="191">
        <v>2.9700000000000001E-4</v>
      </c>
      <c r="C11" s="192">
        <v>2.9700000000000001E-4</v>
      </c>
      <c r="D11" s="195">
        <v>99302.5</v>
      </c>
      <c r="E11" s="196">
        <v>29.5</v>
      </c>
      <c r="F11" s="5">
        <v>73.52</v>
      </c>
      <c r="G11" t="s">
        <v>19</v>
      </c>
      <c r="H11" s="193">
        <v>1.8900000000000001E-4</v>
      </c>
      <c r="I11" s="194">
        <v>1.8900000000000001E-4</v>
      </c>
      <c r="J11" s="197">
        <v>99461.9</v>
      </c>
      <c r="K11" s="198">
        <v>18.8</v>
      </c>
      <c r="L11" s="5">
        <v>78.260000000000005</v>
      </c>
    </row>
    <row r="12" spans="1:12">
      <c r="A12">
        <v>4</v>
      </c>
      <c r="B12" s="191">
        <v>1.4300000000000001E-4</v>
      </c>
      <c r="C12" s="192">
        <v>1.4300000000000001E-4</v>
      </c>
      <c r="D12" s="195">
        <v>99273.1</v>
      </c>
      <c r="E12" s="196">
        <v>14.2</v>
      </c>
      <c r="F12" s="5">
        <v>72.55</v>
      </c>
      <c r="G12" t="s">
        <v>19</v>
      </c>
      <c r="H12" s="193">
        <v>6.0999999999999999E-5</v>
      </c>
      <c r="I12" s="194">
        <v>6.0999999999999999E-5</v>
      </c>
      <c r="J12" s="197">
        <v>99443.1</v>
      </c>
      <c r="K12" s="198">
        <v>6.1</v>
      </c>
      <c r="L12" s="5">
        <v>77.27</v>
      </c>
    </row>
    <row r="13" spans="1:12">
      <c r="A13">
        <v>5</v>
      </c>
      <c r="B13" s="191">
        <v>2.5099999999999998E-4</v>
      </c>
      <c r="C13" s="192">
        <v>2.5099999999999998E-4</v>
      </c>
      <c r="D13" s="195">
        <v>99258.8</v>
      </c>
      <c r="E13" s="196">
        <v>24.9</v>
      </c>
      <c r="F13" s="5">
        <v>71.56</v>
      </c>
      <c r="G13" t="s">
        <v>19</v>
      </c>
      <c r="H13" s="193">
        <v>5.8999999999999998E-5</v>
      </c>
      <c r="I13" s="194">
        <v>5.8999999999999998E-5</v>
      </c>
      <c r="J13" s="197">
        <v>99437.1</v>
      </c>
      <c r="K13" s="198">
        <v>5.9</v>
      </c>
      <c r="L13" s="5">
        <v>76.28</v>
      </c>
    </row>
    <row r="14" spans="1:12">
      <c r="A14">
        <v>6</v>
      </c>
      <c r="B14" s="191">
        <v>1.64E-4</v>
      </c>
      <c r="C14" s="192">
        <v>1.64E-4</v>
      </c>
      <c r="D14" s="195">
        <v>99234</v>
      </c>
      <c r="E14" s="196">
        <v>16.3</v>
      </c>
      <c r="F14" s="5">
        <v>70.569999999999993</v>
      </c>
      <c r="G14" t="s">
        <v>19</v>
      </c>
      <c r="H14" s="193">
        <v>2.2900000000000001E-4</v>
      </c>
      <c r="I14" s="194">
        <v>2.2900000000000001E-4</v>
      </c>
      <c r="J14" s="197">
        <v>99431.2</v>
      </c>
      <c r="K14" s="198">
        <v>22.8</v>
      </c>
      <c r="L14" s="5">
        <v>75.28</v>
      </c>
    </row>
    <row r="15" spans="1:12">
      <c r="A15">
        <v>7</v>
      </c>
      <c r="B15" s="191">
        <v>1.6200000000000001E-4</v>
      </c>
      <c r="C15" s="192">
        <v>1.6200000000000001E-4</v>
      </c>
      <c r="D15" s="195">
        <v>99217.7</v>
      </c>
      <c r="E15" s="196">
        <v>16.100000000000001</v>
      </c>
      <c r="F15" s="5">
        <v>69.59</v>
      </c>
      <c r="G15" t="s">
        <v>19</v>
      </c>
      <c r="H15" s="193">
        <v>8.6000000000000003E-5</v>
      </c>
      <c r="I15" s="194">
        <v>8.6000000000000003E-5</v>
      </c>
      <c r="J15" s="197">
        <v>99408.4</v>
      </c>
      <c r="K15" s="198">
        <v>8.6</v>
      </c>
      <c r="L15" s="5">
        <v>74.3</v>
      </c>
    </row>
    <row r="16" spans="1:12">
      <c r="A16">
        <v>8</v>
      </c>
      <c r="B16" s="191">
        <v>1.07E-4</v>
      </c>
      <c r="C16" s="192">
        <v>1.07E-4</v>
      </c>
      <c r="D16" s="195">
        <v>99201.600000000006</v>
      </c>
      <c r="E16" s="196">
        <v>10.6</v>
      </c>
      <c r="F16" s="5">
        <v>68.599999999999994</v>
      </c>
      <c r="G16" t="s">
        <v>19</v>
      </c>
      <c r="H16" s="193">
        <v>2.8E-5</v>
      </c>
      <c r="I16" s="194">
        <v>2.8E-5</v>
      </c>
      <c r="J16" s="197">
        <v>99399.9</v>
      </c>
      <c r="K16" s="198">
        <v>2.8</v>
      </c>
      <c r="L16" s="5">
        <v>73.3</v>
      </c>
    </row>
    <row r="17" spans="1:12">
      <c r="A17">
        <v>9</v>
      </c>
      <c r="B17" s="191">
        <v>1.34E-4</v>
      </c>
      <c r="C17" s="192">
        <v>1.34E-4</v>
      </c>
      <c r="D17" s="195">
        <v>99191</v>
      </c>
      <c r="E17" s="196">
        <v>13.3</v>
      </c>
      <c r="F17" s="5">
        <v>67.599999999999994</v>
      </c>
      <c r="G17" t="s">
        <v>19</v>
      </c>
      <c r="H17" s="193">
        <v>1.13E-4</v>
      </c>
      <c r="I17" s="194">
        <v>1.13E-4</v>
      </c>
      <c r="J17" s="197">
        <v>99397</v>
      </c>
      <c r="K17" s="198">
        <v>11.2</v>
      </c>
      <c r="L17" s="5">
        <v>72.31</v>
      </c>
    </row>
    <row r="18" spans="1:12">
      <c r="A18">
        <v>10</v>
      </c>
      <c r="B18" s="191">
        <v>8.0000000000000007E-5</v>
      </c>
      <c r="C18" s="192">
        <v>8.0000000000000007E-5</v>
      </c>
      <c r="D18" s="195">
        <v>99177.7</v>
      </c>
      <c r="E18" s="196">
        <v>7.9</v>
      </c>
      <c r="F18" s="5">
        <v>66.61</v>
      </c>
      <c r="G18" t="s">
        <v>19</v>
      </c>
      <c r="H18" s="193">
        <v>2.8E-5</v>
      </c>
      <c r="I18" s="194">
        <v>2.8E-5</v>
      </c>
      <c r="J18" s="197">
        <v>99385.8</v>
      </c>
      <c r="K18" s="198">
        <v>2.8</v>
      </c>
      <c r="L18" s="5">
        <v>71.31</v>
      </c>
    </row>
    <row r="19" spans="1:12">
      <c r="A19">
        <v>11</v>
      </c>
      <c r="B19" s="191">
        <v>5.1999999999999997E-5</v>
      </c>
      <c r="C19" s="192">
        <v>5.1999999999999997E-5</v>
      </c>
      <c r="D19" s="195">
        <v>99169.7</v>
      </c>
      <c r="E19" s="196">
        <v>5.2</v>
      </c>
      <c r="F19" s="5">
        <v>65.62</v>
      </c>
      <c r="G19" t="s">
        <v>19</v>
      </c>
      <c r="H19" s="193">
        <v>8.2000000000000001E-5</v>
      </c>
      <c r="I19" s="194">
        <v>8.2000000000000001E-5</v>
      </c>
      <c r="J19" s="197">
        <v>99383</v>
      </c>
      <c r="K19" s="198">
        <v>8.1</v>
      </c>
      <c r="L19" s="5">
        <v>70.319999999999993</v>
      </c>
    </row>
    <row r="20" spans="1:12">
      <c r="A20">
        <v>12</v>
      </c>
      <c r="B20" s="191">
        <v>2.5599999999999999E-4</v>
      </c>
      <c r="C20" s="192">
        <v>2.5599999999999999E-4</v>
      </c>
      <c r="D20" s="195">
        <v>99164.6</v>
      </c>
      <c r="E20" s="196">
        <v>25.4</v>
      </c>
      <c r="F20" s="5">
        <v>64.62</v>
      </c>
      <c r="G20" t="s">
        <v>19</v>
      </c>
      <c r="H20" s="193">
        <v>1.34E-4</v>
      </c>
      <c r="I20" s="194">
        <v>1.34E-4</v>
      </c>
      <c r="J20" s="197">
        <v>99374.9</v>
      </c>
      <c r="K20" s="198">
        <v>13.3</v>
      </c>
      <c r="L20" s="5">
        <v>69.319999999999993</v>
      </c>
    </row>
    <row r="21" spans="1:12">
      <c r="A21">
        <v>13</v>
      </c>
      <c r="B21" s="191">
        <v>1.26E-4</v>
      </c>
      <c r="C21" s="192">
        <v>1.26E-4</v>
      </c>
      <c r="D21" s="195">
        <v>99139.199999999997</v>
      </c>
      <c r="E21" s="196">
        <v>12.5</v>
      </c>
      <c r="F21" s="5">
        <v>63.64</v>
      </c>
      <c r="G21" t="s">
        <v>19</v>
      </c>
      <c r="H21" s="193">
        <v>7.8999999999999996E-5</v>
      </c>
      <c r="I21" s="194">
        <v>7.8999999999999996E-5</v>
      </c>
      <c r="J21" s="197">
        <v>99361.600000000006</v>
      </c>
      <c r="K21" s="198">
        <v>7.9</v>
      </c>
      <c r="L21" s="5">
        <v>68.33</v>
      </c>
    </row>
    <row r="22" spans="1:12">
      <c r="A22">
        <v>14</v>
      </c>
      <c r="B22" s="191">
        <v>2.7399999999999999E-4</v>
      </c>
      <c r="C22" s="192">
        <v>2.7399999999999999E-4</v>
      </c>
      <c r="D22" s="195">
        <v>99126.7</v>
      </c>
      <c r="E22" s="196">
        <v>27.2</v>
      </c>
      <c r="F22" s="5">
        <v>62.65</v>
      </c>
      <c r="G22" t="s">
        <v>19</v>
      </c>
      <c r="H22" s="193">
        <v>2.8800000000000001E-4</v>
      </c>
      <c r="I22" s="194">
        <v>2.8800000000000001E-4</v>
      </c>
      <c r="J22" s="197">
        <v>99353.7</v>
      </c>
      <c r="K22" s="198">
        <v>28.6</v>
      </c>
      <c r="L22" s="5">
        <v>67.34</v>
      </c>
    </row>
    <row r="23" spans="1:12">
      <c r="A23">
        <v>15</v>
      </c>
      <c r="B23" s="191">
        <v>3.4600000000000001E-4</v>
      </c>
      <c r="C23" s="192">
        <v>3.4600000000000001E-4</v>
      </c>
      <c r="D23" s="195">
        <v>99099.5</v>
      </c>
      <c r="E23" s="196">
        <v>34.299999999999997</v>
      </c>
      <c r="F23" s="5">
        <v>61.66</v>
      </c>
      <c r="G23" t="s">
        <v>19</v>
      </c>
      <c r="H23" s="193">
        <v>1.2899999999999999E-4</v>
      </c>
      <c r="I23" s="194">
        <v>1.2899999999999999E-4</v>
      </c>
      <c r="J23" s="197">
        <v>99325.1</v>
      </c>
      <c r="K23" s="198">
        <v>12.8</v>
      </c>
      <c r="L23" s="5">
        <v>66.36</v>
      </c>
    </row>
    <row r="24" spans="1:12">
      <c r="A24">
        <v>16</v>
      </c>
      <c r="B24" s="191">
        <v>4.8700000000000002E-4</v>
      </c>
      <c r="C24" s="192">
        <v>4.8700000000000002E-4</v>
      </c>
      <c r="D24" s="195">
        <v>99065.2</v>
      </c>
      <c r="E24" s="196">
        <v>48.2</v>
      </c>
      <c r="F24" s="5">
        <v>60.68</v>
      </c>
      <c r="G24" t="s">
        <v>19</v>
      </c>
      <c r="H24" s="193">
        <v>3.5799999999999997E-4</v>
      </c>
      <c r="I24" s="194">
        <v>3.5799999999999997E-4</v>
      </c>
      <c r="J24" s="197">
        <v>99312.3</v>
      </c>
      <c r="K24" s="198">
        <v>35.5</v>
      </c>
      <c r="L24" s="5">
        <v>65.36</v>
      </c>
    </row>
    <row r="25" spans="1:12">
      <c r="A25">
        <v>17</v>
      </c>
      <c r="B25" s="191">
        <v>6.4999999999999997E-4</v>
      </c>
      <c r="C25" s="192">
        <v>6.4999999999999997E-4</v>
      </c>
      <c r="D25" s="195">
        <v>99017</v>
      </c>
      <c r="E25" s="196">
        <v>64.3</v>
      </c>
      <c r="F25" s="5">
        <v>59.71</v>
      </c>
      <c r="G25" t="s">
        <v>19</v>
      </c>
      <c r="H25" s="193">
        <v>2.7799999999999998E-4</v>
      </c>
      <c r="I25" s="194">
        <v>2.7799999999999998E-4</v>
      </c>
      <c r="J25" s="197">
        <v>99276.800000000003</v>
      </c>
      <c r="K25" s="198">
        <v>27.6</v>
      </c>
      <c r="L25" s="5">
        <v>64.39</v>
      </c>
    </row>
    <row r="26" spans="1:12">
      <c r="A26">
        <v>18</v>
      </c>
      <c r="B26" s="191">
        <v>1.1720000000000001E-3</v>
      </c>
      <c r="C26" s="192">
        <v>1.1709999999999999E-3</v>
      </c>
      <c r="D26" s="195">
        <v>98952.7</v>
      </c>
      <c r="E26" s="196">
        <v>115.9</v>
      </c>
      <c r="F26" s="5">
        <v>58.75</v>
      </c>
      <c r="G26" t="s">
        <v>19</v>
      </c>
      <c r="H26" s="193">
        <v>2.7799999999999998E-4</v>
      </c>
      <c r="I26" s="194">
        <v>2.7799999999999998E-4</v>
      </c>
      <c r="J26" s="197">
        <v>99249.2</v>
      </c>
      <c r="K26" s="198">
        <v>27.6</v>
      </c>
      <c r="L26" s="5">
        <v>63.4</v>
      </c>
    </row>
    <row r="27" spans="1:12">
      <c r="A27">
        <v>19</v>
      </c>
      <c r="B27" s="191">
        <v>6.5499999999999998E-4</v>
      </c>
      <c r="C27" s="192">
        <v>6.5399999999999996E-4</v>
      </c>
      <c r="D27" s="195">
        <v>98836.800000000003</v>
      </c>
      <c r="E27" s="196">
        <v>64.7</v>
      </c>
      <c r="F27" s="5">
        <v>57.82</v>
      </c>
      <c r="G27" t="s">
        <v>19</v>
      </c>
      <c r="H27" s="193">
        <v>1.84E-4</v>
      </c>
      <c r="I27" s="194">
        <v>1.84E-4</v>
      </c>
      <c r="J27" s="197">
        <v>99221.6</v>
      </c>
      <c r="K27" s="198">
        <v>18.3</v>
      </c>
      <c r="L27" s="5">
        <v>62.42</v>
      </c>
    </row>
    <row r="28" spans="1:12">
      <c r="A28">
        <v>20</v>
      </c>
      <c r="B28" s="191">
        <v>1.191E-3</v>
      </c>
      <c r="C28" s="192">
        <v>1.191E-3</v>
      </c>
      <c r="D28" s="195">
        <v>98772.1</v>
      </c>
      <c r="E28" s="196">
        <v>117.6</v>
      </c>
      <c r="F28" s="5">
        <v>56.86</v>
      </c>
      <c r="G28" t="s">
        <v>19</v>
      </c>
      <c r="H28" s="193">
        <v>4.6799999999999999E-4</v>
      </c>
      <c r="I28" s="194">
        <v>4.6799999999999999E-4</v>
      </c>
      <c r="J28" s="197">
        <v>99203.3</v>
      </c>
      <c r="K28" s="198">
        <v>46.4</v>
      </c>
      <c r="L28" s="5">
        <v>61.43</v>
      </c>
    </row>
    <row r="29" spans="1:12">
      <c r="A29">
        <v>21</v>
      </c>
      <c r="B29" s="191">
        <v>7.8100000000000001E-4</v>
      </c>
      <c r="C29" s="192">
        <v>7.8100000000000001E-4</v>
      </c>
      <c r="D29" s="195">
        <v>98654.5</v>
      </c>
      <c r="E29" s="196">
        <v>77</v>
      </c>
      <c r="F29" s="5">
        <v>55.93</v>
      </c>
      <c r="G29" t="s">
        <v>19</v>
      </c>
      <c r="H29" s="193">
        <v>2.8499999999999999E-4</v>
      </c>
      <c r="I29" s="194">
        <v>2.8499999999999999E-4</v>
      </c>
      <c r="J29" s="197">
        <v>99156.9</v>
      </c>
      <c r="K29" s="198">
        <v>28.3</v>
      </c>
      <c r="L29" s="5">
        <v>60.46</v>
      </c>
    </row>
    <row r="30" spans="1:12">
      <c r="A30">
        <v>22</v>
      </c>
      <c r="B30" s="191">
        <v>9.4300000000000004E-4</v>
      </c>
      <c r="C30" s="192">
        <v>9.4200000000000002E-4</v>
      </c>
      <c r="D30" s="195">
        <v>98577.5</v>
      </c>
      <c r="E30" s="196">
        <v>92.9</v>
      </c>
      <c r="F30" s="5">
        <v>54.97</v>
      </c>
      <c r="G30" t="s">
        <v>19</v>
      </c>
      <c r="H30" s="193">
        <v>2.9E-4</v>
      </c>
      <c r="I30" s="194">
        <v>2.9E-4</v>
      </c>
      <c r="J30" s="197">
        <v>99128.6</v>
      </c>
      <c r="K30" s="198">
        <v>28.7</v>
      </c>
      <c r="L30" s="5">
        <v>59.48</v>
      </c>
    </row>
    <row r="31" spans="1:12">
      <c r="A31">
        <v>23</v>
      </c>
      <c r="B31" s="191">
        <v>1.0200000000000001E-3</v>
      </c>
      <c r="C31" s="192">
        <v>1.0189999999999999E-3</v>
      </c>
      <c r="D31" s="195">
        <v>98484.6</v>
      </c>
      <c r="E31" s="196">
        <v>100.4</v>
      </c>
      <c r="F31" s="5">
        <v>54.02</v>
      </c>
      <c r="G31" t="s">
        <v>19</v>
      </c>
      <c r="H31" s="193">
        <v>1.47E-4</v>
      </c>
      <c r="I31" s="194">
        <v>1.47E-4</v>
      </c>
      <c r="J31" s="197">
        <v>99099.9</v>
      </c>
      <c r="K31" s="198">
        <v>14.6</v>
      </c>
      <c r="L31" s="5">
        <v>58.5</v>
      </c>
    </row>
    <row r="32" spans="1:12">
      <c r="A32">
        <v>24</v>
      </c>
      <c r="B32" s="191">
        <v>1.1440000000000001E-3</v>
      </c>
      <c r="C32" s="192">
        <v>1.1429999999999999E-3</v>
      </c>
      <c r="D32" s="195">
        <v>98384.2</v>
      </c>
      <c r="E32" s="196">
        <v>112.5</v>
      </c>
      <c r="F32" s="5">
        <v>53.07</v>
      </c>
      <c r="G32" t="s">
        <v>19</v>
      </c>
      <c r="H32" s="193">
        <v>2.6400000000000002E-4</v>
      </c>
      <c r="I32" s="194">
        <v>2.6400000000000002E-4</v>
      </c>
      <c r="J32" s="197">
        <v>99085.3</v>
      </c>
      <c r="K32" s="198">
        <v>26.1</v>
      </c>
      <c r="L32" s="5">
        <v>57.51</v>
      </c>
    </row>
    <row r="33" spans="1:12">
      <c r="A33">
        <v>25</v>
      </c>
      <c r="B33" s="191">
        <v>7.5199999999999996E-4</v>
      </c>
      <c r="C33" s="192">
        <v>7.5199999999999996E-4</v>
      </c>
      <c r="D33" s="195">
        <v>98271.8</v>
      </c>
      <c r="E33" s="196">
        <v>73.900000000000006</v>
      </c>
      <c r="F33" s="5">
        <v>52.13</v>
      </c>
      <c r="G33" t="s">
        <v>19</v>
      </c>
      <c r="H33" s="193">
        <v>2.6600000000000001E-4</v>
      </c>
      <c r="I33" s="194">
        <v>2.6600000000000001E-4</v>
      </c>
      <c r="J33" s="197">
        <v>99059.199999999997</v>
      </c>
      <c r="K33" s="198">
        <v>26.3</v>
      </c>
      <c r="L33" s="5">
        <v>56.52</v>
      </c>
    </row>
    <row r="34" spans="1:12">
      <c r="A34">
        <v>26</v>
      </c>
      <c r="B34" s="191">
        <v>7.45E-4</v>
      </c>
      <c r="C34" s="192">
        <v>7.4399999999999998E-4</v>
      </c>
      <c r="D34" s="195">
        <v>98197.9</v>
      </c>
      <c r="E34" s="196">
        <v>73.099999999999994</v>
      </c>
      <c r="F34" s="5">
        <v>51.17</v>
      </c>
      <c r="G34" t="s">
        <v>19</v>
      </c>
      <c r="H34" s="193">
        <v>2.7E-4</v>
      </c>
      <c r="I34" s="194">
        <v>2.7E-4</v>
      </c>
      <c r="J34" s="197">
        <v>99032.9</v>
      </c>
      <c r="K34" s="198">
        <v>26.8</v>
      </c>
      <c r="L34" s="5">
        <v>55.53</v>
      </c>
    </row>
    <row r="35" spans="1:12">
      <c r="A35">
        <v>27</v>
      </c>
      <c r="B35" s="191">
        <v>1.0219999999999999E-3</v>
      </c>
      <c r="C35" s="192">
        <v>1.0219999999999999E-3</v>
      </c>
      <c r="D35" s="195">
        <v>98124.800000000003</v>
      </c>
      <c r="E35" s="196">
        <v>100.3</v>
      </c>
      <c r="F35" s="5">
        <v>50.21</v>
      </c>
      <c r="G35" t="s">
        <v>19</v>
      </c>
      <c r="H35" s="193">
        <v>4.8200000000000001E-4</v>
      </c>
      <c r="I35" s="194">
        <v>4.8200000000000001E-4</v>
      </c>
      <c r="J35" s="197">
        <v>99006.1</v>
      </c>
      <c r="K35" s="198">
        <v>47.7</v>
      </c>
      <c r="L35" s="5">
        <v>54.55</v>
      </c>
    </row>
    <row r="36" spans="1:12">
      <c r="A36">
        <v>28</v>
      </c>
      <c r="B36" s="191">
        <v>9.8200000000000002E-4</v>
      </c>
      <c r="C36" s="192">
        <v>9.810000000000001E-4</v>
      </c>
      <c r="D36" s="195">
        <v>98024.5</v>
      </c>
      <c r="E36" s="196">
        <v>96.2</v>
      </c>
      <c r="F36" s="5">
        <v>49.26</v>
      </c>
      <c r="G36" t="s">
        <v>19</v>
      </c>
      <c r="H36" s="193">
        <v>2.99E-4</v>
      </c>
      <c r="I36" s="194">
        <v>2.99E-4</v>
      </c>
      <c r="J36" s="197">
        <v>98958.399999999994</v>
      </c>
      <c r="K36" s="198">
        <v>29.6</v>
      </c>
      <c r="L36" s="5">
        <v>53.58</v>
      </c>
    </row>
    <row r="37" spans="1:12">
      <c r="A37">
        <v>29</v>
      </c>
      <c r="B37" s="191">
        <v>8.9800000000000004E-4</v>
      </c>
      <c r="C37" s="192">
        <v>8.9800000000000004E-4</v>
      </c>
      <c r="D37" s="195">
        <v>97928.4</v>
      </c>
      <c r="E37" s="196">
        <v>87.9</v>
      </c>
      <c r="F37" s="5">
        <v>48.31</v>
      </c>
      <c r="G37" t="s">
        <v>19</v>
      </c>
      <c r="H37" s="193">
        <v>3.5100000000000002E-4</v>
      </c>
      <c r="I37" s="194">
        <v>3.5100000000000002E-4</v>
      </c>
      <c r="J37" s="197">
        <v>98928.8</v>
      </c>
      <c r="K37" s="198">
        <v>34.700000000000003</v>
      </c>
      <c r="L37" s="5">
        <v>52.59</v>
      </c>
    </row>
    <row r="38" spans="1:12">
      <c r="A38">
        <v>30</v>
      </c>
      <c r="B38" s="191">
        <v>8.4000000000000003E-4</v>
      </c>
      <c r="C38" s="192">
        <v>8.3900000000000001E-4</v>
      </c>
      <c r="D38" s="195">
        <v>97840.5</v>
      </c>
      <c r="E38" s="196">
        <v>82.1</v>
      </c>
      <c r="F38" s="5">
        <v>47.35</v>
      </c>
      <c r="G38" t="s">
        <v>19</v>
      </c>
      <c r="H38" s="193">
        <v>5.6300000000000002E-4</v>
      </c>
      <c r="I38" s="194">
        <v>5.6300000000000002E-4</v>
      </c>
      <c r="J38" s="197">
        <v>98894</v>
      </c>
      <c r="K38" s="198">
        <v>55.7</v>
      </c>
      <c r="L38" s="5">
        <v>51.61</v>
      </c>
    </row>
    <row r="39" spans="1:12">
      <c r="A39">
        <v>31</v>
      </c>
      <c r="B39" s="191">
        <v>1.0349999999999999E-3</v>
      </c>
      <c r="C39" s="192">
        <v>1.034E-3</v>
      </c>
      <c r="D39" s="195">
        <v>97758.3</v>
      </c>
      <c r="E39" s="196">
        <v>101.1</v>
      </c>
      <c r="F39" s="5">
        <v>46.39</v>
      </c>
      <c r="G39" t="s">
        <v>19</v>
      </c>
      <c r="H39" s="193">
        <v>3.8099999999999999E-4</v>
      </c>
      <c r="I39" s="194">
        <v>3.8099999999999999E-4</v>
      </c>
      <c r="J39" s="197">
        <v>98838.3</v>
      </c>
      <c r="K39" s="198">
        <v>37.700000000000003</v>
      </c>
      <c r="L39" s="5">
        <v>50.64</v>
      </c>
    </row>
    <row r="40" spans="1:12">
      <c r="A40">
        <v>32</v>
      </c>
      <c r="B40" s="191">
        <v>9.2299999999999999E-4</v>
      </c>
      <c r="C40" s="192">
        <v>9.2199999999999997E-4</v>
      </c>
      <c r="D40" s="195">
        <v>97657.2</v>
      </c>
      <c r="E40" s="196">
        <v>90.1</v>
      </c>
      <c r="F40" s="5">
        <v>45.44</v>
      </c>
      <c r="G40" t="s">
        <v>19</v>
      </c>
      <c r="H40" s="193">
        <v>4.75E-4</v>
      </c>
      <c r="I40" s="194">
        <v>4.7399999999999997E-4</v>
      </c>
      <c r="J40" s="197">
        <v>98800.7</v>
      </c>
      <c r="K40" s="198">
        <v>46.9</v>
      </c>
      <c r="L40" s="5">
        <v>49.66</v>
      </c>
    </row>
    <row r="41" spans="1:12">
      <c r="A41">
        <v>33</v>
      </c>
      <c r="B41" s="191">
        <v>1.152E-3</v>
      </c>
      <c r="C41" s="192">
        <v>1.1509999999999999E-3</v>
      </c>
      <c r="D41" s="195">
        <v>97567.1</v>
      </c>
      <c r="E41" s="196">
        <v>112.3</v>
      </c>
      <c r="F41" s="5">
        <v>44.48</v>
      </c>
      <c r="G41" t="s">
        <v>19</v>
      </c>
      <c r="H41" s="193">
        <v>3.6400000000000001E-4</v>
      </c>
      <c r="I41" s="194">
        <v>3.6400000000000001E-4</v>
      </c>
      <c r="J41" s="197">
        <v>98753.8</v>
      </c>
      <c r="K41" s="198">
        <v>35.9</v>
      </c>
      <c r="L41" s="5">
        <v>48.68</v>
      </c>
    </row>
    <row r="42" spans="1:12">
      <c r="A42">
        <v>34</v>
      </c>
      <c r="B42" s="191">
        <v>9.8400000000000007E-4</v>
      </c>
      <c r="C42" s="192">
        <v>9.8400000000000007E-4</v>
      </c>
      <c r="D42" s="195">
        <v>97454.8</v>
      </c>
      <c r="E42" s="196">
        <v>95.9</v>
      </c>
      <c r="F42" s="5">
        <v>43.53</v>
      </c>
      <c r="G42" t="s">
        <v>19</v>
      </c>
      <c r="H42" s="193">
        <v>5.1099999999999995E-4</v>
      </c>
      <c r="I42" s="194">
        <v>5.1099999999999995E-4</v>
      </c>
      <c r="J42" s="197">
        <v>98717.9</v>
      </c>
      <c r="K42" s="198">
        <v>50.4</v>
      </c>
      <c r="L42" s="5">
        <v>47.7</v>
      </c>
    </row>
    <row r="43" spans="1:12">
      <c r="A43">
        <v>35</v>
      </c>
      <c r="B43" s="191">
        <v>1.155E-3</v>
      </c>
      <c r="C43" s="192">
        <v>1.155E-3</v>
      </c>
      <c r="D43" s="195">
        <v>97358.9</v>
      </c>
      <c r="E43" s="196">
        <v>112.4</v>
      </c>
      <c r="F43" s="5">
        <v>42.57</v>
      </c>
      <c r="G43" t="s">
        <v>19</v>
      </c>
      <c r="H43" s="193">
        <v>7.85E-4</v>
      </c>
      <c r="I43" s="194">
        <v>7.85E-4</v>
      </c>
      <c r="J43" s="197">
        <v>98667.5</v>
      </c>
      <c r="K43" s="198">
        <v>77.400000000000006</v>
      </c>
      <c r="L43" s="5">
        <v>46.72</v>
      </c>
    </row>
    <row r="44" spans="1:12">
      <c r="A44">
        <v>36</v>
      </c>
      <c r="B44" s="191">
        <v>1.1709999999999999E-3</v>
      </c>
      <c r="C44" s="192">
        <v>1.17E-3</v>
      </c>
      <c r="D44" s="195">
        <v>97246.5</v>
      </c>
      <c r="E44" s="196">
        <v>113.8</v>
      </c>
      <c r="F44" s="5">
        <v>41.62</v>
      </c>
      <c r="G44" t="s">
        <v>19</v>
      </c>
      <c r="H44" s="193">
        <v>5.2800000000000004E-4</v>
      </c>
      <c r="I44" s="194">
        <v>5.2800000000000004E-4</v>
      </c>
      <c r="J44" s="197">
        <v>98590.1</v>
      </c>
      <c r="K44" s="198">
        <v>52</v>
      </c>
      <c r="L44" s="5">
        <v>45.76</v>
      </c>
    </row>
    <row r="45" spans="1:12">
      <c r="A45">
        <v>37</v>
      </c>
      <c r="B45" s="191">
        <v>1.5410000000000001E-3</v>
      </c>
      <c r="C45" s="192">
        <v>1.5399999999999999E-3</v>
      </c>
      <c r="D45" s="195">
        <v>97132.7</v>
      </c>
      <c r="E45" s="196">
        <v>149.5</v>
      </c>
      <c r="F45" s="5">
        <v>40.67</v>
      </c>
      <c r="G45" t="s">
        <v>19</v>
      </c>
      <c r="H45" s="193">
        <v>8.2399999999999997E-4</v>
      </c>
      <c r="I45" s="194">
        <v>8.2399999999999997E-4</v>
      </c>
      <c r="J45" s="197">
        <v>98538.1</v>
      </c>
      <c r="K45" s="198">
        <v>81.2</v>
      </c>
      <c r="L45" s="5">
        <v>44.78</v>
      </c>
    </row>
    <row r="46" spans="1:12">
      <c r="A46">
        <v>38</v>
      </c>
      <c r="B46" s="191">
        <v>1.5020000000000001E-3</v>
      </c>
      <c r="C46" s="192">
        <v>1.5009999999999999E-3</v>
      </c>
      <c r="D46" s="195">
        <v>96983.2</v>
      </c>
      <c r="E46" s="196">
        <v>145.5</v>
      </c>
      <c r="F46" s="5">
        <v>39.729999999999997</v>
      </c>
      <c r="G46" t="s">
        <v>19</v>
      </c>
      <c r="H46" s="193">
        <v>6.9300000000000004E-4</v>
      </c>
      <c r="I46" s="194">
        <v>6.9200000000000002E-4</v>
      </c>
      <c r="J46" s="197">
        <v>98456.9</v>
      </c>
      <c r="K46" s="198">
        <v>68.2</v>
      </c>
      <c r="L46" s="5">
        <v>43.82</v>
      </c>
    </row>
    <row r="47" spans="1:12">
      <c r="A47">
        <v>39</v>
      </c>
      <c r="B47" s="191">
        <v>1.547E-3</v>
      </c>
      <c r="C47" s="192">
        <v>1.5460000000000001E-3</v>
      </c>
      <c r="D47" s="195">
        <v>96837.7</v>
      </c>
      <c r="E47" s="196">
        <v>149.69999999999999</v>
      </c>
      <c r="F47" s="5">
        <v>38.79</v>
      </c>
      <c r="G47" t="s">
        <v>19</v>
      </c>
      <c r="H47" s="193">
        <v>9.1200000000000005E-4</v>
      </c>
      <c r="I47" s="194">
        <v>9.1200000000000005E-4</v>
      </c>
      <c r="J47" s="197">
        <v>98388.7</v>
      </c>
      <c r="K47" s="198">
        <v>89.7</v>
      </c>
      <c r="L47" s="5">
        <v>42.85</v>
      </c>
    </row>
    <row r="48" spans="1:12">
      <c r="A48">
        <v>40</v>
      </c>
      <c r="B48" s="191">
        <v>1.335E-3</v>
      </c>
      <c r="C48" s="192">
        <v>1.3339999999999999E-3</v>
      </c>
      <c r="D48" s="195">
        <v>96688</v>
      </c>
      <c r="E48" s="196">
        <v>129</v>
      </c>
      <c r="F48" s="5">
        <v>37.85</v>
      </c>
      <c r="G48" t="s">
        <v>19</v>
      </c>
      <c r="H48" s="193">
        <v>8.9700000000000001E-4</v>
      </c>
      <c r="I48" s="194">
        <v>8.9700000000000001E-4</v>
      </c>
      <c r="J48" s="197">
        <v>98299</v>
      </c>
      <c r="K48" s="198">
        <v>88.2</v>
      </c>
      <c r="L48" s="5">
        <v>41.89</v>
      </c>
    </row>
    <row r="49" spans="1:12">
      <c r="A49">
        <v>41</v>
      </c>
      <c r="B49" s="191">
        <v>1.604E-3</v>
      </c>
      <c r="C49" s="192">
        <v>1.6019999999999999E-3</v>
      </c>
      <c r="D49" s="195">
        <v>96559</v>
      </c>
      <c r="E49" s="196">
        <v>154.69999999999999</v>
      </c>
      <c r="F49" s="5">
        <v>36.9</v>
      </c>
      <c r="G49" t="s">
        <v>19</v>
      </c>
      <c r="H49" s="193">
        <v>9.3999999999999997E-4</v>
      </c>
      <c r="I49" s="194">
        <v>9.3999999999999997E-4</v>
      </c>
      <c r="J49" s="197">
        <v>98210.8</v>
      </c>
      <c r="K49" s="198">
        <v>92.3</v>
      </c>
      <c r="L49" s="5">
        <v>40.93</v>
      </c>
    </row>
    <row r="50" spans="1:12">
      <c r="A50">
        <v>42</v>
      </c>
      <c r="B50" s="191">
        <v>1.9810000000000001E-3</v>
      </c>
      <c r="C50" s="192">
        <v>1.9789999999999999E-3</v>
      </c>
      <c r="D50" s="195">
        <v>96404.3</v>
      </c>
      <c r="E50" s="196">
        <v>190.8</v>
      </c>
      <c r="F50" s="5">
        <v>35.96</v>
      </c>
      <c r="G50" t="s">
        <v>19</v>
      </c>
      <c r="H50" s="193">
        <v>1.3240000000000001E-3</v>
      </c>
      <c r="I50" s="194">
        <v>1.323E-3</v>
      </c>
      <c r="J50" s="197">
        <v>98118.5</v>
      </c>
      <c r="K50" s="198">
        <v>129.80000000000001</v>
      </c>
      <c r="L50" s="5">
        <v>39.96</v>
      </c>
    </row>
    <row r="51" spans="1:12">
      <c r="A51">
        <v>43</v>
      </c>
      <c r="B51" s="191">
        <v>1.6999999999999999E-3</v>
      </c>
      <c r="C51" s="192">
        <v>1.6980000000000001E-3</v>
      </c>
      <c r="D51" s="195">
        <v>96213.5</v>
      </c>
      <c r="E51" s="196">
        <v>163.4</v>
      </c>
      <c r="F51" s="5">
        <v>35.03</v>
      </c>
      <c r="G51" t="s">
        <v>19</v>
      </c>
      <c r="H51" s="193">
        <v>1.586E-3</v>
      </c>
      <c r="I51" s="194">
        <v>1.585E-3</v>
      </c>
      <c r="J51" s="197">
        <v>97988.7</v>
      </c>
      <c r="K51" s="198">
        <v>155.30000000000001</v>
      </c>
      <c r="L51" s="5">
        <v>39.020000000000003</v>
      </c>
    </row>
    <row r="52" spans="1:12">
      <c r="A52">
        <v>44</v>
      </c>
      <c r="B52" s="191">
        <v>2.6480000000000002E-3</v>
      </c>
      <c r="C52" s="192">
        <v>2.6450000000000002E-3</v>
      </c>
      <c r="D52" s="195">
        <v>96050.1</v>
      </c>
      <c r="E52" s="196">
        <v>254</v>
      </c>
      <c r="F52" s="5">
        <v>34.090000000000003</v>
      </c>
      <c r="G52" t="s">
        <v>19</v>
      </c>
      <c r="H52" s="193">
        <v>1.5989999999999999E-3</v>
      </c>
      <c r="I52" s="194">
        <v>1.598E-3</v>
      </c>
      <c r="J52" s="197">
        <v>97833.4</v>
      </c>
      <c r="K52" s="198">
        <v>156.30000000000001</v>
      </c>
      <c r="L52" s="5">
        <v>38.08</v>
      </c>
    </row>
    <row r="53" spans="1:12">
      <c r="A53">
        <v>45</v>
      </c>
      <c r="B53" s="191">
        <v>2.5119999999999999E-3</v>
      </c>
      <c r="C53" s="192">
        <v>2.5089999999999999E-3</v>
      </c>
      <c r="D53" s="195">
        <v>95796</v>
      </c>
      <c r="E53" s="196">
        <v>240.4</v>
      </c>
      <c r="F53" s="5">
        <v>33.18</v>
      </c>
      <c r="G53" t="s">
        <v>19</v>
      </c>
      <c r="H53" s="193">
        <v>1.555E-3</v>
      </c>
      <c r="I53" s="194">
        <v>1.554E-3</v>
      </c>
      <c r="J53" s="197">
        <v>97677.1</v>
      </c>
      <c r="K53" s="198">
        <v>151.80000000000001</v>
      </c>
      <c r="L53" s="5">
        <v>37.14</v>
      </c>
    </row>
    <row r="54" spans="1:12">
      <c r="A54">
        <v>46</v>
      </c>
      <c r="B54" s="191">
        <v>2.7529999999999998E-3</v>
      </c>
      <c r="C54" s="192">
        <v>2.7499999999999998E-3</v>
      </c>
      <c r="D54" s="195">
        <v>95555.6</v>
      </c>
      <c r="E54" s="196">
        <v>262.7</v>
      </c>
      <c r="F54" s="5">
        <v>32.26</v>
      </c>
      <c r="G54" t="s">
        <v>19</v>
      </c>
      <c r="H54" s="193">
        <v>1.371E-3</v>
      </c>
      <c r="I54" s="194">
        <v>1.3699999999999999E-3</v>
      </c>
      <c r="J54" s="197">
        <v>97525.3</v>
      </c>
      <c r="K54" s="198">
        <v>133.6</v>
      </c>
      <c r="L54" s="5">
        <v>36.19</v>
      </c>
    </row>
    <row r="55" spans="1:12">
      <c r="A55">
        <v>47</v>
      </c>
      <c r="B55" s="191">
        <v>3.0040000000000002E-3</v>
      </c>
      <c r="C55" s="192">
        <v>3.0000000000000001E-3</v>
      </c>
      <c r="D55" s="195">
        <v>95292.9</v>
      </c>
      <c r="E55" s="196">
        <v>285.89999999999998</v>
      </c>
      <c r="F55" s="5">
        <v>31.35</v>
      </c>
      <c r="G55" t="s">
        <v>19</v>
      </c>
      <c r="H55" s="193">
        <v>1.8550000000000001E-3</v>
      </c>
      <c r="I55" s="194">
        <v>1.853E-3</v>
      </c>
      <c r="J55" s="197">
        <v>97391.6</v>
      </c>
      <c r="K55" s="198">
        <v>180.5</v>
      </c>
      <c r="L55" s="5">
        <v>35.24</v>
      </c>
    </row>
    <row r="56" spans="1:12">
      <c r="A56">
        <v>48</v>
      </c>
      <c r="B56" s="191">
        <v>3.542E-3</v>
      </c>
      <c r="C56" s="192">
        <v>3.5360000000000001E-3</v>
      </c>
      <c r="D56" s="195">
        <v>95007</v>
      </c>
      <c r="E56" s="196">
        <v>335.9</v>
      </c>
      <c r="F56" s="5">
        <v>30.44</v>
      </c>
      <c r="G56" t="s">
        <v>19</v>
      </c>
      <c r="H56" s="193">
        <v>2.075E-3</v>
      </c>
      <c r="I56" s="194">
        <v>2.0730000000000002E-3</v>
      </c>
      <c r="J56" s="197">
        <v>97211.1</v>
      </c>
      <c r="K56" s="198">
        <v>201.5</v>
      </c>
      <c r="L56" s="5">
        <v>34.31</v>
      </c>
    </row>
    <row r="57" spans="1:12">
      <c r="A57">
        <v>49</v>
      </c>
      <c r="B57" s="191">
        <v>3.702E-3</v>
      </c>
      <c r="C57" s="192">
        <v>3.6949999999999999E-3</v>
      </c>
      <c r="D57" s="195">
        <v>94671.1</v>
      </c>
      <c r="E57" s="196">
        <v>349.8</v>
      </c>
      <c r="F57" s="5">
        <v>29.55</v>
      </c>
      <c r="G57" t="s">
        <v>19</v>
      </c>
      <c r="H57" s="193">
        <v>2.2560000000000002E-3</v>
      </c>
      <c r="I57" s="194">
        <v>2.2539999999999999E-3</v>
      </c>
      <c r="J57" s="197">
        <v>97009.600000000006</v>
      </c>
      <c r="K57" s="198">
        <v>218.6</v>
      </c>
      <c r="L57" s="5">
        <v>33.380000000000003</v>
      </c>
    </row>
    <row r="58" spans="1:12">
      <c r="A58">
        <v>50</v>
      </c>
      <c r="B58" s="191">
        <v>4.333E-3</v>
      </c>
      <c r="C58" s="192">
        <v>4.3229999999999996E-3</v>
      </c>
      <c r="D58" s="195">
        <v>94321.4</v>
      </c>
      <c r="E58" s="196">
        <v>407.8</v>
      </c>
      <c r="F58" s="5">
        <v>28.65</v>
      </c>
      <c r="G58" t="s">
        <v>19</v>
      </c>
      <c r="H58" s="193">
        <v>2.872E-3</v>
      </c>
      <c r="I58" s="194">
        <v>2.8679999999999999E-3</v>
      </c>
      <c r="J58" s="197">
        <v>96791</v>
      </c>
      <c r="K58" s="198">
        <v>277.60000000000002</v>
      </c>
      <c r="L58" s="5">
        <v>32.450000000000003</v>
      </c>
    </row>
    <row r="59" spans="1:12">
      <c r="A59">
        <v>51</v>
      </c>
      <c r="B59" s="191">
        <v>3.5430000000000001E-3</v>
      </c>
      <c r="C59" s="192">
        <v>3.5370000000000002E-3</v>
      </c>
      <c r="D59" s="195">
        <v>93913.600000000006</v>
      </c>
      <c r="E59" s="196">
        <v>332.1</v>
      </c>
      <c r="F59" s="5">
        <v>27.78</v>
      </c>
      <c r="G59" t="s">
        <v>19</v>
      </c>
      <c r="H59" s="193">
        <v>2.8900000000000002E-3</v>
      </c>
      <c r="I59" s="194">
        <v>2.8860000000000001E-3</v>
      </c>
      <c r="J59" s="197">
        <v>96513.4</v>
      </c>
      <c r="K59" s="198">
        <v>278.5</v>
      </c>
      <c r="L59" s="5">
        <v>31.54</v>
      </c>
    </row>
    <row r="60" spans="1:12">
      <c r="A60">
        <v>52</v>
      </c>
      <c r="B60" s="191">
        <v>5.1250000000000002E-3</v>
      </c>
      <c r="C60" s="192">
        <v>5.1120000000000002E-3</v>
      </c>
      <c r="D60" s="195">
        <v>93581.5</v>
      </c>
      <c r="E60" s="196">
        <v>478.4</v>
      </c>
      <c r="F60" s="5">
        <v>26.87</v>
      </c>
      <c r="G60" t="s">
        <v>19</v>
      </c>
      <c r="H60" s="193">
        <v>3.5699999999999998E-3</v>
      </c>
      <c r="I60" s="194">
        <v>3.5639999999999999E-3</v>
      </c>
      <c r="J60" s="197">
        <v>96234.9</v>
      </c>
      <c r="K60" s="198">
        <v>343</v>
      </c>
      <c r="L60" s="5">
        <v>30.63</v>
      </c>
    </row>
    <row r="61" spans="1:12">
      <c r="A61">
        <v>53</v>
      </c>
      <c r="B61" s="191">
        <v>4.9020000000000001E-3</v>
      </c>
      <c r="C61" s="192">
        <v>4.8900000000000002E-3</v>
      </c>
      <c r="D61" s="195">
        <v>93103.1</v>
      </c>
      <c r="E61" s="196">
        <v>455.2</v>
      </c>
      <c r="F61" s="5">
        <v>26.01</v>
      </c>
      <c r="G61" t="s">
        <v>19</v>
      </c>
      <c r="H61" s="193">
        <v>3.3140000000000001E-3</v>
      </c>
      <c r="I61" s="194">
        <v>3.3080000000000002E-3</v>
      </c>
      <c r="J61" s="197">
        <v>95891.9</v>
      </c>
      <c r="K61" s="198">
        <v>317.2</v>
      </c>
      <c r="L61" s="5">
        <v>29.74</v>
      </c>
    </row>
    <row r="62" spans="1:12">
      <c r="A62">
        <v>54</v>
      </c>
      <c r="B62" s="191">
        <v>5.6059999999999999E-3</v>
      </c>
      <c r="C62" s="192">
        <v>5.5900000000000004E-3</v>
      </c>
      <c r="D62" s="195">
        <v>92647.9</v>
      </c>
      <c r="E62" s="196">
        <v>517.9</v>
      </c>
      <c r="F62" s="5">
        <v>25.13</v>
      </c>
      <c r="G62" t="s">
        <v>19</v>
      </c>
      <c r="H62" s="193">
        <v>2.6580000000000002E-3</v>
      </c>
      <c r="I62" s="194">
        <v>2.6549999999999998E-3</v>
      </c>
      <c r="J62" s="197">
        <v>95574.7</v>
      </c>
      <c r="K62" s="198">
        <v>253.7</v>
      </c>
      <c r="L62" s="5">
        <v>28.84</v>
      </c>
    </row>
    <row r="63" spans="1:12">
      <c r="A63">
        <v>55</v>
      </c>
      <c r="B63" s="191">
        <v>5.5849999999999997E-3</v>
      </c>
      <c r="C63" s="192">
        <v>5.5700000000000003E-3</v>
      </c>
      <c r="D63" s="195">
        <v>92129.9</v>
      </c>
      <c r="E63" s="196">
        <v>513.20000000000005</v>
      </c>
      <c r="F63" s="5">
        <v>24.27</v>
      </c>
      <c r="G63" t="s">
        <v>19</v>
      </c>
      <c r="H63" s="193">
        <v>3.313E-3</v>
      </c>
      <c r="I63" s="194">
        <v>3.3080000000000002E-3</v>
      </c>
      <c r="J63" s="197">
        <v>95320.9</v>
      </c>
      <c r="K63" s="198">
        <v>315.3</v>
      </c>
      <c r="L63" s="5">
        <v>27.91</v>
      </c>
    </row>
    <row r="64" spans="1:12">
      <c r="A64">
        <v>56</v>
      </c>
      <c r="B64" s="191">
        <v>7.3049999999999999E-3</v>
      </c>
      <c r="C64" s="192">
        <v>7.2789999999999999E-3</v>
      </c>
      <c r="D64" s="195">
        <v>91616.8</v>
      </c>
      <c r="E64" s="196">
        <v>666.9</v>
      </c>
      <c r="F64" s="5">
        <v>23.41</v>
      </c>
      <c r="G64" t="s">
        <v>19</v>
      </c>
      <c r="H64" s="193">
        <v>4.548E-3</v>
      </c>
      <c r="I64" s="194">
        <v>4.5380000000000004E-3</v>
      </c>
      <c r="J64" s="197">
        <v>95005.6</v>
      </c>
      <c r="K64" s="198">
        <v>431.2</v>
      </c>
      <c r="L64" s="5">
        <v>27.01</v>
      </c>
    </row>
    <row r="65" spans="1:12">
      <c r="A65">
        <v>57</v>
      </c>
      <c r="B65" s="191">
        <v>8.1810000000000008E-3</v>
      </c>
      <c r="C65" s="192">
        <v>8.1480000000000007E-3</v>
      </c>
      <c r="D65" s="195">
        <v>90949.9</v>
      </c>
      <c r="E65" s="196">
        <v>741</v>
      </c>
      <c r="F65" s="5">
        <v>22.57</v>
      </c>
      <c r="G65" t="s">
        <v>19</v>
      </c>
      <c r="H65" s="193">
        <v>4.7590000000000002E-3</v>
      </c>
      <c r="I65" s="194">
        <v>4.7479999999999996E-3</v>
      </c>
      <c r="J65" s="197">
        <v>94574.5</v>
      </c>
      <c r="K65" s="198">
        <v>449</v>
      </c>
      <c r="L65" s="5">
        <v>26.13</v>
      </c>
    </row>
    <row r="66" spans="1:12">
      <c r="A66">
        <v>58</v>
      </c>
      <c r="B66" s="191">
        <v>8.7969999999999993E-3</v>
      </c>
      <c r="C66" s="192">
        <v>8.7589999999999994E-3</v>
      </c>
      <c r="D66" s="195">
        <v>90208.9</v>
      </c>
      <c r="E66" s="196">
        <v>790.1</v>
      </c>
      <c r="F66" s="5">
        <v>21.76</v>
      </c>
      <c r="G66" t="s">
        <v>19</v>
      </c>
      <c r="H66" s="193">
        <v>5.7409999999999996E-3</v>
      </c>
      <c r="I66" s="194">
        <v>5.7239999999999999E-3</v>
      </c>
      <c r="J66" s="197">
        <v>94125.5</v>
      </c>
      <c r="K66" s="198">
        <v>538.79999999999995</v>
      </c>
      <c r="L66" s="5">
        <v>25.25</v>
      </c>
    </row>
    <row r="67" spans="1:12">
      <c r="A67">
        <v>59</v>
      </c>
      <c r="B67" s="191">
        <v>9.4160000000000008E-3</v>
      </c>
      <c r="C67" s="192">
        <v>9.3720000000000001E-3</v>
      </c>
      <c r="D67" s="195">
        <v>89418.8</v>
      </c>
      <c r="E67" s="196">
        <v>838</v>
      </c>
      <c r="F67" s="5">
        <v>20.94</v>
      </c>
      <c r="G67" t="s">
        <v>19</v>
      </c>
      <c r="H67" s="193">
        <v>5.6610000000000002E-3</v>
      </c>
      <c r="I67" s="194">
        <v>5.6449999999999998E-3</v>
      </c>
      <c r="J67" s="197">
        <v>93586.6</v>
      </c>
      <c r="K67" s="198">
        <v>528.29999999999995</v>
      </c>
      <c r="L67" s="5">
        <v>24.39</v>
      </c>
    </row>
    <row r="68" spans="1:12">
      <c r="A68">
        <v>60</v>
      </c>
      <c r="B68" s="191">
        <v>1.1892E-2</v>
      </c>
      <c r="C68" s="192">
        <v>1.1821999999999999E-2</v>
      </c>
      <c r="D68" s="195">
        <v>88580.7</v>
      </c>
      <c r="E68" s="196">
        <v>1047.2</v>
      </c>
      <c r="F68" s="5">
        <v>20.14</v>
      </c>
      <c r="G68" t="s">
        <v>19</v>
      </c>
      <c r="H68" s="193">
        <v>5.2180000000000004E-3</v>
      </c>
      <c r="I68" s="194">
        <v>5.2040000000000003E-3</v>
      </c>
      <c r="J68" s="197">
        <v>93058.3</v>
      </c>
      <c r="K68" s="198">
        <v>484.3</v>
      </c>
      <c r="L68" s="5">
        <v>23.53</v>
      </c>
    </row>
    <row r="69" spans="1:12">
      <c r="A69">
        <v>61</v>
      </c>
      <c r="B69" s="191">
        <v>1.0449999999999999E-2</v>
      </c>
      <c r="C69" s="192">
        <v>1.0395E-2</v>
      </c>
      <c r="D69" s="195">
        <v>87533.5</v>
      </c>
      <c r="E69" s="196">
        <v>909.9</v>
      </c>
      <c r="F69" s="5">
        <v>19.37</v>
      </c>
      <c r="G69" t="s">
        <v>19</v>
      </c>
      <c r="H69" s="193">
        <v>7.143E-3</v>
      </c>
      <c r="I69" s="194">
        <v>7.1170000000000001E-3</v>
      </c>
      <c r="J69" s="197">
        <v>92574</v>
      </c>
      <c r="K69" s="198">
        <v>658.9</v>
      </c>
      <c r="L69" s="5">
        <v>22.65</v>
      </c>
    </row>
    <row r="70" spans="1:12">
      <c r="A70">
        <v>62</v>
      </c>
      <c r="B70" s="191">
        <v>1.274E-2</v>
      </c>
      <c r="C70" s="192">
        <v>1.2659E-2</v>
      </c>
      <c r="D70" s="195">
        <v>86623.6</v>
      </c>
      <c r="E70" s="196">
        <v>1096.5999999999999</v>
      </c>
      <c r="F70" s="5">
        <v>18.57</v>
      </c>
      <c r="G70" t="s">
        <v>19</v>
      </c>
      <c r="H70" s="193">
        <v>7.5160000000000001E-3</v>
      </c>
      <c r="I70" s="194">
        <v>7.4879999999999999E-3</v>
      </c>
      <c r="J70" s="197">
        <v>91915.199999999997</v>
      </c>
      <c r="K70" s="198">
        <v>688.2</v>
      </c>
      <c r="L70" s="5">
        <v>21.81</v>
      </c>
    </row>
    <row r="71" spans="1:12">
      <c r="A71">
        <v>63</v>
      </c>
      <c r="B71" s="191">
        <v>1.3217E-2</v>
      </c>
      <c r="C71" s="192">
        <v>1.3129999999999999E-2</v>
      </c>
      <c r="D71" s="195">
        <v>85527</v>
      </c>
      <c r="E71" s="196">
        <v>1123</v>
      </c>
      <c r="F71" s="5">
        <v>17.8</v>
      </c>
      <c r="G71" t="s">
        <v>19</v>
      </c>
      <c r="H71" s="193">
        <v>9.3010000000000002E-3</v>
      </c>
      <c r="I71" s="194">
        <v>9.2580000000000006E-3</v>
      </c>
      <c r="J71" s="197">
        <v>91226.9</v>
      </c>
      <c r="K71" s="198">
        <v>844.6</v>
      </c>
      <c r="L71" s="5">
        <v>20.97</v>
      </c>
    </row>
    <row r="72" spans="1:12">
      <c r="A72">
        <v>64</v>
      </c>
      <c r="B72" s="191">
        <v>1.6729000000000001E-2</v>
      </c>
      <c r="C72" s="192">
        <v>1.6590000000000001E-2</v>
      </c>
      <c r="D72" s="195">
        <v>84404</v>
      </c>
      <c r="E72" s="196">
        <v>1400.3</v>
      </c>
      <c r="F72" s="5">
        <v>17.03</v>
      </c>
      <c r="G72" t="s">
        <v>19</v>
      </c>
      <c r="H72" s="193">
        <v>8.6979999999999991E-3</v>
      </c>
      <c r="I72" s="194">
        <v>8.6599999999999993E-3</v>
      </c>
      <c r="J72" s="197">
        <v>90382.3</v>
      </c>
      <c r="K72" s="198">
        <v>782.7</v>
      </c>
      <c r="L72" s="5">
        <v>20.16</v>
      </c>
    </row>
    <row r="73" spans="1:12">
      <c r="A73">
        <v>65</v>
      </c>
      <c r="B73" s="191">
        <v>1.5339999999999999E-2</v>
      </c>
      <c r="C73" s="192">
        <v>1.5223E-2</v>
      </c>
      <c r="D73" s="195">
        <v>83003.7</v>
      </c>
      <c r="E73" s="196">
        <v>1263.5999999999999</v>
      </c>
      <c r="F73" s="5">
        <v>16.309999999999999</v>
      </c>
      <c r="G73" t="s">
        <v>19</v>
      </c>
      <c r="H73" s="193">
        <v>1.0371E-2</v>
      </c>
      <c r="I73" s="194">
        <v>1.0317E-2</v>
      </c>
      <c r="J73" s="197">
        <v>89599.6</v>
      </c>
      <c r="K73" s="198">
        <v>924.4</v>
      </c>
      <c r="L73" s="5">
        <v>19.329999999999998</v>
      </c>
    </row>
    <row r="74" spans="1:12">
      <c r="A74">
        <v>66</v>
      </c>
      <c r="B74" s="191">
        <v>1.9415999999999999E-2</v>
      </c>
      <c r="C74" s="192">
        <v>1.9229E-2</v>
      </c>
      <c r="D74" s="195">
        <v>81740.2</v>
      </c>
      <c r="E74" s="196">
        <v>1571.8</v>
      </c>
      <c r="F74" s="5">
        <v>15.55</v>
      </c>
      <c r="G74" t="s">
        <v>19</v>
      </c>
      <c r="H74" s="193">
        <v>1.1743E-2</v>
      </c>
      <c r="I74" s="194">
        <v>1.1675E-2</v>
      </c>
      <c r="J74" s="197">
        <v>88675.199999999997</v>
      </c>
      <c r="K74" s="198">
        <v>1035.2</v>
      </c>
      <c r="L74" s="5">
        <v>18.53</v>
      </c>
    </row>
    <row r="75" spans="1:12">
      <c r="A75">
        <v>67</v>
      </c>
      <c r="B75" s="191">
        <v>1.9035E-2</v>
      </c>
      <c r="C75" s="192">
        <v>1.8855E-2</v>
      </c>
      <c r="D75" s="195">
        <v>80168.399999999994</v>
      </c>
      <c r="E75" s="196">
        <v>1511.6</v>
      </c>
      <c r="F75" s="5">
        <v>14.85</v>
      </c>
      <c r="G75" t="s">
        <v>19</v>
      </c>
      <c r="H75" s="193">
        <v>1.2517E-2</v>
      </c>
      <c r="I75" s="194">
        <v>1.2439E-2</v>
      </c>
      <c r="J75" s="197">
        <v>87640</v>
      </c>
      <c r="K75" s="198">
        <v>1090.2</v>
      </c>
      <c r="L75" s="5">
        <v>17.739999999999998</v>
      </c>
    </row>
    <row r="76" spans="1:12">
      <c r="A76">
        <v>68</v>
      </c>
      <c r="B76" s="191">
        <v>2.0642000000000001E-2</v>
      </c>
      <c r="C76" s="192">
        <v>2.0431000000000001E-2</v>
      </c>
      <c r="D76" s="195">
        <v>78656.800000000003</v>
      </c>
      <c r="E76" s="196">
        <v>1607.1</v>
      </c>
      <c r="F76" s="5">
        <v>14.13</v>
      </c>
      <c r="G76" t="s">
        <v>19</v>
      </c>
      <c r="H76" s="193">
        <v>1.3011999999999999E-2</v>
      </c>
      <c r="I76" s="194">
        <v>1.2926999999999999E-2</v>
      </c>
      <c r="J76" s="197">
        <v>86549.8</v>
      </c>
      <c r="K76" s="198">
        <v>1118.9000000000001</v>
      </c>
      <c r="L76" s="5">
        <v>16.96</v>
      </c>
    </row>
    <row r="77" spans="1:12">
      <c r="A77">
        <v>69</v>
      </c>
      <c r="B77" s="191">
        <v>2.5687000000000001E-2</v>
      </c>
      <c r="C77" s="192">
        <v>2.5361999999999999E-2</v>
      </c>
      <c r="D77" s="195">
        <v>77049.7</v>
      </c>
      <c r="E77" s="196">
        <v>1954.1</v>
      </c>
      <c r="F77" s="5">
        <v>13.41</v>
      </c>
      <c r="G77" t="s">
        <v>19</v>
      </c>
      <c r="H77" s="193">
        <v>1.515E-2</v>
      </c>
      <c r="I77" s="194">
        <v>1.5036000000000001E-2</v>
      </c>
      <c r="J77" s="197">
        <v>85430.9</v>
      </c>
      <c r="K77" s="198">
        <v>1284.5999999999999</v>
      </c>
      <c r="L77" s="5">
        <v>16.170000000000002</v>
      </c>
    </row>
    <row r="78" spans="1:12">
      <c r="A78">
        <v>70</v>
      </c>
      <c r="B78" s="191">
        <v>2.6751E-2</v>
      </c>
      <c r="C78" s="192">
        <v>2.6398000000000001E-2</v>
      </c>
      <c r="D78" s="195">
        <v>75095.600000000006</v>
      </c>
      <c r="E78" s="196">
        <v>1982.4</v>
      </c>
      <c r="F78" s="5">
        <v>12.75</v>
      </c>
      <c r="G78" t="s">
        <v>19</v>
      </c>
      <c r="H78" s="193">
        <v>1.6787E-2</v>
      </c>
      <c r="I78" s="194">
        <v>1.6648E-2</v>
      </c>
      <c r="J78" s="197">
        <v>84146.4</v>
      </c>
      <c r="K78" s="198">
        <v>1400.8</v>
      </c>
      <c r="L78" s="5">
        <v>15.41</v>
      </c>
    </row>
    <row r="79" spans="1:12">
      <c r="A79">
        <v>71</v>
      </c>
      <c r="B79" s="191">
        <v>3.3066999999999999E-2</v>
      </c>
      <c r="C79" s="192">
        <v>3.2529000000000002E-2</v>
      </c>
      <c r="D79" s="195">
        <v>73113.2</v>
      </c>
      <c r="E79" s="196">
        <v>2378.3000000000002</v>
      </c>
      <c r="F79" s="5">
        <v>12.08</v>
      </c>
      <c r="G79" t="s">
        <v>19</v>
      </c>
      <c r="H79" s="193">
        <v>2.0462999999999999E-2</v>
      </c>
      <c r="I79" s="194">
        <v>2.0256E-2</v>
      </c>
      <c r="J79" s="197">
        <v>82745.600000000006</v>
      </c>
      <c r="K79" s="198">
        <v>1676.1</v>
      </c>
      <c r="L79" s="5">
        <v>14.66</v>
      </c>
    </row>
    <row r="80" spans="1:12">
      <c r="A80">
        <v>72</v>
      </c>
      <c r="B80" s="191">
        <v>3.6206000000000002E-2</v>
      </c>
      <c r="C80" s="192">
        <v>3.5562999999999997E-2</v>
      </c>
      <c r="D80" s="195">
        <v>70734.899999999994</v>
      </c>
      <c r="E80" s="196">
        <v>2515.5</v>
      </c>
      <c r="F80" s="5">
        <v>11.47</v>
      </c>
      <c r="G80" t="s">
        <v>19</v>
      </c>
      <c r="H80" s="193">
        <v>2.1382000000000002E-2</v>
      </c>
      <c r="I80" s="194">
        <v>2.1156000000000001E-2</v>
      </c>
      <c r="J80" s="197">
        <v>81069.5</v>
      </c>
      <c r="K80" s="198">
        <v>1715.1</v>
      </c>
      <c r="L80" s="5">
        <v>13.96</v>
      </c>
    </row>
    <row r="81" spans="1:12">
      <c r="A81">
        <v>73</v>
      </c>
      <c r="B81" s="191">
        <v>3.8335000000000001E-2</v>
      </c>
      <c r="C81" s="192">
        <v>3.7614000000000002E-2</v>
      </c>
      <c r="D81" s="195">
        <v>68219.399999999994</v>
      </c>
      <c r="E81" s="196">
        <v>2566</v>
      </c>
      <c r="F81" s="5">
        <v>10.87</v>
      </c>
      <c r="G81" t="s">
        <v>19</v>
      </c>
      <c r="H81" s="193">
        <v>2.1245E-2</v>
      </c>
      <c r="I81" s="194">
        <v>2.1021000000000001E-2</v>
      </c>
      <c r="J81" s="197">
        <v>79354.399999999994</v>
      </c>
      <c r="K81" s="198">
        <v>1668.1</v>
      </c>
      <c r="L81" s="5">
        <v>13.25</v>
      </c>
    </row>
    <row r="82" spans="1:12">
      <c r="A82">
        <v>74</v>
      </c>
      <c r="B82" s="191">
        <v>4.3726000000000001E-2</v>
      </c>
      <c r="C82" s="192">
        <v>4.2790000000000002E-2</v>
      </c>
      <c r="D82" s="195">
        <v>65653.399999999994</v>
      </c>
      <c r="E82" s="196">
        <v>2809.3</v>
      </c>
      <c r="F82" s="5">
        <v>10.28</v>
      </c>
      <c r="G82" t="s">
        <v>19</v>
      </c>
      <c r="H82" s="193">
        <v>2.6669999999999999E-2</v>
      </c>
      <c r="I82" s="194">
        <v>2.6318999999999999E-2</v>
      </c>
      <c r="J82" s="197">
        <v>77686.2</v>
      </c>
      <c r="K82" s="198">
        <v>2044.6</v>
      </c>
      <c r="L82" s="5">
        <v>12.52</v>
      </c>
    </row>
    <row r="83" spans="1:12">
      <c r="A83">
        <v>75</v>
      </c>
      <c r="B83" s="191">
        <v>5.1450999999999997E-2</v>
      </c>
      <c r="C83" s="192">
        <v>5.0160000000000003E-2</v>
      </c>
      <c r="D83" s="195">
        <v>62844</v>
      </c>
      <c r="E83" s="196">
        <v>3152.3</v>
      </c>
      <c r="F83" s="5">
        <v>9.7100000000000009</v>
      </c>
      <c r="G83" t="s">
        <v>19</v>
      </c>
      <c r="H83" s="193">
        <v>3.0018E-2</v>
      </c>
      <c r="I83" s="194">
        <v>2.9574E-2</v>
      </c>
      <c r="J83" s="197">
        <v>75641.600000000006</v>
      </c>
      <c r="K83" s="198">
        <v>2237.1</v>
      </c>
      <c r="L83" s="5">
        <v>11.84</v>
      </c>
    </row>
    <row r="84" spans="1:12">
      <c r="A84">
        <v>76</v>
      </c>
      <c r="B84" s="191">
        <v>5.0242000000000002E-2</v>
      </c>
      <c r="C84" s="192">
        <v>4.9009999999999998E-2</v>
      </c>
      <c r="D84" s="195">
        <v>59691.7</v>
      </c>
      <c r="E84" s="196">
        <v>2925.5</v>
      </c>
      <c r="F84" s="5">
        <v>9.1999999999999993</v>
      </c>
      <c r="G84" t="s">
        <v>19</v>
      </c>
      <c r="H84" s="193">
        <v>3.2100999999999998E-2</v>
      </c>
      <c r="I84" s="194">
        <v>3.1593999999999997E-2</v>
      </c>
      <c r="J84" s="197">
        <v>73404.600000000006</v>
      </c>
      <c r="K84" s="198">
        <v>2319.1</v>
      </c>
      <c r="L84" s="5">
        <v>11.19</v>
      </c>
    </row>
    <row r="85" spans="1:12">
      <c r="A85">
        <v>77</v>
      </c>
      <c r="B85" s="191">
        <v>6.0353999999999998E-2</v>
      </c>
      <c r="C85" s="192">
        <v>5.8585999999999999E-2</v>
      </c>
      <c r="D85" s="195">
        <v>56766.2</v>
      </c>
      <c r="E85" s="196">
        <v>3325.7</v>
      </c>
      <c r="F85" s="5">
        <v>8.65</v>
      </c>
      <c r="G85" t="s">
        <v>19</v>
      </c>
      <c r="H85" s="193">
        <v>3.7168E-2</v>
      </c>
      <c r="I85" s="194">
        <v>3.6490000000000002E-2</v>
      </c>
      <c r="J85" s="197">
        <v>71085.5</v>
      </c>
      <c r="K85" s="198">
        <v>2593.9</v>
      </c>
      <c r="L85" s="5">
        <v>10.54</v>
      </c>
    </row>
    <row r="86" spans="1:12">
      <c r="A86">
        <v>78</v>
      </c>
      <c r="B86" s="191">
        <v>6.8746000000000002E-2</v>
      </c>
      <c r="C86" s="192">
        <v>6.6461999999999993E-2</v>
      </c>
      <c r="D86" s="195">
        <v>53440.5</v>
      </c>
      <c r="E86" s="196">
        <v>3551.7</v>
      </c>
      <c r="F86" s="5">
        <v>8.16</v>
      </c>
      <c r="G86" t="s">
        <v>19</v>
      </c>
      <c r="H86" s="193">
        <v>4.1409000000000001E-2</v>
      </c>
      <c r="I86" s="194">
        <v>4.0569000000000001E-2</v>
      </c>
      <c r="J86" s="197">
        <v>68491.600000000006</v>
      </c>
      <c r="K86" s="198">
        <v>2778.6</v>
      </c>
      <c r="L86" s="5">
        <v>9.92</v>
      </c>
    </row>
    <row r="87" spans="1:12">
      <c r="A87">
        <v>79</v>
      </c>
      <c r="B87" s="191">
        <v>7.1522000000000002E-2</v>
      </c>
      <c r="C87" s="192">
        <v>6.9052000000000002E-2</v>
      </c>
      <c r="D87" s="195">
        <v>49888.800000000003</v>
      </c>
      <c r="E87" s="196">
        <v>3444.9</v>
      </c>
      <c r="F87" s="5">
        <v>7.7</v>
      </c>
      <c r="G87" t="s">
        <v>19</v>
      </c>
      <c r="H87" s="193">
        <v>4.9023999999999998E-2</v>
      </c>
      <c r="I87" s="194">
        <v>4.7850999999999998E-2</v>
      </c>
      <c r="J87" s="197">
        <v>65712.899999999994</v>
      </c>
      <c r="K87" s="198">
        <v>3144.4</v>
      </c>
      <c r="L87" s="5">
        <v>9.32</v>
      </c>
    </row>
    <row r="88" spans="1:12">
      <c r="A88">
        <v>80</v>
      </c>
      <c r="B88" s="191">
        <v>7.5743000000000005E-2</v>
      </c>
      <c r="C88" s="192">
        <v>7.2979000000000002E-2</v>
      </c>
      <c r="D88" s="195">
        <v>46443.8</v>
      </c>
      <c r="E88" s="196">
        <v>3389.4</v>
      </c>
      <c r="F88" s="5">
        <v>7.24</v>
      </c>
      <c r="G88" t="s">
        <v>19</v>
      </c>
      <c r="H88" s="193">
        <v>5.6774999999999999E-2</v>
      </c>
      <c r="I88" s="194">
        <v>5.5208E-2</v>
      </c>
      <c r="J88" s="197">
        <v>62568.5</v>
      </c>
      <c r="K88" s="198">
        <v>3454.3</v>
      </c>
      <c r="L88" s="5">
        <v>8.76</v>
      </c>
    </row>
    <row r="89" spans="1:12">
      <c r="A89">
        <v>81</v>
      </c>
      <c r="B89" s="191">
        <v>9.0864E-2</v>
      </c>
      <c r="C89" s="192">
        <v>8.6915999999999993E-2</v>
      </c>
      <c r="D89" s="195">
        <v>43054.400000000001</v>
      </c>
      <c r="E89" s="196">
        <v>3742.1</v>
      </c>
      <c r="F89" s="5">
        <v>6.77</v>
      </c>
      <c r="G89" t="s">
        <v>19</v>
      </c>
      <c r="H89" s="193">
        <v>6.0298999999999998E-2</v>
      </c>
      <c r="I89" s="194">
        <v>5.8534000000000003E-2</v>
      </c>
      <c r="J89" s="197">
        <v>59114.2</v>
      </c>
      <c r="K89" s="198">
        <v>3460.2</v>
      </c>
      <c r="L89" s="5">
        <v>8.24</v>
      </c>
    </row>
    <row r="90" spans="1:12">
      <c r="A90">
        <v>82</v>
      </c>
      <c r="B90" s="191">
        <v>9.9461999999999995E-2</v>
      </c>
      <c r="C90" s="192">
        <v>9.4750000000000001E-2</v>
      </c>
      <c r="D90" s="195">
        <v>39312.300000000003</v>
      </c>
      <c r="E90" s="196">
        <v>3724.8</v>
      </c>
      <c r="F90" s="5">
        <v>6.36</v>
      </c>
      <c r="G90" t="s">
        <v>19</v>
      </c>
      <c r="H90" s="193">
        <v>6.6165000000000002E-2</v>
      </c>
      <c r="I90" s="194">
        <v>6.4046000000000006E-2</v>
      </c>
      <c r="J90" s="197">
        <v>55654</v>
      </c>
      <c r="K90" s="198">
        <v>3564.4</v>
      </c>
      <c r="L90" s="5">
        <v>7.73</v>
      </c>
    </row>
    <row r="91" spans="1:12">
      <c r="A91">
        <v>83</v>
      </c>
      <c r="B91" s="191">
        <v>0.108414</v>
      </c>
      <c r="C91" s="192">
        <v>0.102839</v>
      </c>
      <c r="D91" s="195">
        <v>35587.5</v>
      </c>
      <c r="E91" s="196">
        <v>3659.8</v>
      </c>
      <c r="F91" s="5">
        <v>5.98</v>
      </c>
      <c r="G91" t="s">
        <v>19</v>
      </c>
      <c r="H91" s="193">
        <v>7.1790999999999994E-2</v>
      </c>
      <c r="I91" s="194">
        <v>6.9304000000000004E-2</v>
      </c>
      <c r="J91" s="197">
        <v>52089.599999999999</v>
      </c>
      <c r="K91" s="198">
        <v>3610</v>
      </c>
      <c r="L91" s="5">
        <v>7.22</v>
      </c>
    </row>
    <row r="92" spans="1:12">
      <c r="A92">
        <v>84</v>
      </c>
      <c r="B92" s="191">
        <v>0.110238</v>
      </c>
      <c r="C92" s="192">
        <v>0.104479</v>
      </c>
      <c r="D92" s="195">
        <v>31927.7</v>
      </c>
      <c r="E92" s="196">
        <v>3335.8</v>
      </c>
      <c r="F92" s="5">
        <v>5.6</v>
      </c>
      <c r="G92" t="s">
        <v>19</v>
      </c>
      <c r="H92" s="193">
        <v>7.9787999999999998E-2</v>
      </c>
      <c r="I92" s="194">
        <v>7.6727000000000004E-2</v>
      </c>
      <c r="J92" s="197">
        <v>48479.6</v>
      </c>
      <c r="K92" s="198">
        <v>3719.7</v>
      </c>
      <c r="L92" s="5">
        <v>6.72</v>
      </c>
    </row>
    <row r="93" spans="1:12">
      <c r="A93">
        <v>85</v>
      </c>
      <c r="B93" s="191">
        <v>0.12695999999999999</v>
      </c>
      <c r="C93" s="192">
        <v>0.119382</v>
      </c>
      <c r="D93" s="195">
        <v>28591.9</v>
      </c>
      <c r="E93" s="196">
        <v>3413.4</v>
      </c>
      <c r="F93" s="5">
        <v>5.2</v>
      </c>
      <c r="G93" t="s">
        <v>19</v>
      </c>
      <c r="H93" s="193">
        <v>8.9034000000000002E-2</v>
      </c>
      <c r="I93" s="194">
        <v>8.5239999999999996E-2</v>
      </c>
      <c r="J93" s="197">
        <v>44759.9</v>
      </c>
      <c r="K93" s="198">
        <v>3815.3</v>
      </c>
      <c r="L93" s="5">
        <v>6.24</v>
      </c>
    </row>
    <row r="94" spans="1:12">
      <c r="A94">
        <v>86</v>
      </c>
      <c r="B94" s="191">
        <v>0.15051</v>
      </c>
      <c r="C94" s="192">
        <v>0.13997599999999999</v>
      </c>
      <c r="D94" s="195">
        <v>25178.6</v>
      </c>
      <c r="E94" s="196">
        <v>3524.4</v>
      </c>
      <c r="F94" s="5">
        <v>4.84</v>
      </c>
      <c r="G94" t="s">
        <v>19</v>
      </c>
      <c r="H94" s="193">
        <v>0.107267</v>
      </c>
      <c r="I94" s="194">
        <v>0.10180699999999999</v>
      </c>
      <c r="J94" s="197">
        <v>40944.6</v>
      </c>
      <c r="K94" s="198">
        <v>4168.3999999999996</v>
      </c>
      <c r="L94" s="5">
        <v>5.77</v>
      </c>
    </row>
    <row r="95" spans="1:12">
      <c r="A95">
        <v>87</v>
      </c>
      <c r="B95" s="191">
        <v>0.151142</v>
      </c>
      <c r="C95" s="192">
        <v>0.14052300000000001</v>
      </c>
      <c r="D95" s="195">
        <v>21654.2</v>
      </c>
      <c r="E95" s="196">
        <v>3042.9</v>
      </c>
      <c r="F95" s="5">
        <v>4.54</v>
      </c>
      <c r="G95" t="s">
        <v>19</v>
      </c>
      <c r="H95" s="193">
        <v>0.11733499999999999</v>
      </c>
      <c r="I95" s="194">
        <v>0.110832</v>
      </c>
      <c r="J95" s="197">
        <v>36776.1</v>
      </c>
      <c r="K95" s="198">
        <v>4076</v>
      </c>
      <c r="L95" s="5">
        <v>5.37</v>
      </c>
    </row>
    <row r="96" spans="1:12">
      <c r="A96">
        <v>88</v>
      </c>
      <c r="B96" s="191">
        <v>0.185389</v>
      </c>
      <c r="C96" s="192">
        <v>0.16966200000000001</v>
      </c>
      <c r="D96" s="195">
        <v>18611.3</v>
      </c>
      <c r="E96" s="196">
        <v>3157.6</v>
      </c>
      <c r="F96" s="5">
        <v>4.2</v>
      </c>
      <c r="G96" t="s">
        <v>19</v>
      </c>
      <c r="H96" s="193">
        <v>0.12854299999999999</v>
      </c>
      <c r="I96" s="194">
        <v>0.12078</v>
      </c>
      <c r="J96" s="197">
        <v>32700.1</v>
      </c>
      <c r="K96" s="198">
        <v>3949.5</v>
      </c>
      <c r="L96" s="5">
        <v>4.9800000000000004</v>
      </c>
    </row>
    <row r="97" spans="1:12">
      <c r="A97">
        <v>89</v>
      </c>
      <c r="B97" s="191">
        <v>0.204813</v>
      </c>
      <c r="C97" s="192">
        <v>0.18578700000000001</v>
      </c>
      <c r="D97" s="195">
        <v>15453.6</v>
      </c>
      <c r="E97" s="196">
        <v>2871.1</v>
      </c>
      <c r="F97" s="5">
        <v>3.96</v>
      </c>
      <c r="G97" t="s">
        <v>19</v>
      </c>
      <c r="H97" s="193">
        <v>0.14388600000000001</v>
      </c>
      <c r="I97" s="194">
        <v>0.13422899999999999</v>
      </c>
      <c r="J97" s="197">
        <v>28750.6</v>
      </c>
      <c r="K97" s="198">
        <v>3859.2</v>
      </c>
      <c r="L97" s="5">
        <v>4.59</v>
      </c>
    </row>
    <row r="98" spans="1:12">
      <c r="A98">
        <v>90</v>
      </c>
      <c r="B98" s="191">
        <v>0.20172699999999999</v>
      </c>
      <c r="C98" s="192">
        <v>0.18324499999999999</v>
      </c>
      <c r="D98" s="195">
        <v>12582.5</v>
      </c>
      <c r="E98" s="196">
        <v>2305.6999999999998</v>
      </c>
      <c r="F98" s="5">
        <v>3.75</v>
      </c>
      <c r="G98" t="s">
        <v>19</v>
      </c>
      <c r="H98" s="193">
        <v>0.17466300000000001</v>
      </c>
      <c r="I98" s="194">
        <v>0.160634</v>
      </c>
      <c r="J98" s="197">
        <v>24891.5</v>
      </c>
      <c r="K98" s="198">
        <v>3998.4</v>
      </c>
      <c r="L98" s="5">
        <v>4.2300000000000004</v>
      </c>
    </row>
    <row r="99" spans="1:12">
      <c r="A99">
        <v>91</v>
      </c>
      <c r="B99" s="191">
        <v>0.21268100000000001</v>
      </c>
      <c r="C99" s="192">
        <v>0.19223799999999999</v>
      </c>
      <c r="D99" s="195">
        <v>10276.9</v>
      </c>
      <c r="E99" s="196">
        <v>1975.6</v>
      </c>
      <c r="F99" s="5">
        <v>3.48</v>
      </c>
      <c r="G99" t="s">
        <v>19</v>
      </c>
      <c r="H99" s="193">
        <v>0.18231</v>
      </c>
      <c r="I99" s="194">
        <v>0.16708000000000001</v>
      </c>
      <c r="J99" s="197">
        <v>20893</v>
      </c>
      <c r="K99" s="198">
        <v>3490.8</v>
      </c>
      <c r="L99" s="5">
        <v>3.94</v>
      </c>
    </row>
    <row r="100" spans="1:12">
      <c r="A100">
        <v>92</v>
      </c>
      <c r="B100" s="191">
        <v>0.26719300000000001</v>
      </c>
      <c r="C100" s="192">
        <v>0.235704</v>
      </c>
      <c r="D100" s="195">
        <v>8301.2999999999993</v>
      </c>
      <c r="E100" s="196">
        <v>1956.6</v>
      </c>
      <c r="F100" s="5">
        <v>3.18</v>
      </c>
      <c r="G100" t="s">
        <v>19</v>
      </c>
      <c r="H100" s="193">
        <v>0.217033</v>
      </c>
      <c r="I100" s="194">
        <v>0.19578699999999999</v>
      </c>
      <c r="J100" s="197">
        <v>17402.2</v>
      </c>
      <c r="K100" s="198">
        <v>3407.1</v>
      </c>
      <c r="L100" s="5">
        <v>3.63</v>
      </c>
    </row>
    <row r="101" spans="1:12">
      <c r="A101">
        <v>93</v>
      </c>
      <c r="B101" s="191">
        <v>0.279588</v>
      </c>
      <c r="C101" s="192">
        <v>0.24529699999999999</v>
      </c>
      <c r="D101" s="195">
        <v>6344.6</v>
      </c>
      <c r="E101" s="196">
        <v>1556.3</v>
      </c>
      <c r="F101" s="5">
        <v>3.01</v>
      </c>
      <c r="G101" t="s">
        <v>19</v>
      </c>
      <c r="H101" s="193">
        <v>0.22606399999999999</v>
      </c>
      <c r="I101" s="194">
        <v>0.20310600000000001</v>
      </c>
      <c r="J101" s="197">
        <v>13995.1</v>
      </c>
      <c r="K101" s="198">
        <v>2842.5</v>
      </c>
      <c r="L101" s="5">
        <v>3.39</v>
      </c>
    </row>
    <row r="102" spans="1:12">
      <c r="A102">
        <v>94</v>
      </c>
      <c r="B102" s="191">
        <v>0.27716200000000002</v>
      </c>
      <c r="C102" s="192">
        <v>0.243427</v>
      </c>
      <c r="D102" s="195">
        <v>4788.3</v>
      </c>
      <c r="E102" s="196">
        <v>1165.5999999999999</v>
      </c>
      <c r="F102" s="5">
        <v>2.83</v>
      </c>
      <c r="G102" t="s">
        <v>19</v>
      </c>
      <c r="H102" s="193">
        <v>0.25534400000000002</v>
      </c>
      <c r="I102" s="194">
        <v>0.226435</v>
      </c>
      <c r="J102" s="197">
        <v>11152.6</v>
      </c>
      <c r="K102" s="198">
        <v>2525.3000000000002</v>
      </c>
      <c r="L102" s="5">
        <v>3.13</v>
      </c>
    </row>
    <row r="103" spans="1:12">
      <c r="A103">
        <v>95</v>
      </c>
      <c r="B103" s="191">
        <v>0.348387</v>
      </c>
      <c r="C103" s="192">
        <v>0.29670299999999999</v>
      </c>
      <c r="D103" s="195">
        <v>3622.7</v>
      </c>
      <c r="E103" s="196">
        <v>1074.9000000000001</v>
      </c>
      <c r="F103" s="5">
        <v>2.58</v>
      </c>
      <c r="G103" t="s">
        <v>19</v>
      </c>
      <c r="H103" s="193">
        <v>0.27279900000000001</v>
      </c>
      <c r="I103" s="194">
        <v>0.24005599999999999</v>
      </c>
      <c r="J103" s="197">
        <v>8627.2999999999993</v>
      </c>
      <c r="K103" s="198">
        <v>2071</v>
      </c>
      <c r="L103" s="5">
        <v>2.89</v>
      </c>
    </row>
    <row r="104" spans="1:12">
      <c r="A104">
        <v>96</v>
      </c>
      <c r="B104" s="191">
        <v>0.36771300000000001</v>
      </c>
      <c r="C104" s="192">
        <v>0.31060599999999999</v>
      </c>
      <c r="D104" s="195">
        <v>2547.8000000000002</v>
      </c>
      <c r="E104" s="196">
        <v>791.4</v>
      </c>
      <c r="F104" s="5">
        <v>2.4500000000000002</v>
      </c>
      <c r="G104" t="s">
        <v>19</v>
      </c>
      <c r="H104" s="193">
        <v>0.29820600000000003</v>
      </c>
      <c r="I104" s="194">
        <v>0.25951200000000002</v>
      </c>
      <c r="J104" s="197">
        <v>6556.2</v>
      </c>
      <c r="K104" s="198">
        <v>1701.4</v>
      </c>
      <c r="L104" s="5">
        <v>2.65</v>
      </c>
    </row>
    <row r="105" spans="1:12">
      <c r="A105">
        <v>97</v>
      </c>
      <c r="B105" s="191">
        <v>0.34328399999999998</v>
      </c>
      <c r="C105" s="192">
        <v>0.29299399999999998</v>
      </c>
      <c r="D105" s="195">
        <v>1756.5</v>
      </c>
      <c r="E105" s="196">
        <v>514.6</v>
      </c>
      <c r="F105" s="5">
        <v>2.34</v>
      </c>
      <c r="G105" t="s">
        <v>19</v>
      </c>
      <c r="H105" s="193">
        <v>0.37993399999999999</v>
      </c>
      <c r="I105" s="194">
        <v>0.31928099999999998</v>
      </c>
      <c r="J105" s="197">
        <v>4854.8</v>
      </c>
      <c r="K105" s="198">
        <v>1550.1</v>
      </c>
      <c r="L105" s="5">
        <v>2.41</v>
      </c>
    </row>
    <row r="106" spans="1:12">
      <c r="A106">
        <v>98</v>
      </c>
      <c r="B106" s="191">
        <v>0.36585400000000001</v>
      </c>
      <c r="C106" s="192">
        <v>0.309278</v>
      </c>
      <c r="D106" s="195">
        <v>1241.8</v>
      </c>
      <c r="E106" s="196">
        <v>384.1</v>
      </c>
      <c r="F106" s="5">
        <v>2.1</v>
      </c>
      <c r="G106" t="s">
        <v>19</v>
      </c>
      <c r="H106" s="193">
        <v>0.44444400000000001</v>
      </c>
      <c r="I106" s="194">
        <v>0.36363600000000001</v>
      </c>
      <c r="J106" s="197">
        <v>3304.8</v>
      </c>
      <c r="K106" s="198">
        <v>1201.7</v>
      </c>
      <c r="L106" s="5">
        <v>2.2999999999999998</v>
      </c>
    </row>
    <row r="107" spans="1:12">
      <c r="A107">
        <v>99</v>
      </c>
      <c r="B107" s="191">
        <v>0.45454499999999998</v>
      </c>
      <c r="C107" s="192">
        <v>0.37036999999999998</v>
      </c>
      <c r="D107" s="195">
        <v>857.8</v>
      </c>
      <c r="E107" s="196">
        <v>317.7</v>
      </c>
      <c r="F107" s="5">
        <v>1.81</v>
      </c>
      <c r="G107" t="s">
        <v>19</v>
      </c>
      <c r="H107" s="193">
        <v>0.35059800000000002</v>
      </c>
      <c r="I107" s="194">
        <v>0.29830499999999999</v>
      </c>
      <c r="J107" s="197">
        <v>2103</v>
      </c>
      <c r="K107" s="198">
        <v>627.29999999999995</v>
      </c>
      <c r="L107" s="5">
        <v>2.33</v>
      </c>
    </row>
    <row r="108" spans="1:12">
      <c r="A108">
        <v>100</v>
      </c>
      <c r="B108" s="191">
        <v>0.42307699999999998</v>
      </c>
      <c r="C108" s="192">
        <v>0.34920600000000002</v>
      </c>
      <c r="D108" s="195">
        <v>540.1</v>
      </c>
      <c r="E108" s="196">
        <v>188.6</v>
      </c>
      <c r="F108" s="5">
        <v>1.58</v>
      </c>
      <c r="G108" t="s">
        <v>19</v>
      </c>
      <c r="H108" s="193">
        <v>0.44374999999999998</v>
      </c>
      <c r="I108" s="194">
        <v>0.36317100000000002</v>
      </c>
      <c r="J108" s="197">
        <v>1475.7</v>
      </c>
      <c r="K108" s="198">
        <v>535.9</v>
      </c>
      <c r="L108" s="5">
        <v>2.1</v>
      </c>
    </row>
  </sheetData>
  <mergeCells count="3">
    <mergeCell ref="K1:L1"/>
    <mergeCell ref="B6:F6"/>
    <mergeCell ref="H6:L6"/>
  </mergeCell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BCDBF-21A3-4A6D-9E45-E41B1653C85A}">
  <dimension ref="A1:A42"/>
  <sheetViews>
    <sheetView workbookViewId="0">
      <selection activeCell="A49" sqref="A49"/>
    </sheetView>
  </sheetViews>
  <sheetFormatPr defaultColWidth="9.08984375" defaultRowHeight="14.5"/>
  <cols>
    <col min="1" max="1" width="106.90625" style="332" customWidth="1"/>
    <col min="2" max="256" width="9.08984375" style="332"/>
    <col min="257" max="257" width="106.90625" style="332" customWidth="1"/>
    <col min="258" max="512" width="9.08984375" style="332"/>
    <col min="513" max="513" width="106.90625" style="332" customWidth="1"/>
    <col min="514" max="768" width="9.08984375" style="332"/>
    <col min="769" max="769" width="106.90625" style="332" customWidth="1"/>
    <col min="770" max="1024" width="9.08984375" style="332"/>
    <col min="1025" max="1025" width="106.90625" style="332" customWidth="1"/>
    <col min="1026" max="1280" width="9.08984375" style="332"/>
    <col min="1281" max="1281" width="106.90625" style="332" customWidth="1"/>
    <col min="1282" max="1536" width="9.08984375" style="332"/>
    <col min="1537" max="1537" width="106.90625" style="332" customWidth="1"/>
    <col min="1538" max="1792" width="9.08984375" style="332"/>
    <col min="1793" max="1793" width="106.90625" style="332" customWidth="1"/>
    <col min="1794" max="2048" width="9.08984375" style="332"/>
    <col min="2049" max="2049" width="106.90625" style="332" customWidth="1"/>
    <col min="2050" max="2304" width="9.08984375" style="332"/>
    <col min="2305" max="2305" width="106.90625" style="332" customWidth="1"/>
    <col min="2306" max="2560" width="9.08984375" style="332"/>
    <col min="2561" max="2561" width="106.90625" style="332" customWidth="1"/>
    <col min="2562" max="2816" width="9.08984375" style="332"/>
    <col min="2817" max="2817" width="106.90625" style="332" customWidth="1"/>
    <col min="2818" max="3072" width="9.08984375" style="332"/>
    <col min="3073" max="3073" width="106.90625" style="332" customWidth="1"/>
    <col min="3074" max="3328" width="9.08984375" style="332"/>
    <col min="3329" max="3329" width="106.90625" style="332" customWidth="1"/>
    <col min="3330" max="3584" width="9.08984375" style="332"/>
    <col min="3585" max="3585" width="106.90625" style="332" customWidth="1"/>
    <col min="3586" max="3840" width="9.08984375" style="332"/>
    <col min="3841" max="3841" width="106.90625" style="332" customWidth="1"/>
    <col min="3842" max="4096" width="9.08984375" style="332"/>
    <col min="4097" max="4097" width="106.90625" style="332" customWidth="1"/>
    <col min="4098" max="4352" width="9.08984375" style="332"/>
    <col min="4353" max="4353" width="106.90625" style="332" customWidth="1"/>
    <col min="4354" max="4608" width="9.08984375" style="332"/>
    <col min="4609" max="4609" width="106.90625" style="332" customWidth="1"/>
    <col min="4610" max="4864" width="9.08984375" style="332"/>
    <col min="4865" max="4865" width="106.90625" style="332" customWidth="1"/>
    <col min="4866" max="5120" width="9.08984375" style="332"/>
    <col min="5121" max="5121" width="106.90625" style="332" customWidth="1"/>
    <col min="5122" max="5376" width="9.08984375" style="332"/>
    <col min="5377" max="5377" width="106.90625" style="332" customWidth="1"/>
    <col min="5378" max="5632" width="9.08984375" style="332"/>
    <col min="5633" max="5633" width="106.90625" style="332" customWidth="1"/>
    <col min="5634" max="5888" width="9.08984375" style="332"/>
    <col min="5889" max="5889" width="106.90625" style="332" customWidth="1"/>
    <col min="5890" max="6144" width="9.08984375" style="332"/>
    <col min="6145" max="6145" width="106.90625" style="332" customWidth="1"/>
    <col min="6146" max="6400" width="9.08984375" style="332"/>
    <col min="6401" max="6401" width="106.90625" style="332" customWidth="1"/>
    <col min="6402" max="6656" width="9.08984375" style="332"/>
    <col min="6657" max="6657" width="106.90625" style="332" customWidth="1"/>
    <col min="6658" max="6912" width="9.08984375" style="332"/>
    <col min="6913" max="6913" width="106.90625" style="332" customWidth="1"/>
    <col min="6914" max="7168" width="9.08984375" style="332"/>
    <col min="7169" max="7169" width="106.90625" style="332" customWidth="1"/>
    <col min="7170" max="7424" width="9.08984375" style="332"/>
    <col min="7425" max="7425" width="106.90625" style="332" customWidth="1"/>
    <col min="7426" max="7680" width="9.08984375" style="332"/>
    <col min="7681" max="7681" width="106.90625" style="332" customWidth="1"/>
    <col min="7682" max="7936" width="9.08984375" style="332"/>
    <col min="7937" max="7937" width="106.90625" style="332" customWidth="1"/>
    <col min="7938" max="8192" width="9.08984375" style="332"/>
    <col min="8193" max="8193" width="106.90625" style="332" customWidth="1"/>
    <col min="8194" max="8448" width="9.08984375" style="332"/>
    <col min="8449" max="8449" width="106.90625" style="332" customWidth="1"/>
    <col min="8450" max="8704" width="9.08984375" style="332"/>
    <col min="8705" max="8705" width="106.90625" style="332" customWidth="1"/>
    <col min="8706" max="8960" width="9.08984375" style="332"/>
    <col min="8961" max="8961" width="106.90625" style="332" customWidth="1"/>
    <col min="8962" max="9216" width="9.08984375" style="332"/>
    <col min="9217" max="9217" width="106.90625" style="332" customWidth="1"/>
    <col min="9218" max="9472" width="9.08984375" style="332"/>
    <col min="9473" max="9473" width="106.90625" style="332" customWidth="1"/>
    <col min="9474" max="9728" width="9.08984375" style="332"/>
    <col min="9729" max="9729" width="106.90625" style="332" customWidth="1"/>
    <col min="9730" max="9984" width="9.08984375" style="332"/>
    <col min="9985" max="9985" width="106.90625" style="332" customWidth="1"/>
    <col min="9986" max="10240" width="9.08984375" style="332"/>
    <col min="10241" max="10241" width="106.90625" style="332" customWidth="1"/>
    <col min="10242" max="10496" width="9.08984375" style="332"/>
    <col min="10497" max="10497" width="106.90625" style="332" customWidth="1"/>
    <col min="10498" max="10752" width="9.08984375" style="332"/>
    <col min="10753" max="10753" width="106.90625" style="332" customWidth="1"/>
    <col min="10754" max="11008" width="9.08984375" style="332"/>
    <col min="11009" max="11009" width="106.90625" style="332" customWidth="1"/>
    <col min="11010" max="11264" width="9.08984375" style="332"/>
    <col min="11265" max="11265" width="106.90625" style="332" customWidth="1"/>
    <col min="11266" max="11520" width="9.08984375" style="332"/>
    <col min="11521" max="11521" width="106.90625" style="332" customWidth="1"/>
    <col min="11522" max="11776" width="9.08984375" style="332"/>
    <col min="11777" max="11777" width="106.90625" style="332" customWidth="1"/>
    <col min="11778" max="12032" width="9.08984375" style="332"/>
    <col min="12033" max="12033" width="106.90625" style="332" customWidth="1"/>
    <col min="12034" max="12288" width="9.08984375" style="332"/>
    <col min="12289" max="12289" width="106.90625" style="332" customWidth="1"/>
    <col min="12290" max="12544" width="9.08984375" style="332"/>
    <col min="12545" max="12545" width="106.90625" style="332" customWidth="1"/>
    <col min="12546" max="12800" width="9.08984375" style="332"/>
    <col min="12801" max="12801" width="106.90625" style="332" customWidth="1"/>
    <col min="12802" max="13056" width="9.08984375" style="332"/>
    <col min="13057" max="13057" width="106.90625" style="332" customWidth="1"/>
    <col min="13058" max="13312" width="9.08984375" style="332"/>
    <col min="13313" max="13313" width="106.90625" style="332" customWidth="1"/>
    <col min="13314" max="13568" width="9.08984375" style="332"/>
    <col min="13569" max="13569" width="106.90625" style="332" customWidth="1"/>
    <col min="13570" max="13824" width="9.08984375" style="332"/>
    <col min="13825" max="13825" width="106.90625" style="332" customWidth="1"/>
    <col min="13826" max="14080" width="9.08984375" style="332"/>
    <col min="14081" max="14081" width="106.90625" style="332" customWidth="1"/>
    <col min="14082" max="14336" width="9.08984375" style="332"/>
    <col min="14337" max="14337" width="106.90625" style="332" customWidth="1"/>
    <col min="14338" max="14592" width="9.08984375" style="332"/>
    <col min="14593" max="14593" width="106.90625" style="332" customWidth="1"/>
    <col min="14594" max="14848" width="9.08984375" style="332"/>
    <col min="14849" max="14849" width="106.90625" style="332" customWidth="1"/>
    <col min="14850" max="15104" width="9.08984375" style="332"/>
    <col min="15105" max="15105" width="106.90625" style="332" customWidth="1"/>
    <col min="15106" max="15360" width="9.08984375" style="332"/>
    <col min="15361" max="15361" width="106.90625" style="332" customWidth="1"/>
    <col min="15362" max="15616" width="9.08984375" style="332"/>
    <col min="15617" max="15617" width="106.90625" style="332" customWidth="1"/>
    <col min="15618" max="15872" width="9.08984375" style="332"/>
    <col min="15873" max="15873" width="106.90625" style="332" customWidth="1"/>
    <col min="15874" max="16128" width="9.08984375" style="332"/>
    <col min="16129" max="16129" width="106.90625" style="332" customWidth="1"/>
    <col min="16130" max="16384" width="9.08984375" style="332"/>
  </cols>
  <sheetData>
    <row r="1" spans="1:1">
      <c r="A1" s="331"/>
    </row>
    <row r="2" spans="1:1">
      <c r="A2" s="331"/>
    </row>
    <row r="3" spans="1:1">
      <c r="A3" s="333"/>
    </row>
    <row r="4" spans="1:1" ht="15.5">
      <c r="A4" s="334" t="s">
        <v>71</v>
      </c>
    </row>
    <row r="5" spans="1:1" ht="15.5">
      <c r="A5" s="335"/>
    </row>
    <row r="6" spans="1:1" ht="15.5">
      <c r="A6" s="334"/>
    </row>
    <row r="7" spans="1:1">
      <c r="A7" s="336" t="s">
        <v>72</v>
      </c>
    </row>
    <row r="8" spans="1:1">
      <c r="A8" s="336"/>
    </row>
    <row r="9" spans="1:1" ht="26">
      <c r="A9" s="337" t="s">
        <v>73</v>
      </c>
    </row>
    <row r="10" spans="1:1">
      <c r="A10" s="337"/>
    </row>
    <row r="11" spans="1:1" ht="25">
      <c r="A11" s="338" t="s">
        <v>74</v>
      </c>
    </row>
    <row r="12" spans="1:1">
      <c r="A12" s="338" t="s">
        <v>75</v>
      </c>
    </row>
    <row r="13" spans="1:1">
      <c r="A13" s="338" t="s">
        <v>76</v>
      </c>
    </row>
    <row r="14" spans="1:1">
      <c r="A14" s="338" t="s">
        <v>77</v>
      </c>
    </row>
    <row r="15" spans="1:1">
      <c r="A15" s="338" t="s">
        <v>78</v>
      </c>
    </row>
    <row r="16" spans="1:1">
      <c r="A16" s="339" t="s">
        <v>79</v>
      </c>
    </row>
    <row r="17" spans="1:1">
      <c r="A17" s="340"/>
    </row>
    <row r="18" spans="1:1" ht="25">
      <c r="A18" s="341" t="s">
        <v>80</v>
      </c>
    </row>
    <row r="19" spans="1:1">
      <c r="A19" s="342"/>
    </row>
    <row r="20" spans="1:1">
      <c r="A20" s="336" t="s">
        <v>81</v>
      </c>
    </row>
    <row r="21" spans="1:1">
      <c r="A21" s="336"/>
    </row>
    <row r="22" spans="1:1" ht="51">
      <c r="A22" s="337" t="s">
        <v>82</v>
      </c>
    </row>
    <row r="23" spans="1:1">
      <c r="A23" s="337"/>
    </row>
    <row r="24" spans="1:1" ht="26">
      <c r="A24" s="337" t="s">
        <v>83</v>
      </c>
    </row>
    <row r="25" spans="1:1">
      <c r="A25" s="337"/>
    </row>
    <row r="26" spans="1:1">
      <c r="A26" s="336" t="s">
        <v>84</v>
      </c>
    </row>
    <row r="27" spans="1:1">
      <c r="A27" s="336"/>
    </row>
    <row r="28" spans="1:1">
      <c r="A28" s="336"/>
    </row>
    <row r="29" spans="1:1">
      <c r="A29" s="336"/>
    </row>
    <row r="30" spans="1:1">
      <c r="A30" s="336"/>
    </row>
    <row r="31" spans="1:1">
      <c r="A31" s="343"/>
    </row>
    <row r="32" spans="1:1">
      <c r="A32" s="344" t="s">
        <v>85</v>
      </c>
    </row>
    <row r="33" spans="1:1">
      <c r="A33" s="344"/>
    </row>
    <row r="34" spans="1:1" ht="35.5">
      <c r="A34" s="345" t="s">
        <v>86</v>
      </c>
    </row>
    <row r="35" spans="1:1">
      <c r="A35" s="345"/>
    </row>
    <row r="36" spans="1:1">
      <c r="A36" s="345" t="s">
        <v>87</v>
      </c>
    </row>
    <row r="37" spans="1:1">
      <c r="A37" s="345"/>
    </row>
    <row r="38" spans="1:1">
      <c r="A38" s="346" t="s">
        <v>88</v>
      </c>
    </row>
    <row r="39" spans="1:1">
      <c r="A39" s="344" t="s">
        <v>89</v>
      </c>
    </row>
    <row r="40" spans="1:1">
      <c r="A40" s="337"/>
    </row>
    <row r="41" spans="1:1">
      <c r="A41" s="347"/>
    </row>
    <row r="42" spans="1:1">
      <c r="A42" s="348"/>
    </row>
  </sheetData>
  <hyperlinks>
    <hyperlink ref="D45" r:id="rId1" display="lifetables@ons.gsi.gov.uk" xr:uid="{3406EA05-F547-4676-ADA8-90C0A46E4A52}"/>
    <hyperlink ref="F33" r:id="rId2" display="www.nationalarchives.gov.uk/doc/open-government-licence/ " xr:uid="{5B9F3759-CCEB-470C-BA22-4497C4243324}"/>
    <hyperlink ref="K34" r:id="rId3" display="psi@nationalarchives.gsi.gov.uk " xr:uid="{ECDF2F54-B8BB-4E63-9478-B8004FDB020A}"/>
  </hyperlinks>
  <pageMargins left="0.7" right="0.7" top="0.75" bottom="0.75" header="0.3" footer="0.3"/>
  <pageSetup paperSize="9" orientation="portrait" horizontalDpi="300" verticalDpi="300"/>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42</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83">
        <v>5.6889999999999996E-3</v>
      </c>
      <c r="C8" s="184">
        <v>5.6730000000000001E-3</v>
      </c>
      <c r="D8" s="187">
        <v>100000</v>
      </c>
      <c r="E8" s="188">
        <v>567.29999999999995</v>
      </c>
      <c r="F8" s="5">
        <v>75.81</v>
      </c>
      <c r="G8" t="s">
        <v>19</v>
      </c>
      <c r="H8" s="185">
        <v>4.6499999999999996E-3</v>
      </c>
      <c r="I8" s="186">
        <v>4.6389999999999999E-3</v>
      </c>
      <c r="J8" s="189">
        <v>100000</v>
      </c>
      <c r="K8" s="190">
        <v>463.9</v>
      </c>
      <c r="L8" s="5">
        <v>80.55</v>
      </c>
    </row>
    <row r="9" spans="1:12">
      <c r="A9">
        <v>1</v>
      </c>
      <c r="B9" s="183">
        <v>4.28E-4</v>
      </c>
      <c r="C9" s="184">
        <v>4.28E-4</v>
      </c>
      <c r="D9" s="187">
        <v>99432.7</v>
      </c>
      <c r="E9" s="188">
        <v>42.5</v>
      </c>
      <c r="F9" s="5">
        <v>75.25</v>
      </c>
      <c r="G9" t="s">
        <v>19</v>
      </c>
      <c r="H9" s="185">
        <v>3.86E-4</v>
      </c>
      <c r="I9" s="186">
        <v>3.86E-4</v>
      </c>
      <c r="J9" s="189">
        <v>99536.1</v>
      </c>
      <c r="K9" s="190">
        <v>38.4</v>
      </c>
      <c r="L9" s="5">
        <v>79.92</v>
      </c>
    </row>
    <row r="10" spans="1:12">
      <c r="A10">
        <v>2</v>
      </c>
      <c r="B10" s="183">
        <v>2.9799999999999998E-4</v>
      </c>
      <c r="C10" s="184">
        <v>2.9799999999999998E-4</v>
      </c>
      <c r="D10" s="187">
        <v>99390.2</v>
      </c>
      <c r="E10" s="188">
        <v>29.6</v>
      </c>
      <c r="F10" s="5">
        <v>74.28</v>
      </c>
      <c r="G10" t="s">
        <v>19</v>
      </c>
      <c r="H10" s="185">
        <v>1.8900000000000001E-4</v>
      </c>
      <c r="I10" s="186">
        <v>1.8900000000000001E-4</v>
      </c>
      <c r="J10" s="189">
        <v>99497.7</v>
      </c>
      <c r="K10" s="190">
        <v>18.8</v>
      </c>
      <c r="L10" s="5">
        <v>78.95</v>
      </c>
    </row>
    <row r="11" spans="1:12">
      <c r="A11">
        <v>3</v>
      </c>
      <c r="B11" s="183">
        <v>3.1599999999999998E-4</v>
      </c>
      <c r="C11" s="184">
        <v>3.1599999999999998E-4</v>
      </c>
      <c r="D11" s="187">
        <v>99360.6</v>
      </c>
      <c r="E11" s="188">
        <v>31.4</v>
      </c>
      <c r="F11" s="5">
        <v>73.3</v>
      </c>
      <c r="G11" t="s">
        <v>19</v>
      </c>
      <c r="H11" s="185">
        <v>1.22E-4</v>
      </c>
      <c r="I11" s="186">
        <v>1.22E-4</v>
      </c>
      <c r="J11" s="189">
        <v>99478.8</v>
      </c>
      <c r="K11" s="190">
        <v>12.2</v>
      </c>
      <c r="L11" s="5">
        <v>77.97</v>
      </c>
    </row>
    <row r="12" spans="1:12">
      <c r="A12">
        <v>4</v>
      </c>
      <c r="B12" s="183">
        <v>2.24E-4</v>
      </c>
      <c r="C12" s="184">
        <v>2.24E-4</v>
      </c>
      <c r="D12" s="187">
        <v>99329.2</v>
      </c>
      <c r="E12" s="188">
        <v>22.2</v>
      </c>
      <c r="F12" s="5">
        <v>72.319999999999993</v>
      </c>
      <c r="G12" t="s">
        <v>19</v>
      </c>
      <c r="H12" s="185">
        <v>5.8999999999999998E-5</v>
      </c>
      <c r="I12" s="186">
        <v>5.8999999999999998E-5</v>
      </c>
      <c r="J12" s="189">
        <v>99466.6</v>
      </c>
      <c r="K12" s="190">
        <v>5.9</v>
      </c>
      <c r="L12" s="5">
        <v>76.98</v>
      </c>
    </row>
    <row r="13" spans="1:12">
      <c r="A13">
        <v>5</v>
      </c>
      <c r="B13" s="183">
        <v>2.7399999999999999E-4</v>
      </c>
      <c r="C13" s="184">
        <v>2.7399999999999999E-4</v>
      </c>
      <c r="D13" s="187">
        <v>99306.9</v>
      </c>
      <c r="E13" s="188">
        <v>27.2</v>
      </c>
      <c r="F13" s="5">
        <v>71.34</v>
      </c>
      <c r="G13" t="s">
        <v>19</v>
      </c>
      <c r="H13" s="185">
        <v>2.9E-5</v>
      </c>
      <c r="I13" s="186">
        <v>2.9E-5</v>
      </c>
      <c r="J13" s="189">
        <v>99460.800000000003</v>
      </c>
      <c r="K13" s="190">
        <v>2.9</v>
      </c>
      <c r="L13" s="5">
        <v>75.98</v>
      </c>
    </row>
    <row r="14" spans="1:12">
      <c r="A14">
        <v>6</v>
      </c>
      <c r="B14" s="183">
        <v>1.08E-4</v>
      </c>
      <c r="C14" s="184">
        <v>1.08E-4</v>
      </c>
      <c r="D14" s="187">
        <v>99279.8</v>
      </c>
      <c r="E14" s="188">
        <v>10.8</v>
      </c>
      <c r="F14" s="5">
        <v>70.36</v>
      </c>
      <c r="G14" t="s">
        <v>19</v>
      </c>
      <c r="H14" s="185">
        <v>1.73E-4</v>
      </c>
      <c r="I14" s="186">
        <v>1.73E-4</v>
      </c>
      <c r="J14" s="189">
        <v>99457.9</v>
      </c>
      <c r="K14" s="190">
        <v>17.2</v>
      </c>
      <c r="L14" s="5">
        <v>74.98</v>
      </c>
    </row>
    <row r="15" spans="1:12">
      <c r="A15">
        <v>7</v>
      </c>
      <c r="B15" s="183">
        <v>1.6100000000000001E-4</v>
      </c>
      <c r="C15" s="184">
        <v>1.6100000000000001E-4</v>
      </c>
      <c r="D15" s="187">
        <v>99269</v>
      </c>
      <c r="E15" s="188">
        <v>16</v>
      </c>
      <c r="F15" s="5">
        <v>69.37</v>
      </c>
      <c r="G15" t="s">
        <v>19</v>
      </c>
      <c r="H15" s="185">
        <v>8.6000000000000003E-5</v>
      </c>
      <c r="I15" s="186">
        <v>8.6000000000000003E-5</v>
      </c>
      <c r="J15" s="189">
        <v>99440.7</v>
      </c>
      <c r="K15" s="190">
        <v>8.5</v>
      </c>
      <c r="L15" s="5">
        <v>74</v>
      </c>
    </row>
    <row r="16" spans="1:12">
      <c r="A16">
        <v>8</v>
      </c>
      <c r="B16" s="183">
        <v>1.6100000000000001E-4</v>
      </c>
      <c r="C16" s="184">
        <v>1.6100000000000001E-4</v>
      </c>
      <c r="D16" s="187">
        <v>99253</v>
      </c>
      <c r="E16" s="188">
        <v>16</v>
      </c>
      <c r="F16" s="5">
        <v>68.38</v>
      </c>
      <c r="G16" t="s">
        <v>19</v>
      </c>
      <c r="H16" s="185">
        <v>5.7000000000000003E-5</v>
      </c>
      <c r="I16" s="186">
        <v>5.7000000000000003E-5</v>
      </c>
      <c r="J16" s="189">
        <v>99432.2</v>
      </c>
      <c r="K16" s="190">
        <v>5.6</v>
      </c>
      <c r="L16" s="5">
        <v>73</v>
      </c>
    </row>
    <row r="17" spans="1:12">
      <c r="A17">
        <v>9</v>
      </c>
      <c r="B17" s="183">
        <v>1.07E-4</v>
      </c>
      <c r="C17" s="184">
        <v>1.07E-4</v>
      </c>
      <c r="D17" s="187">
        <v>99237</v>
      </c>
      <c r="E17" s="188">
        <v>10.6</v>
      </c>
      <c r="F17" s="5">
        <v>67.39</v>
      </c>
      <c r="G17" t="s">
        <v>19</v>
      </c>
      <c r="H17" s="185">
        <v>1.11E-4</v>
      </c>
      <c r="I17" s="186">
        <v>1.11E-4</v>
      </c>
      <c r="J17" s="189">
        <v>99426.6</v>
      </c>
      <c r="K17" s="190">
        <v>11.1</v>
      </c>
      <c r="L17" s="5">
        <v>72.010000000000005</v>
      </c>
    </row>
    <row r="18" spans="1:12">
      <c r="A18">
        <v>10</v>
      </c>
      <c r="B18" s="183">
        <v>1.05E-4</v>
      </c>
      <c r="C18" s="184">
        <v>1.05E-4</v>
      </c>
      <c r="D18" s="187">
        <v>99226.4</v>
      </c>
      <c r="E18" s="188">
        <v>10.4</v>
      </c>
      <c r="F18" s="5">
        <v>66.400000000000006</v>
      </c>
      <c r="G18" t="s">
        <v>19</v>
      </c>
      <c r="H18" s="185">
        <v>5.3999999999999998E-5</v>
      </c>
      <c r="I18" s="186">
        <v>5.3999999999999998E-5</v>
      </c>
      <c r="J18" s="189">
        <v>99415.5</v>
      </c>
      <c r="K18" s="190">
        <v>5.4</v>
      </c>
      <c r="L18" s="5">
        <v>71.010000000000005</v>
      </c>
    </row>
    <row r="19" spans="1:12">
      <c r="A19">
        <v>11</v>
      </c>
      <c r="B19" s="183">
        <v>5.1E-5</v>
      </c>
      <c r="C19" s="184">
        <v>5.1E-5</v>
      </c>
      <c r="D19" s="187">
        <v>99216</v>
      </c>
      <c r="E19" s="188">
        <v>5.0999999999999996</v>
      </c>
      <c r="F19" s="5">
        <v>65.400000000000006</v>
      </c>
      <c r="G19" t="s">
        <v>19</v>
      </c>
      <c r="H19" s="185">
        <v>5.3999999999999998E-5</v>
      </c>
      <c r="I19" s="186">
        <v>5.3999999999999998E-5</v>
      </c>
      <c r="J19" s="189">
        <v>99410.1</v>
      </c>
      <c r="K19" s="190">
        <v>5.3</v>
      </c>
      <c r="L19" s="5">
        <v>70.02</v>
      </c>
    </row>
    <row r="20" spans="1:12">
      <c r="A20">
        <v>12</v>
      </c>
      <c r="B20" s="183">
        <v>2.0100000000000001E-4</v>
      </c>
      <c r="C20" s="184">
        <v>2.0100000000000001E-4</v>
      </c>
      <c r="D20" s="187">
        <v>99211</v>
      </c>
      <c r="E20" s="188">
        <v>20</v>
      </c>
      <c r="F20" s="5">
        <v>64.41</v>
      </c>
      <c r="G20" t="s">
        <v>19</v>
      </c>
      <c r="H20" s="185">
        <v>1.06E-4</v>
      </c>
      <c r="I20" s="186">
        <v>1.06E-4</v>
      </c>
      <c r="J20" s="189">
        <v>99404.800000000003</v>
      </c>
      <c r="K20" s="190">
        <v>10.5</v>
      </c>
      <c r="L20" s="5">
        <v>69.02</v>
      </c>
    </row>
    <row r="21" spans="1:12">
      <c r="A21">
        <v>13</v>
      </c>
      <c r="B21" s="183">
        <v>1.2400000000000001E-4</v>
      </c>
      <c r="C21" s="184">
        <v>1.2400000000000001E-4</v>
      </c>
      <c r="D21" s="187">
        <v>99191</v>
      </c>
      <c r="E21" s="188">
        <v>12.3</v>
      </c>
      <c r="F21" s="5">
        <v>63.42</v>
      </c>
      <c r="G21" t="s">
        <v>19</v>
      </c>
      <c r="H21" s="185">
        <v>1.3100000000000001E-4</v>
      </c>
      <c r="I21" s="186">
        <v>1.3100000000000001E-4</v>
      </c>
      <c r="J21" s="189">
        <v>99394.3</v>
      </c>
      <c r="K21" s="190">
        <v>13</v>
      </c>
      <c r="L21" s="5">
        <v>68.03</v>
      </c>
    </row>
    <row r="22" spans="1:12">
      <c r="A22">
        <v>14</v>
      </c>
      <c r="B22" s="183">
        <v>3.9500000000000001E-4</v>
      </c>
      <c r="C22" s="184">
        <v>3.9500000000000001E-4</v>
      </c>
      <c r="D22" s="187">
        <v>99178.7</v>
      </c>
      <c r="E22" s="188">
        <v>39.1</v>
      </c>
      <c r="F22" s="5">
        <v>62.43</v>
      </c>
      <c r="G22" t="s">
        <v>19</v>
      </c>
      <c r="H22" s="185">
        <v>1.55E-4</v>
      </c>
      <c r="I22" s="186">
        <v>1.55E-4</v>
      </c>
      <c r="J22" s="189">
        <v>99381.3</v>
      </c>
      <c r="K22" s="190">
        <v>15.4</v>
      </c>
      <c r="L22" s="5">
        <v>67.040000000000006</v>
      </c>
    </row>
    <row r="23" spans="1:12">
      <c r="A23">
        <v>15</v>
      </c>
      <c r="B23" s="183">
        <v>3.4000000000000002E-4</v>
      </c>
      <c r="C23" s="184">
        <v>3.4000000000000002E-4</v>
      </c>
      <c r="D23" s="187">
        <v>99139.5</v>
      </c>
      <c r="E23" s="188">
        <v>33.700000000000003</v>
      </c>
      <c r="F23" s="5">
        <v>61.45</v>
      </c>
      <c r="G23" t="s">
        <v>19</v>
      </c>
      <c r="H23" s="185">
        <v>2.04E-4</v>
      </c>
      <c r="I23" s="186">
        <v>2.04E-4</v>
      </c>
      <c r="J23" s="189">
        <v>99365.9</v>
      </c>
      <c r="K23" s="190">
        <v>20.3</v>
      </c>
      <c r="L23" s="5">
        <v>66.05</v>
      </c>
    </row>
    <row r="24" spans="1:12">
      <c r="A24">
        <v>16</v>
      </c>
      <c r="B24" s="183">
        <v>3.3700000000000001E-4</v>
      </c>
      <c r="C24" s="184">
        <v>3.3700000000000001E-4</v>
      </c>
      <c r="D24" s="187">
        <v>99105.8</v>
      </c>
      <c r="E24" s="188">
        <v>33.4</v>
      </c>
      <c r="F24" s="5">
        <v>60.47</v>
      </c>
      <c r="G24" t="s">
        <v>19</v>
      </c>
      <c r="H24" s="185">
        <v>3.0299999999999999E-4</v>
      </c>
      <c r="I24" s="186">
        <v>3.0299999999999999E-4</v>
      </c>
      <c r="J24" s="189">
        <v>99345.600000000006</v>
      </c>
      <c r="K24" s="190">
        <v>30.1</v>
      </c>
      <c r="L24" s="5">
        <v>65.06</v>
      </c>
    </row>
    <row r="25" spans="1:12">
      <c r="A25">
        <v>17</v>
      </c>
      <c r="B25" s="183">
        <v>5.2499999999999997E-4</v>
      </c>
      <c r="C25" s="184">
        <v>5.2499999999999997E-4</v>
      </c>
      <c r="D25" s="187">
        <v>99072.4</v>
      </c>
      <c r="E25" s="188">
        <v>52</v>
      </c>
      <c r="F25" s="5">
        <v>59.49</v>
      </c>
      <c r="G25" t="s">
        <v>19</v>
      </c>
      <c r="H25" s="185">
        <v>1.5100000000000001E-4</v>
      </c>
      <c r="I25" s="186">
        <v>1.5100000000000001E-4</v>
      </c>
      <c r="J25" s="189">
        <v>99315.5</v>
      </c>
      <c r="K25" s="190">
        <v>15</v>
      </c>
      <c r="L25" s="5">
        <v>64.08</v>
      </c>
    </row>
    <row r="26" spans="1:12">
      <c r="A26">
        <v>18</v>
      </c>
      <c r="B26" s="183">
        <v>1.093E-3</v>
      </c>
      <c r="C26" s="184">
        <v>1.0920000000000001E-3</v>
      </c>
      <c r="D26" s="187">
        <v>99020.4</v>
      </c>
      <c r="E26" s="188">
        <v>108.2</v>
      </c>
      <c r="F26" s="5">
        <v>58.52</v>
      </c>
      <c r="G26" t="s">
        <v>19</v>
      </c>
      <c r="H26" s="185">
        <v>2.04E-4</v>
      </c>
      <c r="I26" s="186">
        <v>2.04E-4</v>
      </c>
      <c r="J26" s="189">
        <v>99300.5</v>
      </c>
      <c r="K26" s="190">
        <v>20.2</v>
      </c>
      <c r="L26" s="5">
        <v>63.09</v>
      </c>
    </row>
    <row r="27" spans="1:12">
      <c r="A27">
        <v>19</v>
      </c>
      <c r="B27" s="183">
        <v>7.3899999999999997E-4</v>
      </c>
      <c r="C27" s="184">
        <v>7.3899999999999997E-4</v>
      </c>
      <c r="D27" s="187">
        <v>98912.2</v>
      </c>
      <c r="E27" s="188">
        <v>73.099999999999994</v>
      </c>
      <c r="F27" s="5">
        <v>57.59</v>
      </c>
      <c r="G27" t="s">
        <v>19</v>
      </c>
      <c r="H27" s="185">
        <v>1.3300000000000001E-4</v>
      </c>
      <c r="I27" s="186">
        <v>1.3300000000000001E-4</v>
      </c>
      <c r="J27" s="189">
        <v>99280.2</v>
      </c>
      <c r="K27" s="190">
        <v>13.2</v>
      </c>
      <c r="L27" s="5">
        <v>62.1</v>
      </c>
    </row>
    <row r="28" spans="1:12">
      <c r="A28">
        <v>20</v>
      </c>
      <c r="B28" s="183">
        <v>7.7200000000000001E-4</v>
      </c>
      <c r="C28" s="184">
        <v>7.7200000000000001E-4</v>
      </c>
      <c r="D28" s="187">
        <v>98839.2</v>
      </c>
      <c r="E28" s="188">
        <v>76.3</v>
      </c>
      <c r="F28" s="5">
        <v>56.63</v>
      </c>
      <c r="G28" t="s">
        <v>19</v>
      </c>
      <c r="H28" s="185">
        <v>5.6800000000000004E-4</v>
      </c>
      <c r="I28" s="186">
        <v>5.6800000000000004E-4</v>
      </c>
      <c r="J28" s="189">
        <v>99267</v>
      </c>
      <c r="K28" s="190">
        <v>56.4</v>
      </c>
      <c r="L28" s="5">
        <v>61.11</v>
      </c>
    </row>
    <row r="29" spans="1:12">
      <c r="A29">
        <v>21</v>
      </c>
      <c r="B29" s="183">
        <v>9.6900000000000003E-4</v>
      </c>
      <c r="C29" s="184">
        <v>9.68E-4</v>
      </c>
      <c r="D29" s="187">
        <v>98762.8</v>
      </c>
      <c r="E29" s="188">
        <v>95.6</v>
      </c>
      <c r="F29" s="5">
        <v>55.67</v>
      </c>
      <c r="G29" t="s">
        <v>19</v>
      </c>
      <c r="H29" s="185">
        <v>2.33E-4</v>
      </c>
      <c r="I29" s="186">
        <v>2.33E-4</v>
      </c>
      <c r="J29" s="189">
        <v>99210.6</v>
      </c>
      <c r="K29" s="190">
        <v>23.1</v>
      </c>
      <c r="L29" s="5">
        <v>60.15</v>
      </c>
    </row>
    <row r="30" spans="1:12">
      <c r="A30">
        <v>22</v>
      </c>
      <c r="B30" s="183">
        <v>8.4800000000000001E-4</v>
      </c>
      <c r="C30" s="184">
        <v>8.4699999999999999E-4</v>
      </c>
      <c r="D30" s="187">
        <v>98667.199999999997</v>
      </c>
      <c r="E30" s="188">
        <v>83.6</v>
      </c>
      <c r="F30" s="5">
        <v>54.73</v>
      </c>
      <c r="G30" t="s">
        <v>19</v>
      </c>
      <c r="H30" s="185">
        <v>4.17E-4</v>
      </c>
      <c r="I30" s="186">
        <v>4.17E-4</v>
      </c>
      <c r="J30" s="189">
        <v>99187.5</v>
      </c>
      <c r="K30" s="190">
        <v>41.4</v>
      </c>
      <c r="L30" s="5">
        <v>59.16</v>
      </c>
    </row>
    <row r="31" spans="1:12">
      <c r="A31">
        <v>23</v>
      </c>
      <c r="B31" s="183">
        <v>9.4600000000000001E-4</v>
      </c>
      <c r="C31" s="184">
        <v>9.4499999999999998E-4</v>
      </c>
      <c r="D31" s="187">
        <v>98583.6</v>
      </c>
      <c r="E31" s="188">
        <v>93.2</v>
      </c>
      <c r="F31" s="5">
        <v>53.77</v>
      </c>
      <c r="G31" t="s">
        <v>19</v>
      </c>
      <c r="H31" s="185">
        <v>1.1900000000000001E-4</v>
      </c>
      <c r="I31" s="186">
        <v>1.1900000000000001E-4</v>
      </c>
      <c r="J31" s="189">
        <v>99146.2</v>
      </c>
      <c r="K31" s="190">
        <v>11.8</v>
      </c>
      <c r="L31" s="5">
        <v>58.18</v>
      </c>
    </row>
    <row r="32" spans="1:12">
      <c r="A32">
        <v>24</v>
      </c>
      <c r="B32" s="183">
        <v>8.8099999999999995E-4</v>
      </c>
      <c r="C32" s="184">
        <v>8.8000000000000003E-4</v>
      </c>
      <c r="D32" s="187">
        <v>98490.4</v>
      </c>
      <c r="E32" s="188">
        <v>86.7</v>
      </c>
      <c r="F32" s="5">
        <v>52.82</v>
      </c>
      <c r="G32" t="s">
        <v>19</v>
      </c>
      <c r="H32" s="185">
        <v>2.4000000000000001E-4</v>
      </c>
      <c r="I32" s="186">
        <v>2.4000000000000001E-4</v>
      </c>
      <c r="J32" s="189">
        <v>99134.399999999994</v>
      </c>
      <c r="K32" s="190">
        <v>23.8</v>
      </c>
      <c r="L32" s="5">
        <v>57.19</v>
      </c>
    </row>
    <row r="33" spans="1:12">
      <c r="A33">
        <v>25</v>
      </c>
      <c r="B33" s="183">
        <v>1.0009999999999999E-3</v>
      </c>
      <c r="C33" s="184">
        <v>1E-3</v>
      </c>
      <c r="D33" s="187">
        <v>98403.7</v>
      </c>
      <c r="E33" s="188">
        <v>98.4</v>
      </c>
      <c r="F33" s="5">
        <v>51.87</v>
      </c>
      <c r="G33" t="s">
        <v>19</v>
      </c>
      <c r="H33" s="185">
        <v>3.6499999999999998E-4</v>
      </c>
      <c r="I33" s="186">
        <v>3.6499999999999998E-4</v>
      </c>
      <c r="J33" s="189">
        <v>99110.6</v>
      </c>
      <c r="K33" s="190">
        <v>36.200000000000003</v>
      </c>
      <c r="L33" s="5">
        <v>56.2</v>
      </c>
    </row>
    <row r="34" spans="1:12">
      <c r="A34">
        <v>26</v>
      </c>
      <c r="B34" s="183">
        <v>8.7299999999999997E-4</v>
      </c>
      <c r="C34" s="184">
        <v>8.7200000000000005E-4</v>
      </c>
      <c r="D34" s="187">
        <v>98305.3</v>
      </c>
      <c r="E34" s="188">
        <v>85.7</v>
      </c>
      <c r="F34" s="5">
        <v>50.92</v>
      </c>
      <c r="G34" t="s">
        <v>19</v>
      </c>
      <c r="H34" s="185">
        <v>2.7399999999999999E-4</v>
      </c>
      <c r="I34" s="186">
        <v>2.7399999999999999E-4</v>
      </c>
      <c r="J34" s="189">
        <v>99074.4</v>
      </c>
      <c r="K34" s="190">
        <v>27.2</v>
      </c>
      <c r="L34" s="5">
        <v>55.22</v>
      </c>
    </row>
    <row r="35" spans="1:12">
      <c r="A35">
        <v>27</v>
      </c>
      <c r="B35" s="183">
        <v>1.201E-3</v>
      </c>
      <c r="C35" s="184">
        <v>1.201E-3</v>
      </c>
      <c r="D35" s="187">
        <v>98219.5</v>
      </c>
      <c r="E35" s="188">
        <v>117.9</v>
      </c>
      <c r="F35" s="5">
        <v>49.96</v>
      </c>
      <c r="G35" t="s">
        <v>19</v>
      </c>
      <c r="H35" s="185">
        <v>4.84E-4</v>
      </c>
      <c r="I35" s="186">
        <v>4.84E-4</v>
      </c>
      <c r="J35" s="189">
        <v>99047.2</v>
      </c>
      <c r="K35" s="190">
        <v>47.9</v>
      </c>
      <c r="L35" s="5">
        <v>54.24</v>
      </c>
    </row>
    <row r="36" spans="1:12">
      <c r="A36">
        <v>28</v>
      </c>
      <c r="B36" s="183">
        <v>9.6500000000000004E-4</v>
      </c>
      <c r="C36" s="184">
        <v>9.6500000000000004E-4</v>
      </c>
      <c r="D36" s="187">
        <v>98101.6</v>
      </c>
      <c r="E36" s="188">
        <v>94.6</v>
      </c>
      <c r="F36" s="5">
        <v>49.02</v>
      </c>
      <c r="G36" t="s">
        <v>19</v>
      </c>
      <c r="H36" s="185">
        <v>2.9500000000000001E-4</v>
      </c>
      <c r="I36" s="186">
        <v>2.9500000000000001E-4</v>
      </c>
      <c r="J36" s="189">
        <v>98999.3</v>
      </c>
      <c r="K36" s="190">
        <v>29.2</v>
      </c>
      <c r="L36" s="5">
        <v>53.27</v>
      </c>
    </row>
    <row r="37" spans="1:12">
      <c r="A37">
        <v>29</v>
      </c>
      <c r="B37" s="183">
        <v>9.2800000000000001E-4</v>
      </c>
      <c r="C37" s="184">
        <v>9.2800000000000001E-4</v>
      </c>
      <c r="D37" s="187">
        <v>98007</v>
      </c>
      <c r="E37" s="188">
        <v>90.9</v>
      </c>
      <c r="F37" s="5">
        <v>48.07</v>
      </c>
      <c r="G37" t="s">
        <v>19</v>
      </c>
      <c r="H37" s="185">
        <v>4.55E-4</v>
      </c>
      <c r="I37" s="186">
        <v>4.55E-4</v>
      </c>
      <c r="J37" s="189">
        <v>98970</v>
      </c>
      <c r="K37" s="190">
        <v>45</v>
      </c>
      <c r="L37" s="5">
        <v>52.28</v>
      </c>
    </row>
    <row r="38" spans="1:12">
      <c r="A38">
        <v>30</v>
      </c>
      <c r="B38" s="183">
        <v>7.5699999999999997E-4</v>
      </c>
      <c r="C38" s="184">
        <v>7.5699999999999997E-4</v>
      </c>
      <c r="D38" s="187">
        <v>97916</v>
      </c>
      <c r="E38" s="188">
        <v>74.099999999999994</v>
      </c>
      <c r="F38" s="5">
        <v>47.11</v>
      </c>
      <c r="G38" t="s">
        <v>19</v>
      </c>
      <c r="H38" s="185">
        <v>5.7499999999999999E-4</v>
      </c>
      <c r="I38" s="186">
        <v>5.7499999999999999E-4</v>
      </c>
      <c r="J38" s="189">
        <v>98925</v>
      </c>
      <c r="K38" s="190">
        <v>56.9</v>
      </c>
      <c r="L38" s="5">
        <v>51.3</v>
      </c>
    </row>
    <row r="39" spans="1:12">
      <c r="A39">
        <v>31</v>
      </c>
      <c r="B39" s="183">
        <v>7.36E-4</v>
      </c>
      <c r="C39" s="184">
        <v>7.3499999999999998E-4</v>
      </c>
      <c r="D39" s="187">
        <v>97841.9</v>
      </c>
      <c r="E39" s="188">
        <v>72</v>
      </c>
      <c r="F39" s="5">
        <v>46.15</v>
      </c>
      <c r="G39" t="s">
        <v>19</v>
      </c>
      <c r="H39" s="185">
        <v>5.04E-4</v>
      </c>
      <c r="I39" s="186">
        <v>5.04E-4</v>
      </c>
      <c r="J39" s="189">
        <v>98868.2</v>
      </c>
      <c r="K39" s="190">
        <v>49.8</v>
      </c>
      <c r="L39" s="5">
        <v>50.33</v>
      </c>
    </row>
    <row r="40" spans="1:12">
      <c r="A40">
        <v>32</v>
      </c>
      <c r="B40" s="183">
        <v>9.68E-4</v>
      </c>
      <c r="C40" s="184">
        <v>9.6699999999999998E-4</v>
      </c>
      <c r="D40" s="187">
        <v>97770</v>
      </c>
      <c r="E40" s="188">
        <v>94.6</v>
      </c>
      <c r="F40" s="5">
        <v>45.18</v>
      </c>
      <c r="G40" t="s">
        <v>19</v>
      </c>
      <c r="H40" s="185">
        <v>4.1899999999999999E-4</v>
      </c>
      <c r="I40" s="186">
        <v>4.1899999999999999E-4</v>
      </c>
      <c r="J40" s="189">
        <v>98818.3</v>
      </c>
      <c r="K40" s="190">
        <v>41.4</v>
      </c>
      <c r="L40" s="5">
        <v>49.36</v>
      </c>
    </row>
    <row r="41" spans="1:12">
      <c r="A41">
        <v>33</v>
      </c>
      <c r="B41" s="183">
        <v>8.8199999999999997E-4</v>
      </c>
      <c r="C41" s="184">
        <v>8.8099999999999995E-4</v>
      </c>
      <c r="D41" s="187">
        <v>97675.4</v>
      </c>
      <c r="E41" s="188">
        <v>86.1</v>
      </c>
      <c r="F41" s="5">
        <v>44.23</v>
      </c>
      <c r="G41" t="s">
        <v>19</v>
      </c>
      <c r="H41" s="185">
        <v>4.3600000000000003E-4</v>
      </c>
      <c r="I41" s="186">
        <v>4.3600000000000003E-4</v>
      </c>
      <c r="J41" s="189">
        <v>98776.9</v>
      </c>
      <c r="K41" s="190">
        <v>43.1</v>
      </c>
      <c r="L41" s="5">
        <v>48.38</v>
      </c>
    </row>
    <row r="42" spans="1:12">
      <c r="A42">
        <v>34</v>
      </c>
      <c r="B42" s="183">
        <v>1.1379999999999999E-3</v>
      </c>
      <c r="C42" s="184">
        <v>1.137E-3</v>
      </c>
      <c r="D42" s="187">
        <v>97589.3</v>
      </c>
      <c r="E42" s="188">
        <v>111</v>
      </c>
      <c r="F42" s="5">
        <v>43.26</v>
      </c>
      <c r="G42" t="s">
        <v>19</v>
      </c>
      <c r="H42" s="185">
        <v>5.5999999999999995E-4</v>
      </c>
      <c r="I42" s="186">
        <v>5.5999999999999995E-4</v>
      </c>
      <c r="J42" s="189">
        <v>98733.9</v>
      </c>
      <c r="K42" s="190">
        <v>55.3</v>
      </c>
      <c r="L42" s="5">
        <v>47.4</v>
      </c>
    </row>
    <row r="43" spans="1:12">
      <c r="A43">
        <v>35</v>
      </c>
      <c r="B43" s="183">
        <v>1.073E-3</v>
      </c>
      <c r="C43" s="184">
        <v>1.073E-3</v>
      </c>
      <c r="D43" s="187">
        <v>97478.399999999994</v>
      </c>
      <c r="E43" s="188">
        <v>104.6</v>
      </c>
      <c r="F43" s="5">
        <v>42.31</v>
      </c>
      <c r="G43" t="s">
        <v>19</v>
      </c>
      <c r="H43" s="185">
        <v>6.5399999999999996E-4</v>
      </c>
      <c r="I43" s="186">
        <v>6.5300000000000004E-4</v>
      </c>
      <c r="J43" s="189">
        <v>98678.6</v>
      </c>
      <c r="K43" s="190">
        <v>64.5</v>
      </c>
      <c r="L43" s="5">
        <v>46.43</v>
      </c>
    </row>
    <row r="44" spans="1:12">
      <c r="A44">
        <v>36</v>
      </c>
      <c r="B44" s="183">
        <v>1.106E-3</v>
      </c>
      <c r="C44" s="184">
        <v>1.1050000000000001E-3</v>
      </c>
      <c r="D44" s="187">
        <v>97373.8</v>
      </c>
      <c r="E44" s="188">
        <v>107.6</v>
      </c>
      <c r="F44" s="5">
        <v>41.36</v>
      </c>
      <c r="G44" t="s">
        <v>19</v>
      </c>
      <c r="H44" s="185">
        <v>4.5100000000000001E-4</v>
      </c>
      <c r="I44" s="186">
        <v>4.5100000000000001E-4</v>
      </c>
      <c r="J44" s="189">
        <v>98614.1</v>
      </c>
      <c r="K44" s="190">
        <v>44.5</v>
      </c>
      <c r="L44" s="5">
        <v>45.46</v>
      </c>
    </row>
    <row r="45" spans="1:12">
      <c r="A45">
        <v>37</v>
      </c>
      <c r="B45" s="183">
        <v>1.3550000000000001E-3</v>
      </c>
      <c r="C45" s="184">
        <v>1.3550000000000001E-3</v>
      </c>
      <c r="D45" s="187">
        <v>97266.2</v>
      </c>
      <c r="E45" s="188">
        <v>131.80000000000001</v>
      </c>
      <c r="F45" s="5">
        <v>40.4</v>
      </c>
      <c r="G45" t="s">
        <v>19</v>
      </c>
      <c r="H45" s="185">
        <v>7.6999999999999996E-4</v>
      </c>
      <c r="I45" s="186">
        <v>7.6999999999999996E-4</v>
      </c>
      <c r="J45" s="189">
        <v>98569.600000000006</v>
      </c>
      <c r="K45" s="190">
        <v>75.900000000000006</v>
      </c>
      <c r="L45" s="5">
        <v>44.48</v>
      </c>
    </row>
    <row r="46" spans="1:12">
      <c r="A46">
        <v>38</v>
      </c>
      <c r="B46" s="183">
        <v>1.3960000000000001E-3</v>
      </c>
      <c r="C46" s="184">
        <v>1.395E-3</v>
      </c>
      <c r="D46" s="187">
        <v>97134.399999999994</v>
      </c>
      <c r="E46" s="188">
        <v>135.5</v>
      </c>
      <c r="F46" s="5">
        <v>39.46</v>
      </c>
      <c r="G46" t="s">
        <v>19</v>
      </c>
      <c r="H46" s="185">
        <v>7.1500000000000003E-4</v>
      </c>
      <c r="I46" s="186">
        <v>7.1500000000000003E-4</v>
      </c>
      <c r="J46" s="189">
        <v>98493.8</v>
      </c>
      <c r="K46" s="190">
        <v>70.400000000000006</v>
      </c>
      <c r="L46" s="5">
        <v>43.51</v>
      </c>
    </row>
    <row r="47" spans="1:12">
      <c r="A47">
        <v>39</v>
      </c>
      <c r="B47" s="183">
        <v>1.696E-3</v>
      </c>
      <c r="C47" s="184">
        <v>1.6949999999999999E-3</v>
      </c>
      <c r="D47" s="187">
        <v>96998.9</v>
      </c>
      <c r="E47" s="188">
        <v>164.4</v>
      </c>
      <c r="F47" s="5">
        <v>38.51</v>
      </c>
      <c r="G47" t="s">
        <v>19</v>
      </c>
      <c r="H47" s="185">
        <v>9.9799999999999997E-4</v>
      </c>
      <c r="I47" s="186">
        <v>9.9799999999999997E-4</v>
      </c>
      <c r="J47" s="189">
        <v>98423.3</v>
      </c>
      <c r="K47" s="190">
        <v>98.2</v>
      </c>
      <c r="L47" s="5">
        <v>42.54</v>
      </c>
    </row>
    <row r="48" spans="1:12">
      <c r="A48">
        <v>40</v>
      </c>
      <c r="B48" s="183">
        <v>1.6620000000000001E-3</v>
      </c>
      <c r="C48" s="184">
        <v>1.6609999999999999E-3</v>
      </c>
      <c r="D48" s="187">
        <v>96834.5</v>
      </c>
      <c r="E48" s="188">
        <v>160.80000000000001</v>
      </c>
      <c r="F48" s="5">
        <v>37.58</v>
      </c>
      <c r="G48" t="s">
        <v>19</v>
      </c>
      <c r="H48" s="185">
        <v>1.0939999999999999E-3</v>
      </c>
      <c r="I48" s="186">
        <v>1.093E-3</v>
      </c>
      <c r="J48" s="189">
        <v>98325.2</v>
      </c>
      <c r="K48" s="190">
        <v>107.5</v>
      </c>
      <c r="L48" s="5">
        <v>41.58</v>
      </c>
    </row>
    <row r="49" spans="1:12">
      <c r="A49">
        <v>41</v>
      </c>
      <c r="B49" s="183">
        <v>1.639E-3</v>
      </c>
      <c r="C49" s="184">
        <v>1.637E-3</v>
      </c>
      <c r="D49" s="187">
        <v>96673.600000000006</v>
      </c>
      <c r="E49" s="188">
        <v>158.30000000000001</v>
      </c>
      <c r="F49" s="5">
        <v>36.64</v>
      </c>
      <c r="G49" t="s">
        <v>19</v>
      </c>
      <c r="H49" s="185">
        <v>1.116E-3</v>
      </c>
      <c r="I49" s="186">
        <v>1.1150000000000001E-3</v>
      </c>
      <c r="J49" s="189">
        <v>98217.7</v>
      </c>
      <c r="K49" s="190">
        <v>109.6</v>
      </c>
      <c r="L49" s="5">
        <v>40.630000000000003</v>
      </c>
    </row>
    <row r="50" spans="1:12">
      <c r="A50">
        <v>42</v>
      </c>
      <c r="B50" s="183">
        <v>2.0860000000000002E-3</v>
      </c>
      <c r="C50" s="184">
        <v>2.0839999999999999E-3</v>
      </c>
      <c r="D50" s="187">
        <v>96515.3</v>
      </c>
      <c r="E50" s="188">
        <v>201.1</v>
      </c>
      <c r="F50" s="5">
        <v>35.700000000000003</v>
      </c>
      <c r="G50" t="s">
        <v>19</v>
      </c>
      <c r="H50" s="185">
        <v>1.4270000000000001E-3</v>
      </c>
      <c r="I50" s="186">
        <v>1.426E-3</v>
      </c>
      <c r="J50" s="189">
        <v>98108.1</v>
      </c>
      <c r="K50" s="190">
        <v>139.9</v>
      </c>
      <c r="L50" s="5">
        <v>39.67</v>
      </c>
    </row>
    <row r="51" spans="1:12">
      <c r="A51">
        <v>43</v>
      </c>
      <c r="B51" s="183">
        <v>1.6900000000000001E-3</v>
      </c>
      <c r="C51" s="184">
        <v>1.689E-3</v>
      </c>
      <c r="D51" s="187">
        <v>96314.2</v>
      </c>
      <c r="E51" s="188">
        <v>162.6</v>
      </c>
      <c r="F51" s="5">
        <v>34.770000000000003</v>
      </c>
      <c r="G51" t="s">
        <v>19</v>
      </c>
      <c r="H51" s="185">
        <v>1.5969999999999999E-3</v>
      </c>
      <c r="I51" s="186">
        <v>1.596E-3</v>
      </c>
      <c r="J51" s="189">
        <v>97968.3</v>
      </c>
      <c r="K51" s="190">
        <v>156.30000000000001</v>
      </c>
      <c r="L51" s="5">
        <v>38.729999999999997</v>
      </c>
    </row>
    <row r="52" spans="1:12">
      <c r="A52">
        <v>44</v>
      </c>
      <c r="B52" s="183">
        <v>2.6050000000000001E-3</v>
      </c>
      <c r="C52" s="184">
        <v>2.601E-3</v>
      </c>
      <c r="D52" s="187">
        <v>96151.6</v>
      </c>
      <c r="E52" s="188">
        <v>250.1</v>
      </c>
      <c r="F52" s="5">
        <v>33.83</v>
      </c>
      <c r="G52" t="s">
        <v>19</v>
      </c>
      <c r="H52" s="185">
        <v>1.469E-3</v>
      </c>
      <c r="I52" s="186">
        <v>1.4679999999999999E-3</v>
      </c>
      <c r="J52" s="189">
        <v>97811.9</v>
      </c>
      <c r="K52" s="190">
        <v>143.6</v>
      </c>
      <c r="L52" s="5">
        <v>37.79</v>
      </c>
    </row>
    <row r="53" spans="1:12">
      <c r="A53">
        <v>45</v>
      </c>
      <c r="B53" s="183">
        <v>2.519E-3</v>
      </c>
      <c r="C53" s="184">
        <v>2.5149999999999999E-3</v>
      </c>
      <c r="D53" s="187">
        <v>95901.5</v>
      </c>
      <c r="E53" s="188">
        <v>241.2</v>
      </c>
      <c r="F53" s="5">
        <v>32.92</v>
      </c>
      <c r="G53" t="s">
        <v>19</v>
      </c>
      <c r="H53" s="185">
        <v>1.6249999999999999E-3</v>
      </c>
      <c r="I53" s="186">
        <v>1.624E-3</v>
      </c>
      <c r="J53" s="189">
        <v>97668.4</v>
      </c>
      <c r="K53" s="190">
        <v>158.6</v>
      </c>
      <c r="L53" s="5">
        <v>36.85</v>
      </c>
    </row>
    <row r="54" spans="1:12">
      <c r="A54">
        <v>46</v>
      </c>
      <c r="B54" s="183">
        <v>2.6129999999999999E-3</v>
      </c>
      <c r="C54" s="184">
        <v>2.6099999999999999E-3</v>
      </c>
      <c r="D54" s="187">
        <v>95660.2</v>
      </c>
      <c r="E54" s="188">
        <v>249.7</v>
      </c>
      <c r="F54" s="5">
        <v>32</v>
      </c>
      <c r="G54" t="s">
        <v>19</v>
      </c>
      <c r="H54" s="185">
        <v>1.884E-3</v>
      </c>
      <c r="I54" s="186">
        <v>1.882E-3</v>
      </c>
      <c r="J54" s="189">
        <v>97509.8</v>
      </c>
      <c r="K54" s="190">
        <v>183.5</v>
      </c>
      <c r="L54" s="5">
        <v>35.9</v>
      </c>
    </row>
    <row r="55" spans="1:12">
      <c r="A55">
        <v>47</v>
      </c>
      <c r="B55" s="183">
        <v>2.9190000000000002E-3</v>
      </c>
      <c r="C55" s="184">
        <v>2.9139999999999999E-3</v>
      </c>
      <c r="D55" s="187">
        <v>95410.5</v>
      </c>
      <c r="E55" s="188">
        <v>278.10000000000002</v>
      </c>
      <c r="F55" s="5">
        <v>31.08</v>
      </c>
      <c r="G55" t="s">
        <v>19</v>
      </c>
      <c r="H55" s="185">
        <v>2.0409999999999998E-3</v>
      </c>
      <c r="I55" s="186">
        <v>2.039E-3</v>
      </c>
      <c r="J55" s="189">
        <v>97326.3</v>
      </c>
      <c r="K55" s="190">
        <v>198.5</v>
      </c>
      <c r="L55" s="5">
        <v>34.97</v>
      </c>
    </row>
    <row r="56" spans="1:12">
      <c r="A56">
        <v>48</v>
      </c>
      <c r="B56" s="183">
        <v>3.7910000000000001E-3</v>
      </c>
      <c r="C56" s="184">
        <v>3.784E-3</v>
      </c>
      <c r="D56" s="187">
        <v>95132.5</v>
      </c>
      <c r="E56" s="188">
        <v>360</v>
      </c>
      <c r="F56" s="5">
        <v>30.17</v>
      </c>
      <c r="G56" t="s">
        <v>19</v>
      </c>
      <c r="H56" s="185">
        <v>1.9970000000000001E-3</v>
      </c>
      <c r="I56" s="186">
        <v>1.9949999999999998E-3</v>
      </c>
      <c r="J56" s="189">
        <v>97127.8</v>
      </c>
      <c r="K56" s="190">
        <v>193.7</v>
      </c>
      <c r="L56" s="5">
        <v>34.04</v>
      </c>
    </row>
    <row r="57" spans="1:12">
      <c r="A57">
        <v>49</v>
      </c>
      <c r="B57" s="183">
        <v>3.6770000000000001E-3</v>
      </c>
      <c r="C57" s="184">
        <v>3.6700000000000001E-3</v>
      </c>
      <c r="D57" s="187">
        <v>94772.5</v>
      </c>
      <c r="E57" s="188">
        <v>347.8</v>
      </c>
      <c r="F57" s="5">
        <v>29.28</v>
      </c>
      <c r="G57" t="s">
        <v>19</v>
      </c>
      <c r="H57" s="185">
        <v>2.2390000000000001E-3</v>
      </c>
      <c r="I57" s="186">
        <v>2.2360000000000001E-3</v>
      </c>
      <c r="J57" s="189">
        <v>96934</v>
      </c>
      <c r="K57" s="190">
        <v>216.8</v>
      </c>
      <c r="L57" s="5">
        <v>33.11</v>
      </c>
    </row>
    <row r="58" spans="1:12">
      <c r="A58">
        <v>50</v>
      </c>
      <c r="B58" s="183">
        <v>4.2560000000000002E-3</v>
      </c>
      <c r="C58" s="184">
        <v>4.2469999999999999E-3</v>
      </c>
      <c r="D58" s="187">
        <v>94424.7</v>
      </c>
      <c r="E58" s="188">
        <v>401</v>
      </c>
      <c r="F58" s="5">
        <v>28.39</v>
      </c>
      <c r="G58" t="s">
        <v>19</v>
      </c>
      <c r="H58" s="185">
        <v>2.5140000000000002E-3</v>
      </c>
      <c r="I58" s="186">
        <v>2.5100000000000001E-3</v>
      </c>
      <c r="J58" s="189">
        <v>96717.3</v>
      </c>
      <c r="K58" s="190">
        <v>242.8</v>
      </c>
      <c r="L58" s="5">
        <v>32.18</v>
      </c>
    </row>
    <row r="59" spans="1:12">
      <c r="A59">
        <v>51</v>
      </c>
      <c r="B59" s="183">
        <v>3.8920000000000001E-3</v>
      </c>
      <c r="C59" s="184">
        <v>3.8839999999999999E-3</v>
      </c>
      <c r="D59" s="187">
        <v>94023.7</v>
      </c>
      <c r="E59" s="188">
        <v>365.2</v>
      </c>
      <c r="F59" s="5">
        <v>27.51</v>
      </c>
      <c r="G59" t="s">
        <v>19</v>
      </c>
      <c r="H59" s="185">
        <v>2.9160000000000002E-3</v>
      </c>
      <c r="I59" s="186">
        <v>2.9120000000000001E-3</v>
      </c>
      <c r="J59" s="189">
        <v>96474.5</v>
      </c>
      <c r="K59" s="190">
        <v>280.89999999999998</v>
      </c>
      <c r="L59" s="5">
        <v>31.26</v>
      </c>
    </row>
    <row r="60" spans="1:12">
      <c r="A60">
        <v>52</v>
      </c>
      <c r="B60" s="183">
        <v>5.1640000000000002E-3</v>
      </c>
      <c r="C60" s="184">
        <v>5.1510000000000002E-3</v>
      </c>
      <c r="D60" s="187">
        <v>93658.5</v>
      </c>
      <c r="E60" s="188">
        <v>482.4</v>
      </c>
      <c r="F60" s="5">
        <v>26.61</v>
      </c>
      <c r="G60" t="s">
        <v>19</v>
      </c>
      <c r="H60" s="185">
        <v>3.1340000000000001E-3</v>
      </c>
      <c r="I60" s="186">
        <v>3.1289999999999998E-3</v>
      </c>
      <c r="J60" s="189">
        <v>96193.600000000006</v>
      </c>
      <c r="K60" s="190">
        <v>301</v>
      </c>
      <c r="L60" s="5">
        <v>30.35</v>
      </c>
    </row>
    <row r="61" spans="1:12">
      <c r="A61">
        <v>53</v>
      </c>
      <c r="B61" s="183">
        <v>4.725E-3</v>
      </c>
      <c r="C61" s="184">
        <v>4.7140000000000003E-3</v>
      </c>
      <c r="D61" s="187">
        <v>93176</v>
      </c>
      <c r="E61" s="188">
        <v>439.2</v>
      </c>
      <c r="F61" s="5">
        <v>25.75</v>
      </c>
      <c r="G61" t="s">
        <v>19</v>
      </c>
      <c r="H61" s="185">
        <v>3.6709999999999998E-3</v>
      </c>
      <c r="I61" s="186">
        <v>3.6649999999999999E-3</v>
      </c>
      <c r="J61" s="189">
        <v>95892.5</v>
      </c>
      <c r="K61" s="190">
        <v>351.4</v>
      </c>
      <c r="L61" s="5">
        <v>29.45</v>
      </c>
    </row>
    <row r="62" spans="1:12">
      <c r="A62">
        <v>54</v>
      </c>
      <c r="B62" s="183">
        <v>5.8459999999999996E-3</v>
      </c>
      <c r="C62" s="184">
        <v>5.829E-3</v>
      </c>
      <c r="D62" s="187">
        <v>92736.8</v>
      </c>
      <c r="E62" s="188">
        <v>540.6</v>
      </c>
      <c r="F62" s="5">
        <v>24.87</v>
      </c>
      <c r="G62" t="s">
        <v>19</v>
      </c>
      <c r="H62" s="185">
        <v>3.137E-3</v>
      </c>
      <c r="I62" s="186">
        <v>3.1319999999999998E-3</v>
      </c>
      <c r="J62" s="189">
        <v>95541.1</v>
      </c>
      <c r="K62" s="190">
        <v>299.3</v>
      </c>
      <c r="L62" s="5">
        <v>28.55</v>
      </c>
    </row>
    <row r="63" spans="1:12">
      <c r="A63">
        <v>55</v>
      </c>
      <c r="B63" s="183">
        <v>6.3790000000000001E-3</v>
      </c>
      <c r="C63" s="184">
        <v>6.3590000000000001E-3</v>
      </c>
      <c r="D63" s="187">
        <v>92196.2</v>
      </c>
      <c r="E63" s="188">
        <v>586.29999999999995</v>
      </c>
      <c r="F63" s="5">
        <v>24.01</v>
      </c>
      <c r="G63" t="s">
        <v>19</v>
      </c>
      <c r="H63" s="185">
        <v>3.6389999999999999E-3</v>
      </c>
      <c r="I63" s="186">
        <v>3.6319999999999998E-3</v>
      </c>
      <c r="J63" s="189">
        <v>95241.8</v>
      </c>
      <c r="K63" s="190">
        <v>345.9</v>
      </c>
      <c r="L63" s="5">
        <v>27.64</v>
      </c>
    </row>
    <row r="64" spans="1:12">
      <c r="A64">
        <v>56</v>
      </c>
      <c r="B64" s="183">
        <v>7.1890000000000001E-3</v>
      </c>
      <c r="C64" s="184">
        <v>7.1640000000000002E-3</v>
      </c>
      <c r="D64" s="187">
        <v>91610</v>
      </c>
      <c r="E64" s="188">
        <v>656.3</v>
      </c>
      <c r="F64" s="5">
        <v>23.16</v>
      </c>
      <c r="G64" t="s">
        <v>19</v>
      </c>
      <c r="H64" s="185">
        <v>4.4409999999999996E-3</v>
      </c>
      <c r="I64" s="186">
        <v>4.431E-3</v>
      </c>
      <c r="J64" s="189">
        <v>94895.9</v>
      </c>
      <c r="K64" s="190">
        <v>420.5</v>
      </c>
      <c r="L64" s="5">
        <v>26.74</v>
      </c>
    </row>
    <row r="65" spans="1:12">
      <c r="A65">
        <v>57</v>
      </c>
      <c r="B65" s="183">
        <v>7.9150000000000002E-3</v>
      </c>
      <c r="C65" s="184">
        <v>7.8840000000000004E-3</v>
      </c>
      <c r="D65" s="187">
        <v>90953.7</v>
      </c>
      <c r="E65" s="188">
        <v>717.1</v>
      </c>
      <c r="F65" s="5">
        <v>22.32</v>
      </c>
      <c r="G65" t="s">
        <v>19</v>
      </c>
      <c r="H65" s="185">
        <v>4.9240000000000004E-3</v>
      </c>
      <c r="I65" s="186">
        <v>4.9119999999999997E-3</v>
      </c>
      <c r="J65" s="189">
        <v>94475.4</v>
      </c>
      <c r="K65" s="190">
        <v>464</v>
      </c>
      <c r="L65" s="5">
        <v>25.86</v>
      </c>
    </row>
    <row r="66" spans="1:12">
      <c r="A66">
        <v>58</v>
      </c>
      <c r="B66" s="183">
        <v>9.3609999999999995E-3</v>
      </c>
      <c r="C66" s="184">
        <v>9.3170000000000006E-3</v>
      </c>
      <c r="D66" s="187">
        <v>90236.6</v>
      </c>
      <c r="E66" s="188">
        <v>840.8</v>
      </c>
      <c r="F66" s="5">
        <v>21.5</v>
      </c>
      <c r="G66" t="s">
        <v>19</v>
      </c>
      <c r="H66" s="185">
        <v>5.5050000000000003E-3</v>
      </c>
      <c r="I66" s="186">
        <v>5.4900000000000001E-3</v>
      </c>
      <c r="J66" s="189">
        <v>94011.4</v>
      </c>
      <c r="K66" s="190">
        <v>516.1</v>
      </c>
      <c r="L66" s="5">
        <v>24.98</v>
      </c>
    </row>
    <row r="67" spans="1:12">
      <c r="A67">
        <v>59</v>
      </c>
      <c r="B67" s="183">
        <v>1.0612999999999999E-2</v>
      </c>
      <c r="C67" s="184">
        <v>1.0557E-2</v>
      </c>
      <c r="D67" s="187">
        <v>89395.9</v>
      </c>
      <c r="E67" s="188">
        <v>943.7</v>
      </c>
      <c r="F67" s="5">
        <v>20.7</v>
      </c>
      <c r="G67" t="s">
        <v>19</v>
      </c>
      <c r="H67" s="185">
        <v>6.3200000000000001E-3</v>
      </c>
      <c r="I67" s="186">
        <v>6.3E-3</v>
      </c>
      <c r="J67" s="189">
        <v>93495.3</v>
      </c>
      <c r="K67" s="190">
        <v>589</v>
      </c>
      <c r="L67" s="5">
        <v>24.12</v>
      </c>
    </row>
    <row r="68" spans="1:12">
      <c r="A68">
        <v>60</v>
      </c>
      <c r="B68" s="183">
        <v>1.2034E-2</v>
      </c>
      <c r="C68" s="184">
        <v>1.1962E-2</v>
      </c>
      <c r="D68" s="187">
        <v>88452.1</v>
      </c>
      <c r="E68" s="188">
        <v>1058.0999999999999</v>
      </c>
      <c r="F68" s="5">
        <v>19.91</v>
      </c>
      <c r="G68" t="s">
        <v>19</v>
      </c>
      <c r="H68" s="185">
        <v>5.5779999999999996E-3</v>
      </c>
      <c r="I68" s="186">
        <v>5.5630000000000002E-3</v>
      </c>
      <c r="J68" s="189">
        <v>92906.2</v>
      </c>
      <c r="K68" s="190">
        <v>516.79999999999995</v>
      </c>
      <c r="L68" s="5">
        <v>23.27</v>
      </c>
    </row>
    <row r="69" spans="1:12">
      <c r="A69">
        <v>61</v>
      </c>
      <c r="B69" s="183">
        <v>1.1364000000000001E-2</v>
      </c>
      <c r="C69" s="184">
        <v>1.1299999999999999E-2</v>
      </c>
      <c r="D69" s="187">
        <v>87394</v>
      </c>
      <c r="E69" s="188">
        <v>987.5</v>
      </c>
      <c r="F69" s="5">
        <v>19.149999999999999</v>
      </c>
      <c r="G69" t="s">
        <v>19</v>
      </c>
      <c r="H69" s="185">
        <v>7.3559999999999997E-3</v>
      </c>
      <c r="I69" s="186">
        <v>7.3289999999999996E-3</v>
      </c>
      <c r="J69" s="189">
        <v>92389.4</v>
      </c>
      <c r="K69" s="190">
        <v>677.1</v>
      </c>
      <c r="L69" s="5">
        <v>22.39</v>
      </c>
    </row>
    <row r="70" spans="1:12">
      <c r="A70">
        <v>62</v>
      </c>
      <c r="B70" s="183">
        <v>1.2997999999999999E-2</v>
      </c>
      <c r="C70" s="184">
        <v>1.2914E-2</v>
      </c>
      <c r="D70" s="187">
        <v>86406.5</v>
      </c>
      <c r="E70" s="188">
        <v>1115.8</v>
      </c>
      <c r="F70" s="5">
        <v>18.36</v>
      </c>
      <c r="G70" t="s">
        <v>19</v>
      </c>
      <c r="H70" s="185">
        <v>8.0389999999999993E-3</v>
      </c>
      <c r="I70" s="186">
        <v>8.0070000000000002E-3</v>
      </c>
      <c r="J70" s="189">
        <v>91712.4</v>
      </c>
      <c r="K70" s="190">
        <v>734.4</v>
      </c>
      <c r="L70" s="5">
        <v>21.55</v>
      </c>
    </row>
    <row r="71" spans="1:12">
      <c r="A71">
        <v>63</v>
      </c>
      <c r="B71" s="183">
        <v>1.4212000000000001E-2</v>
      </c>
      <c r="C71" s="184">
        <v>1.4112E-2</v>
      </c>
      <c r="D71" s="187">
        <v>85290.7</v>
      </c>
      <c r="E71" s="188">
        <v>1203.5999999999999</v>
      </c>
      <c r="F71" s="5">
        <v>17.59</v>
      </c>
      <c r="G71" t="s">
        <v>19</v>
      </c>
      <c r="H71" s="185">
        <v>9.4680000000000007E-3</v>
      </c>
      <c r="I71" s="186">
        <v>9.4230000000000008E-3</v>
      </c>
      <c r="J71" s="189">
        <v>90978</v>
      </c>
      <c r="K71" s="190">
        <v>857.3</v>
      </c>
      <c r="L71" s="5">
        <v>20.72</v>
      </c>
    </row>
    <row r="72" spans="1:12">
      <c r="A72">
        <v>64</v>
      </c>
      <c r="B72" s="183">
        <v>1.5838000000000001E-2</v>
      </c>
      <c r="C72" s="184">
        <v>1.5713999999999999E-2</v>
      </c>
      <c r="D72" s="187">
        <v>84087.1</v>
      </c>
      <c r="E72" s="188">
        <v>1321.3</v>
      </c>
      <c r="F72" s="5">
        <v>16.84</v>
      </c>
      <c r="G72" t="s">
        <v>19</v>
      </c>
      <c r="H72" s="185">
        <v>8.9099999999999995E-3</v>
      </c>
      <c r="I72" s="186">
        <v>8.8710000000000004E-3</v>
      </c>
      <c r="J72" s="189">
        <v>90120.7</v>
      </c>
      <c r="K72" s="190">
        <v>799.4</v>
      </c>
      <c r="L72" s="5">
        <v>19.920000000000002</v>
      </c>
    </row>
    <row r="73" spans="1:12">
      <c r="A73">
        <v>65</v>
      </c>
      <c r="B73" s="183">
        <v>1.7104000000000001E-2</v>
      </c>
      <c r="C73" s="184">
        <v>1.6958999999999998E-2</v>
      </c>
      <c r="D73" s="187">
        <v>82765.8</v>
      </c>
      <c r="E73" s="188">
        <v>1403.6</v>
      </c>
      <c r="F73" s="5">
        <v>16.100000000000001</v>
      </c>
      <c r="G73" t="s">
        <v>19</v>
      </c>
      <c r="H73" s="185">
        <v>1.0021E-2</v>
      </c>
      <c r="I73" s="186">
        <v>9.9710000000000007E-3</v>
      </c>
      <c r="J73" s="189">
        <v>89321.3</v>
      </c>
      <c r="K73" s="190">
        <v>890.6</v>
      </c>
      <c r="L73" s="5">
        <v>19.09</v>
      </c>
    </row>
    <row r="74" spans="1:12">
      <c r="A74">
        <v>66</v>
      </c>
      <c r="B74" s="183">
        <v>2.0552000000000001E-2</v>
      </c>
      <c r="C74" s="184">
        <v>2.0343E-2</v>
      </c>
      <c r="D74" s="187">
        <v>81362.2</v>
      </c>
      <c r="E74" s="188">
        <v>1655.1</v>
      </c>
      <c r="F74" s="5">
        <v>15.37</v>
      </c>
      <c r="G74" t="s">
        <v>19</v>
      </c>
      <c r="H74" s="185">
        <v>1.2236E-2</v>
      </c>
      <c r="I74" s="186">
        <v>1.2161E-2</v>
      </c>
      <c r="J74" s="189">
        <v>88430.7</v>
      </c>
      <c r="K74" s="190">
        <v>1075.4000000000001</v>
      </c>
      <c r="L74" s="5">
        <v>18.28</v>
      </c>
    </row>
    <row r="75" spans="1:12">
      <c r="A75">
        <v>67</v>
      </c>
      <c r="B75" s="183">
        <v>2.0514999999999999E-2</v>
      </c>
      <c r="C75" s="184">
        <v>2.0306999999999999E-2</v>
      </c>
      <c r="D75" s="187">
        <v>79707.100000000006</v>
      </c>
      <c r="E75" s="188">
        <v>1618.6</v>
      </c>
      <c r="F75" s="5">
        <v>14.68</v>
      </c>
      <c r="G75" t="s">
        <v>19</v>
      </c>
      <c r="H75" s="185">
        <v>1.3667E-2</v>
      </c>
      <c r="I75" s="186">
        <v>1.3573999999999999E-2</v>
      </c>
      <c r="J75" s="189">
        <v>87355.199999999997</v>
      </c>
      <c r="K75" s="190">
        <v>1185.8</v>
      </c>
      <c r="L75" s="5">
        <v>17.5</v>
      </c>
    </row>
    <row r="76" spans="1:12">
      <c r="A76">
        <v>68</v>
      </c>
      <c r="B76" s="183">
        <v>2.1852E-2</v>
      </c>
      <c r="C76" s="184">
        <v>2.1616E-2</v>
      </c>
      <c r="D76" s="187">
        <v>78088.5</v>
      </c>
      <c r="E76" s="188">
        <v>1687.9</v>
      </c>
      <c r="F76" s="5">
        <v>13.97</v>
      </c>
      <c r="G76" t="s">
        <v>19</v>
      </c>
      <c r="H76" s="185">
        <v>1.3823999999999999E-2</v>
      </c>
      <c r="I76" s="186">
        <v>1.3729999999999999E-2</v>
      </c>
      <c r="J76" s="189">
        <v>86169.5</v>
      </c>
      <c r="K76" s="190">
        <v>1183.0999999999999</v>
      </c>
      <c r="L76" s="5">
        <v>16.73</v>
      </c>
    </row>
    <row r="77" spans="1:12">
      <c r="A77">
        <v>69</v>
      </c>
      <c r="B77" s="183">
        <v>2.6141999999999999E-2</v>
      </c>
      <c r="C77" s="184">
        <v>2.5805000000000002E-2</v>
      </c>
      <c r="D77" s="187">
        <v>76400.5</v>
      </c>
      <c r="E77" s="188">
        <v>1971.5</v>
      </c>
      <c r="F77" s="5">
        <v>13.27</v>
      </c>
      <c r="G77" t="s">
        <v>19</v>
      </c>
      <c r="H77" s="185">
        <v>1.5925999999999999E-2</v>
      </c>
      <c r="I77" s="186">
        <v>1.5800999999999999E-2</v>
      </c>
      <c r="J77" s="189">
        <v>84986.4</v>
      </c>
      <c r="K77" s="190">
        <v>1342.8</v>
      </c>
      <c r="L77" s="5">
        <v>15.96</v>
      </c>
    </row>
    <row r="78" spans="1:12">
      <c r="A78">
        <v>70</v>
      </c>
      <c r="B78" s="183">
        <v>2.8385000000000001E-2</v>
      </c>
      <c r="C78" s="184">
        <v>2.7987999999999999E-2</v>
      </c>
      <c r="D78" s="187">
        <v>74429</v>
      </c>
      <c r="E78" s="188">
        <v>2083.1</v>
      </c>
      <c r="F78" s="5">
        <v>12.61</v>
      </c>
      <c r="G78" t="s">
        <v>19</v>
      </c>
      <c r="H78" s="185">
        <v>1.7221E-2</v>
      </c>
      <c r="I78" s="186">
        <v>1.7073999999999999E-2</v>
      </c>
      <c r="J78" s="189">
        <v>83643.600000000006</v>
      </c>
      <c r="K78" s="190">
        <v>1428.1</v>
      </c>
      <c r="L78" s="5">
        <v>15.2</v>
      </c>
    </row>
    <row r="79" spans="1:12">
      <c r="A79">
        <v>71</v>
      </c>
      <c r="B79" s="183">
        <v>3.2953999999999997E-2</v>
      </c>
      <c r="C79" s="184">
        <v>3.2419999999999997E-2</v>
      </c>
      <c r="D79" s="187">
        <v>72345.899999999994</v>
      </c>
      <c r="E79" s="188">
        <v>2345.4</v>
      </c>
      <c r="F79" s="5">
        <v>11.95</v>
      </c>
      <c r="G79" t="s">
        <v>19</v>
      </c>
      <c r="H79" s="185">
        <v>2.1439E-2</v>
      </c>
      <c r="I79" s="186">
        <v>2.1212000000000002E-2</v>
      </c>
      <c r="J79" s="189">
        <v>82215.5</v>
      </c>
      <c r="K79" s="190">
        <v>1743.9</v>
      </c>
      <c r="L79" s="5">
        <v>14.46</v>
      </c>
    </row>
    <row r="80" spans="1:12">
      <c r="A80">
        <v>72</v>
      </c>
      <c r="B80" s="183">
        <v>3.7927000000000002E-2</v>
      </c>
      <c r="C80" s="184">
        <v>3.7220999999999997E-2</v>
      </c>
      <c r="D80" s="187">
        <v>70000.399999999994</v>
      </c>
      <c r="E80" s="188">
        <v>2605.5</v>
      </c>
      <c r="F80" s="5">
        <v>11.34</v>
      </c>
      <c r="G80" t="s">
        <v>19</v>
      </c>
      <c r="H80" s="185">
        <v>2.1794000000000001E-2</v>
      </c>
      <c r="I80" s="186">
        <v>2.1558999999999998E-2</v>
      </c>
      <c r="J80" s="189">
        <v>80471.5</v>
      </c>
      <c r="K80" s="190">
        <v>1734.9</v>
      </c>
      <c r="L80" s="5">
        <v>13.76</v>
      </c>
    </row>
    <row r="81" spans="1:12">
      <c r="A81">
        <v>73</v>
      </c>
      <c r="B81" s="183">
        <v>4.0356999999999997E-2</v>
      </c>
      <c r="C81" s="184">
        <v>3.9558999999999997E-2</v>
      </c>
      <c r="D81" s="187">
        <v>67395</v>
      </c>
      <c r="E81" s="188">
        <v>2666.1</v>
      </c>
      <c r="F81" s="5">
        <v>10.76</v>
      </c>
      <c r="G81" t="s">
        <v>19</v>
      </c>
      <c r="H81" s="185">
        <v>2.1328E-2</v>
      </c>
      <c r="I81" s="186">
        <v>2.1101999999999999E-2</v>
      </c>
      <c r="J81" s="189">
        <v>78736.600000000006</v>
      </c>
      <c r="K81" s="190">
        <v>1661.5</v>
      </c>
      <c r="L81" s="5">
        <v>13.05</v>
      </c>
    </row>
    <row r="82" spans="1:12">
      <c r="A82">
        <v>74</v>
      </c>
      <c r="B82" s="183">
        <v>4.5990999999999997E-2</v>
      </c>
      <c r="C82" s="184">
        <v>4.4956999999999997E-2</v>
      </c>
      <c r="D82" s="187">
        <v>64728.9</v>
      </c>
      <c r="E82" s="188">
        <v>2910</v>
      </c>
      <c r="F82" s="5">
        <v>10.18</v>
      </c>
      <c r="G82" t="s">
        <v>19</v>
      </c>
      <c r="H82" s="185">
        <v>2.8997999999999999E-2</v>
      </c>
      <c r="I82" s="186">
        <v>2.8583999999999998E-2</v>
      </c>
      <c r="J82" s="189">
        <v>77075.100000000006</v>
      </c>
      <c r="K82" s="190">
        <v>2203.1</v>
      </c>
      <c r="L82" s="5">
        <v>12.33</v>
      </c>
    </row>
    <row r="83" spans="1:12">
      <c r="A83">
        <v>75</v>
      </c>
      <c r="B83" s="183">
        <v>5.0847000000000003E-2</v>
      </c>
      <c r="C83" s="184">
        <v>4.9586999999999999E-2</v>
      </c>
      <c r="D83" s="187">
        <v>61818.8</v>
      </c>
      <c r="E83" s="188">
        <v>3065.4</v>
      </c>
      <c r="F83" s="5">
        <v>9.6300000000000008</v>
      </c>
      <c r="G83" t="s">
        <v>19</v>
      </c>
      <c r="H83" s="185">
        <v>2.9735999999999999E-2</v>
      </c>
      <c r="I83" s="186">
        <v>2.9301000000000001E-2</v>
      </c>
      <c r="J83" s="189">
        <v>74872</v>
      </c>
      <c r="K83" s="190">
        <v>2193.8000000000002</v>
      </c>
      <c r="L83" s="5">
        <v>11.67</v>
      </c>
    </row>
    <row r="84" spans="1:12">
      <c r="A84">
        <v>76</v>
      </c>
      <c r="B84" s="183">
        <v>5.3628000000000002E-2</v>
      </c>
      <c r="C84" s="184">
        <v>5.2227000000000003E-2</v>
      </c>
      <c r="D84" s="187">
        <v>58753.4</v>
      </c>
      <c r="E84" s="188">
        <v>3068.5</v>
      </c>
      <c r="F84" s="5">
        <v>9.11</v>
      </c>
      <c r="G84" t="s">
        <v>19</v>
      </c>
      <c r="H84" s="185">
        <v>3.2869000000000002E-2</v>
      </c>
      <c r="I84" s="186">
        <v>3.2336999999999998E-2</v>
      </c>
      <c r="J84" s="189">
        <v>72678.2</v>
      </c>
      <c r="K84" s="190">
        <v>2350.1999999999998</v>
      </c>
      <c r="L84" s="5">
        <v>11.01</v>
      </c>
    </row>
    <row r="85" spans="1:12">
      <c r="A85">
        <v>77</v>
      </c>
      <c r="B85" s="183">
        <v>5.6591000000000002E-2</v>
      </c>
      <c r="C85" s="184">
        <v>5.5034E-2</v>
      </c>
      <c r="D85" s="187">
        <v>55684.9</v>
      </c>
      <c r="E85" s="188">
        <v>3064.5</v>
      </c>
      <c r="F85" s="5">
        <v>8.59</v>
      </c>
      <c r="G85" t="s">
        <v>19</v>
      </c>
      <c r="H85" s="185">
        <v>3.7224E-2</v>
      </c>
      <c r="I85" s="186">
        <v>3.6544E-2</v>
      </c>
      <c r="J85" s="189">
        <v>70327.899999999994</v>
      </c>
      <c r="K85" s="190">
        <v>2570.1</v>
      </c>
      <c r="L85" s="5">
        <v>10.36</v>
      </c>
    </row>
    <row r="86" spans="1:12">
      <c r="A86">
        <v>78</v>
      </c>
      <c r="B86" s="183">
        <v>7.1128999999999998E-2</v>
      </c>
      <c r="C86" s="184">
        <v>6.8685999999999997E-2</v>
      </c>
      <c r="D86" s="187">
        <v>52620.4</v>
      </c>
      <c r="E86" s="188">
        <v>3614.3</v>
      </c>
      <c r="F86" s="5">
        <v>8.06</v>
      </c>
      <c r="G86" t="s">
        <v>19</v>
      </c>
      <c r="H86" s="185">
        <v>4.1961999999999999E-2</v>
      </c>
      <c r="I86" s="186">
        <v>4.1099999999999998E-2</v>
      </c>
      <c r="J86" s="189">
        <v>67757.899999999994</v>
      </c>
      <c r="K86" s="190">
        <v>2784.9</v>
      </c>
      <c r="L86" s="5">
        <v>9.74</v>
      </c>
    </row>
    <row r="87" spans="1:12">
      <c r="A87">
        <v>79</v>
      </c>
      <c r="B87" s="183">
        <v>7.4293999999999999E-2</v>
      </c>
      <c r="C87" s="184">
        <v>7.1633000000000002E-2</v>
      </c>
      <c r="D87" s="187">
        <v>49006.1</v>
      </c>
      <c r="E87" s="188">
        <v>3510.4</v>
      </c>
      <c r="F87" s="5">
        <v>7.61</v>
      </c>
      <c r="G87" t="s">
        <v>19</v>
      </c>
      <c r="H87" s="185">
        <v>5.0113999999999999E-2</v>
      </c>
      <c r="I87" s="186">
        <v>4.8889000000000002E-2</v>
      </c>
      <c r="J87" s="189">
        <v>64973</v>
      </c>
      <c r="K87" s="190">
        <v>3176.5</v>
      </c>
      <c r="L87" s="5">
        <v>9.1300000000000008</v>
      </c>
    </row>
    <row r="88" spans="1:12">
      <c r="A88">
        <v>80</v>
      </c>
      <c r="B88" s="183">
        <v>7.8449000000000005E-2</v>
      </c>
      <c r="C88" s="184">
        <v>7.5488E-2</v>
      </c>
      <c r="D88" s="187">
        <v>45495.6</v>
      </c>
      <c r="E88" s="188">
        <v>3434.4</v>
      </c>
      <c r="F88" s="5">
        <v>7.16</v>
      </c>
      <c r="G88" t="s">
        <v>19</v>
      </c>
      <c r="H88" s="185">
        <v>5.8408000000000002E-2</v>
      </c>
      <c r="I88" s="186">
        <v>5.6751000000000003E-2</v>
      </c>
      <c r="J88" s="189">
        <v>61796.5</v>
      </c>
      <c r="K88" s="190">
        <v>3507</v>
      </c>
      <c r="L88" s="5">
        <v>8.58</v>
      </c>
    </row>
    <row r="89" spans="1:12">
      <c r="A89">
        <v>81</v>
      </c>
      <c r="B89" s="183">
        <v>9.4309000000000004E-2</v>
      </c>
      <c r="C89" s="184">
        <v>9.0062000000000003E-2</v>
      </c>
      <c r="D89" s="187">
        <v>42061.2</v>
      </c>
      <c r="E89" s="188">
        <v>3788.1</v>
      </c>
      <c r="F89" s="5">
        <v>6.71</v>
      </c>
      <c r="G89" t="s">
        <v>19</v>
      </c>
      <c r="H89" s="185">
        <v>6.2108999999999998E-2</v>
      </c>
      <c r="I89" s="186">
        <v>6.0238E-2</v>
      </c>
      <c r="J89" s="189">
        <v>58289.5</v>
      </c>
      <c r="K89" s="190">
        <v>3511.3</v>
      </c>
      <c r="L89" s="5">
        <v>8.06</v>
      </c>
    </row>
    <row r="90" spans="1:12">
      <c r="A90">
        <v>82</v>
      </c>
      <c r="B90" s="183">
        <v>9.4954999999999998E-2</v>
      </c>
      <c r="C90" s="184">
        <v>9.0651999999999996E-2</v>
      </c>
      <c r="D90" s="187">
        <v>38273.1</v>
      </c>
      <c r="E90" s="188">
        <v>3469.5</v>
      </c>
      <c r="F90" s="5">
        <v>6.32</v>
      </c>
      <c r="G90" t="s">
        <v>19</v>
      </c>
      <c r="H90" s="185">
        <v>6.8459999999999993E-2</v>
      </c>
      <c r="I90" s="186">
        <v>6.6194000000000003E-2</v>
      </c>
      <c r="J90" s="189">
        <v>54778.3</v>
      </c>
      <c r="K90" s="190">
        <v>3626</v>
      </c>
      <c r="L90" s="5">
        <v>7.55</v>
      </c>
    </row>
    <row r="91" spans="1:12">
      <c r="A91">
        <v>83</v>
      </c>
      <c r="B91" s="183">
        <v>0.104837</v>
      </c>
      <c r="C91" s="184">
        <v>9.9615999999999996E-2</v>
      </c>
      <c r="D91" s="187">
        <v>34803.599999999999</v>
      </c>
      <c r="E91" s="188">
        <v>3467</v>
      </c>
      <c r="F91" s="5">
        <v>5.9</v>
      </c>
      <c r="G91" t="s">
        <v>19</v>
      </c>
      <c r="H91" s="185">
        <v>7.4313000000000004E-2</v>
      </c>
      <c r="I91" s="186">
        <v>7.1651000000000006E-2</v>
      </c>
      <c r="J91" s="189">
        <v>51152.3</v>
      </c>
      <c r="K91" s="190">
        <v>3665.1</v>
      </c>
      <c r="L91" s="5">
        <v>7.05</v>
      </c>
    </row>
    <row r="92" spans="1:12">
      <c r="A92">
        <v>84</v>
      </c>
      <c r="B92" s="183">
        <v>0.11672299999999999</v>
      </c>
      <c r="C92" s="184">
        <v>0.110287</v>
      </c>
      <c r="D92" s="187">
        <v>31336.6</v>
      </c>
      <c r="E92" s="188">
        <v>3456</v>
      </c>
      <c r="F92" s="5">
        <v>5.5</v>
      </c>
      <c r="G92" t="s">
        <v>19</v>
      </c>
      <c r="H92" s="185">
        <v>8.4806000000000006E-2</v>
      </c>
      <c r="I92" s="186">
        <v>8.1355999999999998E-2</v>
      </c>
      <c r="J92" s="189">
        <v>47487.1</v>
      </c>
      <c r="K92" s="190">
        <v>3863.4</v>
      </c>
      <c r="L92" s="5">
        <v>6.55</v>
      </c>
    </row>
    <row r="93" spans="1:12">
      <c r="A93">
        <v>85</v>
      </c>
      <c r="B93" s="183">
        <v>0.126946</v>
      </c>
      <c r="C93" s="184">
        <v>0.119369</v>
      </c>
      <c r="D93" s="187">
        <v>27880.6</v>
      </c>
      <c r="E93" s="188">
        <v>3328.1</v>
      </c>
      <c r="F93" s="5">
        <v>5.12</v>
      </c>
      <c r="G93" t="s">
        <v>19</v>
      </c>
      <c r="H93" s="185">
        <v>9.3686000000000005E-2</v>
      </c>
      <c r="I93" s="186">
        <v>8.9494000000000004E-2</v>
      </c>
      <c r="J93" s="189">
        <v>43623.8</v>
      </c>
      <c r="K93" s="190">
        <v>3904.1</v>
      </c>
      <c r="L93" s="5">
        <v>6.09</v>
      </c>
    </row>
    <row r="94" spans="1:12">
      <c r="A94">
        <v>86</v>
      </c>
      <c r="B94" s="183">
        <v>0.15379999999999999</v>
      </c>
      <c r="C94" s="184">
        <v>0.142817</v>
      </c>
      <c r="D94" s="187">
        <v>24552.5</v>
      </c>
      <c r="E94" s="188">
        <v>3506.5</v>
      </c>
      <c r="F94" s="5">
        <v>4.74</v>
      </c>
      <c r="G94" t="s">
        <v>19</v>
      </c>
      <c r="H94" s="185">
        <v>0.109754</v>
      </c>
      <c r="I94" s="186">
        <v>0.104045</v>
      </c>
      <c r="J94" s="189">
        <v>39719.699999999997</v>
      </c>
      <c r="K94" s="190">
        <v>4132.6000000000004</v>
      </c>
      <c r="L94" s="5">
        <v>5.64</v>
      </c>
    </row>
    <row r="95" spans="1:12">
      <c r="A95">
        <v>87</v>
      </c>
      <c r="B95" s="183">
        <v>0.16572400000000001</v>
      </c>
      <c r="C95" s="184">
        <v>0.15304300000000001</v>
      </c>
      <c r="D95" s="187">
        <v>21046</v>
      </c>
      <c r="E95" s="188">
        <v>3220.9</v>
      </c>
      <c r="F95" s="5">
        <v>4.45</v>
      </c>
      <c r="G95" t="s">
        <v>19</v>
      </c>
      <c r="H95" s="185">
        <v>0.124945</v>
      </c>
      <c r="I95" s="186">
        <v>0.11759799999999999</v>
      </c>
      <c r="J95" s="189">
        <v>35587.1</v>
      </c>
      <c r="K95" s="190">
        <v>4185</v>
      </c>
      <c r="L95" s="5">
        <v>5.23</v>
      </c>
    </row>
    <row r="96" spans="1:12">
      <c r="A96">
        <v>88</v>
      </c>
      <c r="B96" s="183">
        <v>0.18557100000000001</v>
      </c>
      <c r="C96" s="184">
        <v>0.16981499999999999</v>
      </c>
      <c r="D96" s="187">
        <v>17825.099999999999</v>
      </c>
      <c r="E96" s="188">
        <v>3027</v>
      </c>
      <c r="F96" s="5">
        <v>4.17</v>
      </c>
      <c r="G96" t="s">
        <v>19</v>
      </c>
      <c r="H96" s="185">
        <v>0.136821</v>
      </c>
      <c r="I96" s="186">
        <v>0.12806100000000001</v>
      </c>
      <c r="J96" s="189">
        <v>31402.1</v>
      </c>
      <c r="K96" s="190">
        <v>4021.4</v>
      </c>
      <c r="L96" s="5">
        <v>4.8600000000000003</v>
      </c>
    </row>
    <row r="97" spans="1:12">
      <c r="A97">
        <v>89</v>
      </c>
      <c r="B97" s="183">
        <v>0.20133200000000001</v>
      </c>
      <c r="C97" s="184">
        <v>0.182918</v>
      </c>
      <c r="D97" s="187">
        <v>14798.1</v>
      </c>
      <c r="E97" s="188">
        <v>2706.8</v>
      </c>
      <c r="F97" s="5">
        <v>3.92</v>
      </c>
      <c r="G97" t="s">
        <v>19</v>
      </c>
      <c r="H97" s="185">
        <v>0.14710899999999999</v>
      </c>
      <c r="I97" s="186">
        <v>0.13703000000000001</v>
      </c>
      <c r="J97" s="189">
        <v>27380.7</v>
      </c>
      <c r="K97" s="190">
        <v>3752</v>
      </c>
      <c r="L97" s="5">
        <v>4.5</v>
      </c>
    </row>
    <row r="98" spans="1:12">
      <c r="A98">
        <v>90</v>
      </c>
      <c r="B98" s="183">
        <v>0.20629800000000001</v>
      </c>
      <c r="C98" s="184">
        <v>0.18700800000000001</v>
      </c>
      <c r="D98" s="187">
        <v>12091.2</v>
      </c>
      <c r="E98" s="188">
        <v>2261.1999999999998</v>
      </c>
      <c r="F98" s="5">
        <v>3.68</v>
      </c>
      <c r="G98" t="s">
        <v>19</v>
      </c>
      <c r="H98" s="185">
        <v>0.184031</v>
      </c>
      <c r="I98" s="186">
        <v>0.16852400000000001</v>
      </c>
      <c r="J98" s="189">
        <v>23628.799999999999</v>
      </c>
      <c r="K98" s="190">
        <v>3982</v>
      </c>
      <c r="L98" s="5">
        <v>4.1399999999999997</v>
      </c>
    </row>
    <row r="99" spans="1:12">
      <c r="A99">
        <v>91</v>
      </c>
      <c r="B99" s="183">
        <v>0.227935</v>
      </c>
      <c r="C99" s="184">
        <v>0.20461499999999999</v>
      </c>
      <c r="D99" s="187">
        <v>9830.1</v>
      </c>
      <c r="E99" s="188">
        <v>2011.4</v>
      </c>
      <c r="F99" s="5">
        <v>3.41</v>
      </c>
      <c r="G99" t="s">
        <v>19</v>
      </c>
      <c r="H99" s="185">
        <v>0.18057500000000001</v>
      </c>
      <c r="I99" s="186">
        <v>0.16562099999999999</v>
      </c>
      <c r="J99" s="189">
        <v>19646.8</v>
      </c>
      <c r="K99" s="190">
        <v>3253.9</v>
      </c>
      <c r="L99" s="5">
        <v>3.88</v>
      </c>
    </row>
    <row r="100" spans="1:12">
      <c r="A100">
        <v>92</v>
      </c>
      <c r="B100" s="183">
        <v>0.28227799999999997</v>
      </c>
      <c r="C100" s="184">
        <v>0.247366</v>
      </c>
      <c r="D100" s="187">
        <v>7818.7</v>
      </c>
      <c r="E100" s="188">
        <v>1934.1</v>
      </c>
      <c r="F100" s="5">
        <v>3.16</v>
      </c>
      <c r="G100" t="s">
        <v>19</v>
      </c>
      <c r="H100" s="185">
        <v>0.21893899999999999</v>
      </c>
      <c r="I100" s="186">
        <v>0.19733700000000001</v>
      </c>
      <c r="J100" s="189">
        <v>16392.8</v>
      </c>
      <c r="K100" s="190">
        <v>3234.9</v>
      </c>
      <c r="L100" s="5">
        <v>3.55</v>
      </c>
    </row>
    <row r="101" spans="1:12">
      <c r="A101">
        <v>93</v>
      </c>
      <c r="B101" s="183">
        <v>0.25124000000000002</v>
      </c>
      <c r="C101" s="184">
        <v>0.22320100000000001</v>
      </c>
      <c r="D101" s="187">
        <v>5884.6</v>
      </c>
      <c r="E101" s="188">
        <v>1313.5</v>
      </c>
      <c r="F101" s="5">
        <v>3.04</v>
      </c>
      <c r="G101" t="s">
        <v>19</v>
      </c>
      <c r="H101" s="185">
        <v>0.23589299999999999</v>
      </c>
      <c r="I101" s="186">
        <v>0.211005</v>
      </c>
      <c r="J101" s="189">
        <v>13157.9</v>
      </c>
      <c r="K101" s="190">
        <v>2776.4</v>
      </c>
      <c r="L101" s="5">
        <v>3.3</v>
      </c>
    </row>
    <row r="102" spans="1:12">
      <c r="A102">
        <v>94</v>
      </c>
      <c r="B102" s="183">
        <v>0.28603099999999998</v>
      </c>
      <c r="C102" s="184">
        <v>0.25024200000000002</v>
      </c>
      <c r="D102" s="187">
        <v>4571.2</v>
      </c>
      <c r="E102" s="188">
        <v>1143.9000000000001</v>
      </c>
      <c r="F102" s="5">
        <v>2.76</v>
      </c>
      <c r="G102" t="s">
        <v>19</v>
      </c>
      <c r="H102" s="185">
        <v>0.26541700000000001</v>
      </c>
      <c r="I102" s="186">
        <v>0.234321</v>
      </c>
      <c r="J102" s="189">
        <v>10381.5</v>
      </c>
      <c r="K102" s="190">
        <v>2432.6</v>
      </c>
      <c r="L102" s="5">
        <v>3.05</v>
      </c>
    </row>
    <row r="103" spans="1:12">
      <c r="A103">
        <v>95</v>
      </c>
      <c r="B103" s="183">
        <v>0.32298100000000002</v>
      </c>
      <c r="C103" s="184">
        <v>0.27807500000000002</v>
      </c>
      <c r="D103" s="187">
        <v>3427.3</v>
      </c>
      <c r="E103" s="188">
        <v>953</v>
      </c>
      <c r="F103" s="5">
        <v>2.52</v>
      </c>
      <c r="G103" t="s">
        <v>19</v>
      </c>
      <c r="H103" s="185">
        <v>0.30163899999999999</v>
      </c>
      <c r="I103" s="186">
        <v>0.26210800000000001</v>
      </c>
      <c r="J103" s="189">
        <v>7948.9</v>
      </c>
      <c r="K103" s="190">
        <v>2083.5</v>
      </c>
      <c r="L103" s="5">
        <v>2.82</v>
      </c>
    </row>
    <row r="104" spans="1:12">
      <c r="A104">
        <v>96</v>
      </c>
      <c r="B104" s="183">
        <v>0.39</v>
      </c>
      <c r="C104" s="184">
        <v>0.32635999999999998</v>
      </c>
      <c r="D104" s="187">
        <v>2474.1999999999998</v>
      </c>
      <c r="E104" s="188">
        <v>807.5</v>
      </c>
      <c r="F104" s="5">
        <v>2.2999999999999998</v>
      </c>
      <c r="G104" t="s">
        <v>19</v>
      </c>
      <c r="H104" s="185">
        <v>0.31759100000000001</v>
      </c>
      <c r="I104" s="186">
        <v>0.27406999999999998</v>
      </c>
      <c r="J104" s="189">
        <v>5865.4</v>
      </c>
      <c r="K104" s="190">
        <v>1607.5</v>
      </c>
      <c r="L104" s="5">
        <v>2.65</v>
      </c>
    </row>
    <row r="105" spans="1:12">
      <c r="A105">
        <v>97</v>
      </c>
      <c r="B105" s="183">
        <v>0.37288100000000002</v>
      </c>
      <c r="C105" s="184">
        <v>0.31428600000000001</v>
      </c>
      <c r="D105" s="187">
        <v>1666.7</v>
      </c>
      <c r="E105" s="188">
        <v>523.79999999999995</v>
      </c>
      <c r="F105" s="5">
        <v>2.17</v>
      </c>
      <c r="G105" t="s">
        <v>19</v>
      </c>
      <c r="H105" s="185">
        <v>0.372583</v>
      </c>
      <c r="I105" s="186">
        <v>0.31407400000000002</v>
      </c>
      <c r="J105" s="189">
        <v>4257.8999999999996</v>
      </c>
      <c r="K105" s="190">
        <v>1337.3</v>
      </c>
      <c r="L105" s="5">
        <v>2.46</v>
      </c>
    </row>
    <row r="106" spans="1:12">
      <c r="A106">
        <v>98</v>
      </c>
      <c r="B106" s="183">
        <v>0.48275899999999999</v>
      </c>
      <c r="C106" s="184">
        <v>0.38888899999999998</v>
      </c>
      <c r="D106" s="187">
        <v>1142.9000000000001</v>
      </c>
      <c r="E106" s="188">
        <v>444.5</v>
      </c>
      <c r="F106" s="5">
        <v>1.93</v>
      </c>
      <c r="G106" t="s">
        <v>19</v>
      </c>
      <c r="H106" s="185">
        <v>0.38997199999999999</v>
      </c>
      <c r="I106" s="186">
        <v>0.32634000000000002</v>
      </c>
      <c r="J106" s="189">
        <v>2920.6</v>
      </c>
      <c r="K106" s="190">
        <v>953.1</v>
      </c>
      <c r="L106" s="5">
        <v>2.36</v>
      </c>
    </row>
    <row r="107" spans="1:12">
      <c r="A107">
        <v>99</v>
      </c>
      <c r="B107" s="183">
        <v>0.45945900000000001</v>
      </c>
      <c r="C107" s="184">
        <v>0.37362600000000001</v>
      </c>
      <c r="D107" s="187">
        <v>698.4</v>
      </c>
      <c r="E107" s="188">
        <v>261</v>
      </c>
      <c r="F107" s="5">
        <v>1.85</v>
      </c>
      <c r="G107" t="s">
        <v>19</v>
      </c>
      <c r="H107" s="185">
        <v>0.373444</v>
      </c>
      <c r="I107" s="186">
        <v>0.31468499999999999</v>
      </c>
      <c r="J107" s="189">
        <v>1967.5</v>
      </c>
      <c r="K107" s="190">
        <v>619.1</v>
      </c>
      <c r="L107" s="5">
        <v>2.2599999999999998</v>
      </c>
    </row>
    <row r="108" spans="1:12">
      <c r="A108">
        <v>100</v>
      </c>
      <c r="B108" s="183">
        <v>0.64285700000000001</v>
      </c>
      <c r="C108" s="184">
        <v>0.48648599999999997</v>
      </c>
      <c r="D108" s="187">
        <v>437.5</v>
      </c>
      <c r="E108" s="188">
        <v>212.8</v>
      </c>
      <c r="F108" s="5">
        <v>1.65</v>
      </c>
      <c r="G108" t="s">
        <v>19</v>
      </c>
      <c r="H108" s="185">
        <v>0.51634000000000002</v>
      </c>
      <c r="I108" s="186">
        <v>0.41038999999999998</v>
      </c>
      <c r="J108" s="189">
        <v>1348.4</v>
      </c>
      <c r="K108" s="190">
        <v>553.29999999999995</v>
      </c>
      <c r="L108" s="5">
        <v>2.0699999999999998</v>
      </c>
    </row>
  </sheetData>
  <mergeCells count="3">
    <mergeCell ref="K1:L1"/>
    <mergeCell ref="B6:F6"/>
    <mergeCell ref="H6:L6"/>
  </mergeCell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41</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75">
        <v>6.1770000000000002E-3</v>
      </c>
      <c r="C8" s="176">
        <v>6.1580000000000003E-3</v>
      </c>
      <c r="D8" s="179">
        <v>100000</v>
      </c>
      <c r="E8" s="180">
        <v>615.79999999999995</v>
      </c>
      <c r="F8" s="5">
        <v>75.55</v>
      </c>
      <c r="G8" t="s">
        <v>19</v>
      </c>
      <c r="H8" s="177">
        <v>4.5799999999999999E-3</v>
      </c>
      <c r="I8" s="178">
        <v>4.5690000000000001E-3</v>
      </c>
      <c r="J8" s="181">
        <v>100000</v>
      </c>
      <c r="K8" s="182">
        <v>456.9</v>
      </c>
      <c r="L8" s="5">
        <v>80.42</v>
      </c>
    </row>
    <row r="9" spans="1:12">
      <c r="A9">
        <v>1</v>
      </c>
      <c r="B9" s="175">
        <v>3.8999999999999999E-4</v>
      </c>
      <c r="C9" s="176">
        <v>3.8999999999999999E-4</v>
      </c>
      <c r="D9" s="179">
        <v>99384.2</v>
      </c>
      <c r="E9" s="180">
        <v>38.700000000000003</v>
      </c>
      <c r="F9" s="5">
        <v>75.010000000000005</v>
      </c>
      <c r="G9" t="s">
        <v>19</v>
      </c>
      <c r="H9" s="177">
        <v>3.4900000000000003E-4</v>
      </c>
      <c r="I9" s="178">
        <v>3.4900000000000003E-4</v>
      </c>
      <c r="J9" s="181">
        <v>99543.1</v>
      </c>
      <c r="K9" s="182">
        <v>34.700000000000003</v>
      </c>
      <c r="L9" s="5">
        <v>79.790000000000006</v>
      </c>
    </row>
    <row r="10" spans="1:12">
      <c r="A10">
        <v>2</v>
      </c>
      <c r="B10" s="175">
        <v>3.1700000000000001E-4</v>
      </c>
      <c r="C10" s="176">
        <v>3.1700000000000001E-4</v>
      </c>
      <c r="D10" s="179">
        <v>99345.5</v>
      </c>
      <c r="E10" s="180">
        <v>31.5</v>
      </c>
      <c r="F10" s="5">
        <v>74.040000000000006</v>
      </c>
      <c r="G10" t="s">
        <v>19</v>
      </c>
      <c r="H10" s="177">
        <v>1.2300000000000001E-4</v>
      </c>
      <c r="I10" s="178">
        <v>1.2300000000000001E-4</v>
      </c>
      <c r="J10" s="181">
        <v>99508.4</v>
      </c>
      <c r="K10" s="182">
        <v>12.2</v>
      </c>
      <c r="L10" s="5">
        <v>78.819999999999993</v>
      </c>
    </row>
    <row r="11" spans="1:12">
      <c r="A11">
        <v>3</v>
      </c>
      <c r="B11" s="175">
        <v>2.24E-4</v>
      </c>
      <c r="C11" s="176">
        <v>2.24E-4</v>
      </c>
      <c r="D11" s="179">
        <v>99314</v>
      </c>
      <c r="E11" s="180">
        <v>22.3</v>
      </c>
      <c r="F11" s="5">
        <v>73.069999999999993</v>
      </c>
      <c r="G11" t="s">
        <v>19</v>
      </c>
      <c r="H11" s="177">
        <v>1.1900000000000001E-4</v>
      </c>
      <c r="I11" s="178">
        <v>1.1900000000000001E-4</v>
      </c>
      <c r="J11" s="181">
        <v>99496.1</v>
      </c>
      <c r="K11" s="182">
        <v>11.8</v>
      </c>
      <c r="L11" s="5">
        <v>77.83</v>
      </c>
    </row>
    <row r="12" spans="1:12">
      <c r="A12">
        <v>4</v>
      </c>
      <c r="B12" s="175">
        <v>1.37E-4</v>
      </c>
      <c r="C12" s="176">
        <v>1.37E-4</v>
      </c>
      <c r="D12" s="179">
        <v>99291.7</v>
      </c>
      <c r="E12" s="180">
        <v>13.6</v>
      </c>
      <c r="F12" s="5">
        <v>72.08</v>
      </c>
      <c r="G12" t="s">
        <v>19</v>
      </c>
      <c r="H12" s="177">
        <v>8.6000000000000003E-5</v>
      </c>
      <c r="I12" s="178">
        <v>8.6000000000000003E-5</v>
      </c>
      <c r="J12" s="181">
        <v>99484.3</v>
      </c>
      <c r="K12" s="182">
        <v>8.6</v>
      </c>
      <c r="L12" s="5">
        <v>76.84</v>
      </c>
    </row>
    <row r="13" spans="1:12">
      <c r="A13">
        <v>5</v>
      </c>
      <c r="B13" s="175">
        <v>1.63E-4</v>
      </c>
      <c r="C13" s="176">
        <v>1.63E-4</v>
      </c>
      <c r="D13" s="179">
        <v>99278.1</v>
      </c>
      <c r="E13" s="180">
        <v>16.2</v>
      </c>
      <c r="F13" s="5">
        <v>71.09</v>
      </c>
      <c r="G13" t="s">
        <v>19</v>
      </c>
      <c r="H13" s="177">
        <v>2.9E-5</v>
      </c>
      <c r="I13" s="178">
        <v>2.9E-5</v>
      </c>
      <c r="J13" s="181">
        <v>99475.8</v>
      </c>
      <c r="K13" s="182">
        <v>2.9</v>
      </c>
      <c r="L13" s="5">
        <v>75.84</v>
      </c>
    </row>
    <row r="14" spans="1:12">
      <c r="A14">
        <v>6</v>
      </c>
      <c r="B14" s="175">
        <v>8.1000000000000004E-5</v>
      </c>
      <c r="C14" s="176">
        <v>8.1000000000000004E-5</v>
      </c>
      <c r="D14" s="179">
        <v>99262</v>
      </c>
      <c r="E14" s="180">
        <v>8</v>
      </c>
      <c r="F14" s="5">
        <v>70.099999999999994</v>
      </c>
      <c r="G14" t="s">
        <v>19</v>
      </c>
      <c r="H14" s="177">
        <v>1.4300000000000001E-4</v>
      </c>
      <c r="I14" s="178">
        <v>1.4300000000000001E-4</v>
      </c>
      <c r="J14" s="181">
        <v>99472.9</v>
      </c>
      <c r="K14" s="182">
        <v>14.2</v>
      </c>
      <c r="L14" s="5">
        <v>74.849999999999994</v>
      </c>
    </row>
    <row r="15" spans="1:12">
      <c r="A15">
        <v>7</v>
      </c>
      <c r="B15" s="175">
        <v>2.1499999999999999E-4</v>
      </c>
      <c r="C15" s="176">
        <v>2.1499999999999999E-4</v>
      </c>
      <c r="D15" s="179">
        <v>99254</v>
      </c>
      <c r="E15" s="180">
        <v>21.4</v>
      </c>
      <c r="F15" s="5">
        <v>69.11</v>
      </c>
      <c r="G15" t="s">
        <v>19</v>
      </c>
      <c r="H15" s="177">
        <v>8.5000000000000006E-5</v>
      </c>
      <c r="I15" s="178">
        <v>8.5000000000000006E-5</v>
      </c>
      <c r="J15" s="181">
        <v>99458.7</v>
      </c>
      <c r="K15" s="182">
        <v>8.5</v>
      </c>
      <c r="L15" s="5">
        <v>73.86</v>
      </c>
    </row>
    <row r="16" spans="1:12">
      <c r="A16">
        <v>8</v>
      </c>
      <c r="B16" s="175">
        <v>1.6000000000000001E-4</v>
      </c>
      <c r="C16" s="176">
        <v>1.6000000000000001E-4</v>
      </c>
      <c r="D16" s="179">
        <v>99232.6</v>
      </c>
      <c r="E16" s="180">
        <v>15.9</v>
      </c>
      <c r="F16" s="5">
        <v>68.12</v>
      </c>
      <c r="G16" t="s">
        <v>19</v>
      </c>
      <c r="H16" s="177">
        <v>5.5999999999999999E-5</v>
      </c>
      <c r="I16" s="178">
        <v>5.5999999999999999E-5</v>
      </c>
      <c r="J16" s="181">
        <v>99450.2</v>
      </c>
      <c r="K16" s="182">
        <v>5.5</v>
      </c>
      <c r="L16" s="5">
        <v>72.86</v>
      </c>
    </row>
    <row r="17" spans="1:12">
      <c r="A17">
        <v>9</v>
      </c>
      <c r="B17" s="175">
        <v>1.83E-4</v>
      </c>
      <c r="C17" s="176">
        <v>1.83E-4</v>
      </c>
      <c r="D17" s="179">
        <v>99216.7</v>
      </c>
      <c r="E17" s="180">
        <v>18.2</v>
      </c>
      <c r="F17" s="5">
        <v>67.14</v>
      </c>
      <c r="G17" t="s">
        <v>19</v>
      </c>
      <c r="H17" s="177">
        <v>1.0900000000000001E-4</v>
      </c>
      <c r="I17" s="178">
        <v>1.0900000000000001E-4</v>
      </c>
      <c r="J17" s="181">
        <v>99444.6</v>
      </c>
      <c r="K17" s="182">
        <v>10.8</v>
      </c>
      <c r="L17" s="5">
        <v>71.87</v>
      </c>
    </row>
    <row r="18" spans="1:12">
      <c r="A18">
        <v>10</v>
      </c>
      <c r="B18" s="175">
        <v>1.7899999999999999E-4</v>
      </c>
      <c r="C18" s="176">
        <v>1.7899999999999999E-4</v>
      </c>
      <c r="D18" s="179">
        <v>99198.5</v>
      </c>
      <c r="E18" s="180">
        <v>17.7</v>
      </c>
      <c r="F18" s="5">
        <v>66.150000000000006</v>
      </c>
      <c r="G18" t="s">
        <v>19</v>
      </c>
      <c r="H18" s="177">
        <v>5.3999999999999998E-5</v>
      </c>
      <c r="I18" s="178">
        <v>5.3999999999999998E-5</v>
      </c>
      <c r="J18" s="181">
        <v>99433.8</v>
      </c>
      <c r="K18" s="182">
        <v>5.3</v>
      </c>
      <c r="L18" s="5">
        <v>70.87</v>
      </c>
    </row>
    <row r="19" spans="1:12">
      <c r="A19">
        <v>11</v>
      </c>
      <c r="B19" s="175">
        <v>1E-4</v>
      </c>
      <c r="C19" s="176">
        <v>1E-4</v>
      </c>
      <c r="D19" s="179">
        <v>99180.800000000003</v>
      </c>
      <c r="E19" s="180">
        <v>10</v>
      </c>
      <c r="F19" s="5">
        <v>65.16</v>
      </c>
      <c r="G19" t="s">
        <v>19</v>
      </c>
      <c r="H19" s="177">
        <v>5.3000000000000001E-5</v>
      </c>
      <c r="I19" s="178">
        <v>5.3000000000000001E-5</v>
      </c>
      <c r="J19" s="181">
        <v>99428.5</v>
      </c>
      <c r="K19" s="182">
        <v>5.2</v>
      </c>
      <c r="L19" s="5">
        <v>69.88</v>
      </c>
    </row>
    <row r="20" spans="1:12">
      <c r="A20">
        <v>12</v>
      </c>
      <c r="B20" s="175">
        <v>1.9900000000000001E-4</v>
      </c>
      <c r="C20" s="176">
        <v>1.9900000000000001E-4</v>
      </c>
      <c r="D20" s="179">
        <v>99170.9</v>
      </c>
      <c r="E20" s="180">
        <v>19.7</v>
      </c>
      <c r="F20" s="5">
        <v>64.17</v>
      </c>
      <c r="G20" t="s">
        <v>19</v>
      </c>
      <c r="H20" s="177">
        <v>1.5699999999999999E-4</v>
      </c>
      <c r="I20" s="178">
        <v>1.5699999999999999E-4</v>
      </c>
      <c r="J20" s="181">
        <v>99423.2</v>
      </c>
      <c r="K20" s="182">
        <v>15.6</v>
      </c>
      <c r="L20" s="5">
        <v>68.88</v>
      </c>
    </row>
    <row r="21" spans="1:12">
      <c r="A21">
        <v>13</v>
      </c>
      <c r="B21" s="175">
        <v>1.7200000000000001E-4</v>
      </c>
      <c r="C21" s="176">
        <v>1.7200000000000001E-4</v>
      </c>
      <c r="D21" s="179">
        <v>99151.2</v>
      </c>
      <c r="E21" s="180">
        <v>17.100000000000001</v>
      </c>
      <c r="F21" s="5">
        <v>63.18</v>
      </c>
      <c r="G21" t="s">
        <v>19</v>
      </c>
      <c r="H21" s="177">
        <v>1.2899999999999999E-4</v>
      </c>
      <c r="I21" s="178">
        <v>1.2899999999999999E-4</v>
      </c>
      <c r="J21" s="181">
        <v>99407.6</v>
      </c>
      <c r="K21" s="182">
        <v>12.8</v>
      </c>
      <c r="L21" s="5">
        <v>67.89</v>
      </c>
    </row>
    <row r="22" spans="1:12">
      <c r="A22">
        <v>14</v>
      </c>
      <c r="B22" s="175">
        <v>3.88E-4</v>
      </c>
      <c r="C22" s="176">
        <v>3.88E-4</v>
      </c>
      <c r="D22" s="179">
        <v>99134.1</v>
      </c>
      <c r="E22" s="180">
        <v>38.4</v>
      </c>
      <c r="F22" s="5">
        <v>62.19</v>
      </c>
      <c r="G22" t="s">
        <v>19</v>
      </c>
      <c r="H22" s="177">
        <v>1.5300000000000001E-4</v>
      </c>
      <c r="I22" s="178">
        <v>1.5300000000000001E-4</v>
      </c>
      <c r="J22" s="181">
        <v>99394.8</v>
      </c>
      <c r="K22" s="182">
        <v>15.2</v>
      </c>
      <c r="L22" s="5">
        <v>66.900000000000006</v>
      </c>
    </row>
    <row r="23" spans="1:12">
      <c r="A23">
        <v>15</v>
      </c>
      <c r="B23" s="175">
        <v>4.3199999999999998E-4</v>
      </c>
      <c r="C23" s="176">
        <v>4.3199999999999998E-4</v>
      </c>
      <c r="D23" s="179">
        <v>99095.6</v>
      </c>
      <c r="E23" s="180">
        <v>42.8</v>
      </c>
      <c r="F23" s="5">
        <v>61.21</v>
      </c>
      <c r="G23" t="s">
        <v>19</v>
      </c>
      <c r="H23" s="177">
        <v>2.2699999999999999E-4</v>
      </c>
      <c r="I23" s="178">
        <v>2.2699999999999999E-4</v>
      </c>
      <c r="J23" s="181">
        <v>99379.6</v>
      </c>
      <c r="K23" s="182">
        <v>22.6</v>
      </c>
      <c r="L23" s="5">
        <v>65.91</v>
      </c>
    </row>
    <row r="24" spans="1:12">
      <c r="A24">
        <v>16</v>
      </c>
      <c r="B24" s="175">
        <v>4.2999999999999999E-4</v>
      </c>
      <c r="C24" s="176">
        <v>4.2999999999999999E-4</v>
      </c>
      <c r="D24" s="179">
        <v>99052.800000000003</v>
      </c>
      <c r="E24" s="180">
        <v>42.6</v>
      </c>
      <c r="F24" s="5">
        <v>60.24</v>
      </c>
      <c r="G24" t="s">
        <v>19</v>
      </c>
      <c r="H24" s="177">
        <v>2.7700000000000001E-4</v>
      </c>
      <c r="I24" s="178">
        <v>2.7700000000000001E-4</v>
      </c>
      <c r="J24" s="181">
        <v>99357</v>
      </c>
      <c r="K24" s="182">
        <v>27.5</v>
      </c>
      <c r="L24" s="5">
        <v>64.930000000000007</v>
      </c>
    </row>
    <row r="25" spans="1:12">
      <c r="A25">
        <v>17</v>
      </c>
      <c r="B25" s="175">
        <v>6.5399999999999996E-4</v>
      </c>
      <c r="C25" s="176">
        <v>6.5300000000000004E-4</v>
      </c>
      <c r="D25" s="179">
        <v>99010.3</v>
      </c>
      <c r="E25" s="180">
        <v>64.7</v>
      </c>
      <c r="F25" s="5">
        <v>59.26</v>
      </c>
      <c r="G25" t="s">
        <v>19</v>
      </c>
      <c r="H25" s="177">
        <v>1.01E-4</v>
      </c>
      <c r="I25" s="178">
        <v>1.01E-4</v>
      </c>
      <c r="J25" s="181">
        <v>99329.5</v>
      </c>
      <c r="K25" s="182">
        <v>10</v>
      </c>
      <c r="L25" s="5">
        <v>63.94</v>
      </c>
    </row>
    <row r="26" spans="1:12">
      <c r="A26">
        <v>18</v>
      </c>
      <c r="B26" s="175">
        <v>9.8499999999999998E-4</v>
      </c>
      <c r="C26" s="176">
        <v>9.8400000000000007E-4</v>
      </c>
      <c r="D26" s="179">
        <v>98945.600000000006</v>
      </c>
      <c r="E26" s="180">
        <v>97.4</v>
      </c>
      <c r="F26" s="5">
        <v>58.3</v>
      </c>
      <c r="G26" t="s">
        <v>19</v>
      </c>
      <c r="H26" s="177">
        <v>1.8100000000000001E-4</v>
      </c>
      <c r="I26" s="178">
        <v>1.8100000000000001E-4</v>
      </c>
      <c r="J26" s="181">
        <v>99319.5</v>
      </c>
      <c r="K26" s="182">
        <v>17.899999999999999</v>
      </c>
      <c r="L26" s="5">
        <v>62.95</v>
      </c>
    </row>
    <row r="27" spans="1:12">
      <c r="A27">
        <v>19</v>
      </c>
      <c r="B27" s="175">
        <v>8.5800000000000004E-4</v>
      </c>
      <c r="C27" s="176">
        <v>8.5800000000000004E-4</v>
      </c>
      <c r="D27" s="179">
        <v>98848.2</v>
      </c>
      <c r="E27" s="180">
        <v>84.8</v>
      </c>
      <c r="F27" s="5">
        <v>57.36</v>
      </c>
      <c r="G27" t="s">
        <v>19</v>
      </c>
      <c r="H27" s="177">
        <v>1.11E-4</v>
      </c>
      <c r="I27" s="178">
        <v>1.11E-4</v>
      </c>
      <c r="J27" s="181">
        <v>99301.5</v>
      </c>
      <c r="K27" s="182">
        <v>11</v>
      </c>
      <c r="L27" s="5">
        <v>61.96</v>
      </c>
    </row>
    <row r="28" spans="1:12">
      <c r="A28">
        <v>20</v>
      </c>
      <c r="B28" s="175">
        <v>9.2900000000000003E-4</v>
      </c>
      <c r="C28" s="176">
        <v>9.2900000000000003E-4</v>
      </c>
      <c r="D28" s="179">
        <v>98763.4</v>
      </c>
      <c r="E28" s="180">
        <v>91.7</v>
      </c>
      <c r="F28" s="5">
        <v>56.41</v>
      </c>
      <c r="G28" t="s">
        <v>19</v>
      </c>
      <c r="H28" s="177">
        <v>4.9299999999999995E-4</v>
      </c>
      <c r="I28" s="178">
        <v>4.9299999999999995E-4</v>
      </c>
      <c r="J28" s="181">
        <v>99290.5</v>
      </c>
      <c r="K28" s="182">
        <v>49</v>
      </c>
      <c r="L28" s="5">
        <v>60.97</v>
      </c>
    </row>
    <row r="29" spans="1:12">
      <c r="A29">
        <v>21</v>
      </c>
      <c r="B29" s="175">
        <v>1.1050000000000001E-3</v>
      </c>
      <c r="C29" s="176">
        <v>1.1050000000000001E-3</v>
      </c>
      <c r="D29" s="179">
        <v>98671.7</v>
      </c>
      <c r="E29" s="180">
        <v>109</v>
      </c>
      <c r="F29" s="5">
        <v>55.46</v>
      </c>
      <c r="G29" t="s">
        <v>19</v>
      </c>
      <c r="H29" s="177">
        <v>1.7899999999999999E-4</v>
      </c>
      <c r="I29" s="178">
        <v>1.7899999999999999E-4</v>
      </c>
      <c r="J29" s="181">
        <v>99241.600000000006</v>
      </c>
      <c r="K29" s="182">
        <v>17.8</v>
      </c>
      <c r="L29" s="5">
        <v>60</v>
      </c>
    </row>
    <row r="30" spans="1:12">
      <c r="A30">
        <v>22</v>
      </c>
      <c r="B30" s="175">
        <v>1.0020000000000001E-3</v>
      </c>
      <c r="C30" s="176">
        <v>1.0020000000000001E-3</v>
      </c>
      <c r="D30" s="179">
        <v>98562.6</v>
      </c>
      <c r="E30" s="180">
        <v>98.7</v>
      </c>
      <c r="F30" s="5">
        <v>54.52</v>
      </c>
      <c r="G30" t="s">
        <v>19</v>
      </c>
      <c r="H30" s="177">
        <v>4.5100000000000001E-4</v>
      </c>
      <c r="I30" s="178">
        <v>4.5100000000000001E-4</v>
      </c>
      <c r="J30" s="181">
        <v>99223.8</v>
      </c>
      <c r="K30" s="182">
        <v>44.7</v>
      </c>
      <c r="L30" s="5">
        <v>59.01</v>
      </c>
    </row>
    <row r="31" spans="1:12">
      <c r="A31">
        <v>23</v>
      </c>
      <c r="B31" s="175">
        <v>9.77E-4</v>
      </c>
      <c r="C31" s="176">
        <v>9.77E-4</v>
      </c>
      <c r="D31" s="179">
        <v>98463.9</v>
      </c>
      <c r="E31" s="180">
        <v>96.2</v>
      </c>
      <c r="F31" s="5">
        <v>53.58</v>
      </c>
      <c r="G31" t="s">
        <v>19</v>
      </c>
      <c r="H31" s="177">
        <v>1.8200000000000001E-4</v>
      </c>
      <c r="I31" s="178">
        <v>1.8200000000000001E-4</v>
      </c>
      <c r="J31" s="181">
        <v>99179.1</v>
      </c>
      <c r="K31" s="182">
        <v>18.100000000000001</v>
      </c>
      <c r="L31" s="5">
        <v>58.04</v>
      </c>
    </row>
    <row r="32" spans="1:12">
      <c r="A32">
        <v>24</v>
      </c>
      <c r="B32" s="175">
        <v>1.0070000000000001E-3</v>
      </c>
      <c r="C32" s="176">
        <v>1.0059999999999999E-3</v>
      </c>
      <c r="D32" s="179">
        <v>98367.7</v>
      </c>
      <c r="E32" s="180">
        <v>99</v>
      </c>
      <c r="F32" s="5">
        <v>52.63</v>
      </c>
      <c r="G32" t="s">
        <v>19</v>
      </c>
      <c r="H32" s="177">
        <v>2.4600000000000002E-4</v>
      </c>
      <c r="I32" s="178">
        <v>2.4600000000000002E-4</v>
      </c>
      <c r="J32" s="181">
        <v>99161</v>
      </c>
      <c r="K32" s="182">
        <v>24.4</v>
      </c>
      <c r="L32" s="5">
        <v>57.05</v>
      </c>
    </row>
    <row r="33" spans="1:12">
      <c r="A33">
        <v>25</v>
      </c>
      <c r="B33" s="175">
        <v>9.4200000000000002E-4</v>
      </c>
      <c r="C33" s="176">
        <v>9.41E-4</v>
      </c>
      <c r="D33" s="179">
        <v>98268.7</v>
      </c>
      <c r="E33" s="180">
        <v>92.5</v>
      </c>
      <c r="F33" s="5">
        <v>51.68</v>
      </c>
      <c r="G33" t="s">
        <v>19</v>
      </c>
      <c r="H33" s="177">
        <v>3.0699999999999998E-4</v>
      </c>
      <c r="I33" s="178">
        <v>3.0699999999999998E-4</v>
      </c>
      <c r="J33" s="181">
        <v>99136.5</v>
      </c>
      <c r="K33" s="182">
        <v>30.5</v>
      </c>
      <c r="L33" s="5">
        <v>56.06</v>
      </c>
    </row>
    <row r="34" spans="1:12">
      <c r="A34">
        <v>26</v>
      </c>
      <c r="B34" s="175">
        <v>9.9299999999999996E-4</v>
      </c>
      <c r="C34" s="176">
        <v>9.9200000000000004E-4</v>
      </c>
      <c r="D34" s="179">
        <v>98176.2</v>
      </c>
      <c r="E34" s="180">
        <v>97.4</v>
      </c>
      <c r="F34" s="5">
        <v>50.73</v>
      </c>
      <c r="G34" t="s">
        <v>19</v>
      </c>
      <c r="H34" s="177">
        <v>2.4499999999999999E-4</v>
      </c>
      <c r="I34" s="178">
        <v>2.4499999999999999E-4</v>
      </c>
      <c r="J34" s="181">
        <v>99106.1</v>
      </c>
      <c r="K34" s="182">
        <v>24.2</v>
      </c>
      <c r="L34" s="5">
        <v>55.08</v>
      </c>
    </row>
    <row r="35" spans="1:12">
      <c r="A35">
        <v>27</v>
      </c>
      <c r="B35" s="175">
        <v>1.178E-3</v>
      </c>
      <c r="C35" s="176">
        <v>1.1770000000000001E-3</v>
      </c>
      <c r="D35" s="179">
        <v>98078.8</v>
      </c>
      <c r="E35" s="180">
        <v>115.5</v>
      </c>
      <c r="F35" s="5">
        <v>49.78</v>
      </c>
      <c r="G35" t="s">
        <v>19</v>
      </c>
      <c r="H35" s="177">
        <v>4.46E-4</v>
      </c>
      <c r="I35" s="178">
        <v>4.46E-4</v>
      </c>
      <c r="J35" s="181">
        <v>99081.8</v>
      </c>
      <c r="K35" s="182">
        <v>44.2</v>
      </c>
      <c r="L35" s="5">
        <v>54.09</v>
      </c>
    </row>
    <row r="36" spans="1:12">
      <c r="A36">
        <v>28</v>
      </c>
      <c r="B36" s="175">
        <v>8.7799999999999998E-4</v>
      </c>
      <c r="C36" s="176">
        <v>8.7799999999999998E-4</v>
      </c>
      <c r="D36" s="179">
        <v>97963.4</v>
      </c>
      <c r="E36" s="180">
        <v>86</v>
      </c>
      <c r="F36" s="5">
        <v>48.84</v>
      </c>
      <c r="G36" t="s">
        <v>19</v>
      </c>
      <c r="H36" s="177">
        <v>3.1500000000000001E-4</v>
      </c>
      <c r="I36" s="178">
        <v>3.1500000000000001E-4</v>
      </c>
      <c r="J36" s="181">
        <v>99037.6</v>
      </c>
      <c r="K36" s="182">
        <v>31.2</v>
      </c>
      <c r="L36" s="5">
        <v>53.11</v>
      </c>
    </row>
    <row r="37" spans="1:12">
      <c r="A37">
        <v>29</v>
      </c>
      <c r="B37" s="175">
        <v>8.9999999999999998E-4</v>
      </c>
      <c r="C37" s="176">
        <v>8.9899999999999995E-4</v>
      </c>
      <c r="D37" s="179">
        <v>97877.4</v>
      </c>
      <c r="E37" s="180">
        <v>88</v>
      </c>
      <c r="F37" s="5">
        <v>47.88</v>
      </c>
      <c r="G37" t="s">
        <v>19</v>
      </c>
      <c r="H37" s="177">
        <v>3.86E-4</v>
      </c>
      <c r="I37" s="178">
        <v>3.86E-4</v>
      </c>
      <c r="J37" s="181">
        <v>99006.399999999994</v>
      </c>
      <c r="K37" s="182">
        <v>38.200000000000003</v>
      </c>
      <c r="L37" s="5">
        <v>52.13</v>
      </c>
    </row>
    <row r="38" spans="1:12">
      <c r="A38">
        <v>30</v>
      </c>
      <c r="B38" s="175">
        <v>7.3499999999999998E-4</v>
      </c>
      <c r="C38" s="176">
        <v>7.3399999999999995E-4</v>
      </c>
      <c r="D38" s="179">
        <v>97789.4</v>
      </c>
      <c r="E38" s="180">
        <v>71.8</v>
      </c>
      <c r="F38" s="5">
        <v>46.92</v>
      </c>
      <c r="G38" t="s">
        <v>19</v>
      </c>
      <c r="H38" s="177">
        <v>5.0600000000000005E-4</v>
      </c>
      <c r="I38" s="178">
        <v>5.0600000000000005E-4</v>
      </c>
      <c r="J38" s="181">
        <v>98968.2</v>
      </c>
      <c r="K38" s="182">
        <v>50.1</v>
      </c>
      <c r="L38" s="5">
        <v>51.15</v>
      </c>
    </row>
    <row r="39" spans="1:12">
      <c r="A39">
        <v>31</v>
      </c>
      <c r="B39" s="175">
        <v>1.0529999999999999E-3</v>
      </c>
      <c r="C39" s="176">
        <v>1.052E-3</v>
      </c>
      <c r="D39" s="179">
        <v>97717.5</v>
      </c>
      <c r="E39" s="180">
        <v>102.8</v>
      </c>
      <c r="F39" s="5">
        <v>45.96</v>
      </c>
      <c r="G39" t="s">
        <v>19</v>
      </c>
      <c r="H39" s="177">
        <v>5.2700000000000002E-4</v>
      </c>
      <c r="I39" s="178">
        <v>5.2599999999999999E-4</v>
      </c>
      <c r="J39" s="181">
        <v>98918.1</v>
      </c>
      <c r="K39" s="182">
        <v>52.1</v>
      </c>
      <c r="L39" s="5">
        <v>50.18</v>
      </c>
    </row>
    <row r="40" spans="1:12">
      <c r="A40">
        <v>32</v>
      </c>
      <c r="B40" s="175">
        <v>8.2899999999999998E-4</v>
      </c>
      <c r="C40" s="176">
        <v>8.2899999999999998E-4</v>
      </c>
      <c r="D40" s="179">
        <v>97614.7</v>
      </c>
      <c r="E40" s="180">
        <v>80.900000000000006</v>
      </c>
      <c r="F40" s="5">
        <v>45</v>
      </c>
      <c r="G40" t="s">
        <v>19</v>
      </c>
      <c r="H40" s="177">
        <v>5.4100000000000003E-4</v>
      </c>
      <c r="I40" s="178">
        <v>5.4100000000000003E-4</v>
      </c>
      <c r="J40" s="181">
        <v>98866.1</v>
      </c>
      <c r="K40" s="182">
        <v>53.5</v>
      </c>
      <c r="L40" s="5">
        <v>49.2</v>
      </c>
    </row>
    <row r="41" spans="1:12">
      <c r="A41">
        <v>33</v>
      </c>
      <c r="B41" s="175">
        <v>1.034E-3</v>
      </c>
      <c r="C41" s="176">
        <v>1.034E-3</v>
      </c>
      <c r="D41" s="179">
        <v>97533.8</v>
      </c>
      <c r="E41" s="180">
        <v>100.8</v>
      </c>
      <c r="F41" s="5">
        <v>44.04</v>
      </c>
      <c r="G41" t="s">
        <v>19</v>
      </c>
      <c r="H41" s="177">
        <v>3.0699999999999998E-4</v>
      </c>
      <c r="I41" s="178">
        <v>3.0699999999999998E-4</v>
      </c>
      <c r="J41" s="181">
        <v>98812.6</v>
      </c>
      <c r="K41" s="182">
        <v>30.3</v>
      </c>
      <c r="L41" s="5">
        <v>48.23</v>
      </c>
    </row>
    <row r="42" spans="1:12">
      <c r="A42">
        <v>34</v>
      </c>
      <c r="B42" s="175">
        <v>1.266E-3</v>
      </c>
      <c r="C42" s="176">
        <v>1.2650000000000001E-3</v>
      </c>
      <c r="D42" s="179">
        <v>97433</v>
      </c>
      <c r="E42" s="180">
        <v>123.2</v>
      </c>
      <c r="F42" s="5">
        <v>43.09</v>
      </c>
      <c r="G42" t="s">
        <v>19</v>
      </c>
      <c r="H42" s="177">
        <v>4.7899999999999999E-4</v>
      </c>
      <c r="I42" s="178">
        <v>4.7899999999999999E-4</v>
      </c>
      <c r="J42" s="181">
        <v>98782.2</v>
      </c>
      <c r="K42" s="182">
        <v>47.3</v>
      </c>
      <c r="L42" s="5">
        <v>47.24</v>
      </c>
    </row>
    <row r="43" spans="1:12">
      <c r="A43">
        <v>35</v>
      </c>
      <c r="B43" s="175">
        <v>1.1130000000000001E-3</v>
      </c>
      <c r="C43" s="176">
        <v>1.1119999999999999E-3</v>
      </c>
      <c r="D43" s="179">
        <v>97309.8</v>
      </c>
      <c r="E43" s="180">
        <v>108.2</v>
      </c>
      <c r="F43" s="5">
        <v>42.14</v>
      </c>
      <c r="G43" t="s">
        <v>19</v>
      </c>
      <c r="H43" s="177">
        <v>5.0199999999999995E-4</v>
      </c>
      <c r="I43" s="178">
        <v>5.0100000000000003E-4</v>
      </c>
      <c r="J43" s="181">
        <v>98734.9</v>
      </c>
      <c r="K43" s="182">
        <v>49.5</v>
      </c>
      <c r="L43" s="5">
        <v>46.27</v>
      </c>
    </row>
    <row r="44" spans="1:12">
      <c r="A44">
        <v>36</v>
      </c>
      <c r="B44" s="175">
        <v>1.3550000000000001E-3</v>
      </c>
      <c r="C44" s="176">
        <v>1.354E-3</v>
      </c>
      <c r="D44" s="179">
        <v>97201.5</v>
      </c>
      <c r="E44" s="180">
        <v>131.6</v>
      </c>
      <c r="F44" s="5">
        <v>41.19</v>
      </c>
      <c r="G44" t="s">
        <v>19</v>
      </c>
      <c r="H44" s="177">
        <v>4.4799999999999999E-4</v>
      </c>
      <c r="I44" s="178">
        <v>4.4799999999999999E-4</v>
      </c>
      <c r="J44" s="181">
        <v>98685.4</v>
      </c>
      <c r="K44" s="182">
        <v>44.2</v>
      </c>
      <c r="L44" s="5">
        <v>45.29</v>
      </c>
    </row>
    <row r="45" spans="1:12">
      <c r="A45">
        <v>37</v>
      </c>
      <c r="B45" s="175">
        <v>1.225E-3</v>
      </c>
      <c r="C45" s="176">
        <v>1.224E-3</v>
      </c>
      <c r="D45" s="179">
        <v>97069.9</v>
      </c>
      <c r="E45" s="180">
        <v>118.8</v>
      </c>
      <c r="F45" s="5">
        <v>40.24</v>
      </c>
      <c r="G45" t="s">
        <v>19</v>
      </c>
      <c r="H45" s="177">
        <v>7.4200000000000004E-4</v>
      </c>
      <c r="I45" s="178">
        <v>7.4100000000000001E-4</v>
      </c>
      <c r="J45" s="181">
        <v>98641.2</v>
      </c>
      <c r="K45" s="182">
        <v>73.099999999999994</v>
      </c>
      <c r="L45" s="5">
        <v>44.31</v>
      </c>
    </row>
    <row r="46" spans="1:12">
      <c r="A46">
        <v>38</v>
      </c>
      <c r="B46" s="175">
        <v>1.4920000000000001E-3</v>
      </c>
      <c r="C46" s="176">
        <v>1.4909999999999999E-3</v>
      </c>
      <c r="D46" s="179">
        <v>96951.1</v>
      </c>
      <c r="E46" s="180">
        <v>144.6</v>
      </c>
      <c r="F46" s="5">
        <v>39.29</v>
      </c>
      <c r="G46" t="s">
        <v>19</v>
      </c>
      <c r="H46" s="177">
        <v>7.2300000000000001E-4</v>
      </c>
      <c r="I46" s="178">
        <v>7.2300000000000001E-4</v>
      </c>
      <c r="J46" s="181">
        <v>98568.1</v>
      </c>
      <c r="K46" s="182">
        <v>71.3</v>
      </c>
      <c r="L46" s="5">
        <v>43.34</v>
      </c>
    </row>
    <row r="47" spans="1:12">
      <c r="A47">
        <v>39</v>
      </c>
      <c r="B47" s="175">
        <v>1.503E-3</v>
      </c>
      <c r="C47" s="176">
        <v>1.5009999999999999E-3</v>
      </c>
      <c r="D47" s="179">
        <v>96806.5</v>
      </c>
      <c r="E47" s="180">
        <v>145.30000000000001</v>
      </c>
      <c r="F47" s="5">
        <v>38.35</v>
      </c>
      <c r="G47" t="s">
        <v>19</v>
      </c>
      <c r="H47" s="177">
        <v>9.41E-4</v>
      </c>
      <c r="I47" s="178">
        <v>9.3999999999999997E-4</v>
      </c>
      <c r="J47" s="181">
        <v>98496.8</v>
      </c>
      <c r="K47" s="182">
        <v>92.6</v>
      </c>
      <c r="L47" s="5">
        <v>42.37</v>
      </c>
    </row>
    <row r="48" spans="1:12">
      <c r="A48">
        <v>40</v>
      </c>
      <c r="B48" s="175">
        <v>1.8580000000000001E-3</v>
      </c>
      <c r="C48" s="176">
        <v>1.8569999999999999E-3</v>
      </c>
      <c r="D48" s="179">
        <v>96661.1</v>
      </c>
      <c r="E48" s="180">
        <v>179.5</v>
      </c>
      <c r="F48" s="5">
        <v>37.4</v>
      </c>
      <c r="G48" t="s">
        <v>19</v>
      </c>
      <c r="H48" s="177">
        <v>1.193E-3</v>
      </c>
      <c r="I48" s="178">
        <v>1.1919999999999999E-3</v>
      </c>
      <c r="J48" s="181">
        <v>98404.2</v>
      </c>
      <c r="K48" s="182">
        <v>117.3</v>
      </c>
      <c r="L48" s="5">
        <v>41.41</v>
      </c>
    </row>
    <row r="49" spans="1:12">
      <c r="A49">
        <v>41</v>
      </c>
      <c r="B49" s="175">
        <v>1.678E-3</v>
      </c>
      <c r="C49" s="176">
        <v>1.6770000000000001E-3</v>
      </c>
      <c r="D49" s="179">
        <v>96481.7</v>
      </c>
      <c r="E49" s="180">
        <v>161.80000000000001</v>
      </c>
      <c r="F49" s="5">
        <v>36.47</v>
      </c>
      <c r="G49" t="s">
        <v>19</v>
      </c>
      <c r="H49" s="177">
        <v>1.2930000000000001E-3</v>
      </c>
      <c r="I49" s="178">
        <v>1.2930000000000001E-3</v>
      </c>
      <c r="J49" s="181">
        <v>98286.9</v>
      </c>
      <c r="K49" s="182">
        <v>127</v>
      </c>
      <c r="L49" s="5">
        <v>40.46</v>
      </c>
    </row>
    <row r="50" spans="1:12">
      <c r="A50">
        <v>42</v>
      </c>
      <c r="B50" s="175">
        <v>2.114E-3</v>
      </c>
      <c r="C50" s="176">
        <v>2.1120000000000002E-3</v>
      </c>
      <c r="D50" s="179">
        <v>96319.9</v>
      </c>
      <c r="E50" s="180">
        <v>203.4</v>
      </c>
      <c r="F50" s="5">
        <v>35.53</v>
      </c>
      <c r="G50" t="s">
        <v>19</v>
      </c>
      <c r="H50" s="177">
        <v>1.377E-3</v>
      </c>
      <c r="I50" s="178">
        <v>1.3760000000000001E-3</v>
      </c>
      <c r="J50" s="181">
        <v>98159.9</v>
      </c>
      <c r="K50" s="182">
        <v>135.1</v>
      </c>
      <c r="L50" s="5">
        <v>39.51</v>
      </c>
    </row>
    <row r="51" spans="1:12">
      <c r="A51">
        <v>43</v>
      </c>
      <c r="B51" s="175">
        <v>1.7619999999999999E-3</v>
      </c>
      <c r="C51" s="176">
        <v>1.761E-3</v>
      </c>
      <c r="D51" s="179">
        <v>96116.4</v>
      </c>
      <c r="E51" s="180">
        <v>169.2</v>
      </c>
      <c r="F51" s="5">
        <v>34.61</v>
      </c>
      <c r="G51" t="s">
        <v>19</v>
      </c>
      <c r="H51" s="177">
        <v>1.632E-3</v>
      </c>
      <c r="I51" s="178">
        <v>1.6299999999999999E-3</v>
      </c>
      <c r="J51" s="181">
        <v>98024.8</v>
      </c>
      <c r="K51" s="182">
        <v>159.80000000000001</v>
      </c>
      <c r="L51" s="5">
        <v>38.57</v>
      </c>
    </row>
    <row r="52" spans="1:12">
      <c r="A52">
        <v>44</v>
      </c>
      <c r="B52" s="175">
        <v>1.9859999999999999E-3</v>
      </c>
      <c r="C52" s="176">
        <v>1.9849999999999998E-3</v>
      </c>
      <c r="D52" s="179">
        <v>95947.199999999997</v>
      </c>
      <c r="E52" s="180">
        <v>190.4</v>
      </c>
      <c r="F52" s="5">
        <v>33.67</v>
      </c>
      <c r="G52" t="s">
        <v>19</v>
      </c>
      <c r="H52" s="177">
        <v>1.5640000000000001E-3</v>
      </c>
      <c r="I52" s="178">
        <v>1.5629999999999999E-3</v>
      </c>
      <c r="J52" s="181">
        <v>97865</v>
      </c>
      <c r="K52" s="182">
        <v>152.9</v>
      </c>
      <c r="L52" s="5">
        <v>37.630000000000003</v>
      </c>
    </row>
    <row r="53" spans="1:12">
      <c r="A53">
        <v>45</v>
      </c>
      <c r="B53" s="175">
        <v>2.0690000000000001E-3</v>
      </c>
      <c r="C53" s="176">
        <v>2.0669999999999998E-3</v>
      </c>
      <c r="D53" s="179">
        <v>95756.800000000003</v>
      </c>
      <c r="E53" s="180">
        <v>197.9</v>
      </c>
      <c r="F53" s="5">
        <v>32.729999999999997</v>
      </c>
      <c r="G53" t="s">
        <v>19</v>
      </c>
      <c r="H53" s="177">
        <v>1.761E-3</v>
      </c>
      <c r="I53" s="178">
        <v>1.7589999999999999E-3</v>
      </c>
      <c r="J53" s="181">
        <v>97712</v>
      </c>
      <c r="K53" s="182">
        <v>171.9</v>
      </c>
      <c r="L53" s="5">
        <v>36.69</v>
      </c>
    </row>
    <row r="54" spans="1:12">
      <c r="A54">
        <v>46</v>
      </c>
      <c r="B54" s="175">
        <v>2.6970000000000002E-3</v>
      </c>
      <c r="C54" s="176">
        <v>2.6930000000000001E-3</v>
      </c>
      <c r="D54" s="179">
        <v>95558.9</v>
      </c>
      <c r="E54" s="180">
        <v>257.39999999999998</v>
      </c>
      <c r="F54" s="5">
        <v>31.8</v>
      </c>
      <c r="G54" t="s">
        <v>19</v>
      </c>
      <c r="H54" s="177">
        <v>2.0379999999999999E-3</v>
      </c>
      <c r="I54" s="178">
        <v>2.036E-3</v>
      </c>
      <c r="J54" s="181">
        <v>97540.1</v>
      </c>
      <c r="K54" s="182">
        <v>198.6</v>
      </c>
      <c r="L54" s="5">
        <v>35.75</v>
      </c>
    </row>
    <row r="55" spans="1:12">
      <c r="A55">
        <v>47</v>
      </c>
      <c r="B55" s="175">
        <v>3.2179999999999999E-3</v>
      </c>
      <c r="C55" s="176">
        <v>3.2130000000000001E-3</v>
      </c>
      <c r="D55" s="179">
        <v>95301.5</v>
      </c>
      <c r="E55" s="180">
        <v>306.2</v>
      </c>
      <c r="F55" s="5">
        <v>30.89</v>
      </c>
      <c r="G55" t="s">
        <v>19</v>
      </c>
      <c r="H55" s="177">
        <v>2.3140000000000001E-3</v>
      </c>
      <c r="I55" s="178">
        <v>2.3119999999999998E-3</v>
      </c>
      <c r="J55" s="181">
        <v>97341.5</v>
      </c>
      <c r="K55" s="182">
        <v>225</v>
      </c>
      <c r="L55" s="5">
        <v>34.82</v>
      </c>
    </row>
    <row r="56" spans="1:12">
      <c r="A56">
        <v>48</v>
      </c>
      <c r="B56" s="175">
        <v>3.6340000000000001E-3</v>
      </c>
      <c r="C56" s="176">
        <v>3.627E-3</v>
      </c>
      <c r="D56" s="179">
        <v>94995.3</v>
      </c>
      <c r="E56" s="180">
        <v>344.6</v>
      </c>
      <c r="F56" s="5">
        <v>29.98</v>
      </c>
      <c r="G56" t="s">
        <v>19</v>
      </c>
      <c r="H56" s="177">
        <v>1.8749999999999999E-3</v>
      </c>
      <c r="I56" s="178">
        <v>1.8730000000000001E-3</v>
      </c>
      <c r="J56" s="181">
        <v>97116.5</v>
      </c>
      <c r="K56" s="182">
        <v>181.9</v>
      </c>
      <c r="L56" s="5">
        <v>33.9</v>
      </c>
    </row>
    <row r="57" spans="1:12">
      <c r="A57">
        <v>49</v>
      </c>
      <c r="B57" s="175">
        <v>3.715E-3</v>
      </c>
      <c r="C57" s="176">
        <v>3.7079999999999999E-3</v>
      </c>
      <c r="D57" s="179">
        <v>94650.7</v>
      </c>
      <c r="E57" s="180">
        <v>351</v>
      </c>
      <c r="F57" s="5">
        <v>29.09</v>
      </c>
      <c r="G57" t="s">
        <v>19</v>
      </c>
      <c r="H57" s="177">
        <v>2.2049999999999999E-3</v>
      </c>
      <c r="I57" s="178">
        <v>2.2030000000000001E-3</v>
      </c>
      <c r="J57" s="181">
        <v>96934.6</v>
      </c>
      <c r="K57" s="182">
        <v>213.5</v>
      </c>
      <c r="L57" s="5">
        <v>32.96</v>
      </c>
    </row>
    <row r="58" spans="1:12">
      <c r="A58">
        <v>50</v>
      </c>
      <c r="B58" s="175">
        <v>4.2139999999999999E-3</v>
      </c>
      <c r="C58" s="176">
        <v>4.2050000000000004E-3</v>
      </c>
      <c r="D58" s="179">
        <v>94299.7</v>
      </c>
      <c r="E58" s="180">
        <v>396.5</v>
      </c>
      <c r="F58" s="5">
        <v>28.2</v>
      </c>
      <c r="G58" t="s">
        <v>19</v>
      </c>
      <c r="H58" s="177">
        <v>2.9420000000000002E-3</v>
      </c>
      <c r="I58" s="178">
        <v>2.9380000000000001E-3</v>
      </c>
      <c r="J58" s="181">
        <v>96721.1</v>
      </c>
      <c r="K58" s="182">
        <v>284.10000000000002</v>
      </c>
      <c r="L58" s="5">
        <v>32.04</v>
      </c>
    </row>
    <row r="59" spans="1:12">
      <c r="A59">
        <v>51</v>
      </c>
      <c r="B59" s="175">
        <v>4.1929999999999997E-3</v>
      </c>
      <c r="C59" s="176">
        <v>4.1840000000000002E-3</v>
      </c>
      <c r="D59" s="179">
        <v>93903.2</v>
      </c>
      <c r="E59" s="180">
        <v>392.9</v>
      </c>
      <c r="F59" s="5">
        <v>27.31</v>
      </c>
      <c r="G59" t="s">
        <v>19</v>
      </c>
      <c r="H59" s="177">
        <v>2.5479999999999999E-3</v>
      </c>
      <c r="I59" s="178">
        <v>2.545E-3</v>
      </c>
      <c r="J59" s="181">
        <v>96436.9</v>
      </c>
      <c r="K59" s="182">
        <v>245.4</v>
      </c>
      <c r="L59" s="5">
        <v>31.13</v>
      </c>
    </row>
    <row r="60" spans="1:12">
      <c r="A60">
        <v>52</v>
      </c>
      <c r="B60" s="175">
        <v>4.646E-3</v>
      </c>
      <c r="C60" s="176">
        <v>4.6350000000000002E-3</v>
      </c>
      <c r="D60" s="179">
        <v>93510.3</v>
      </c>
      <c r="E60" s="180">
        <v>433.4</v>
      </c>
      <c r="F60" s="5">
        <v>26.43</v>
      </c>
      <c r="G60" t="s">
        <v>19</v>
      </c>
      <c r="H60" s="177">
        <v>3.1849999999999999E-3</v>
      </c>
      <c r="I60" s="178">
        <v>3.1800000000000001E-3</v>
      </c>
      <c r="J60" s="181">
        <v>96191.5</v>
      </c>
      <c r="K60" s="182">
        <v>305.89999999999998</v>
      </c>
      <c r="L60" s="5">
        <v>30.21</v>
      </c>
    </row>
    <row r="61" spans="1:12">
      <c r="A61">
        <v>53</v>
      </c>
      <c r="B61" s="175">
        <v>5.5539999999999999E-3</v>
      </c>
      <c r="C61" s="176">
        <v>5.5389999999999997E-3</v>
      </c>
      <c r="D61" s="179">
        <v>93076.9</v>
      </c>
      <c r="E61" s="180">
        <v>515.5</v>
      </c>
      <c r="F61" s="5">
        <v>25.55</v>
      </c>
      <c r="G61" t="s">
        <v>19</v>
      </c>
      <c r="H61" s="177">
        <v>3.63E-3</v>
      </c>
      <c r="I61" s="178">
        <v>3.6240000000000001E-3</v>
      </c>
      <c r="J61" s="181">
        <v>95885.6</v>
      </c>
      <c r="K61" s="182">
        <v>347.5</v>
      </c>
      <c r="L61" s="5">
        <v>29.3</v>
      </c>
    </row>
    <row r="62" spans="1:12">
      <c r="A62">
        <v>54</v>
      </c>
      <c r="B62" s="175">
        <v>6.1840000000000003E-3</v>
      </c>
      <c r="C62" s="176">
        <v>6.1650000000000003E-3</v>
      </c>
      <c r="D62" s="179">
        <v>92561.3</v>
      </c>
      <c r="E62" s="180">
        <v>570.6</v>
      </c>
      <c r="F62" s="5">
        <v>24.69</v>
      </c>
      <c r="G62" t="s">
        <v>19</v>
      </c>
      <c r="H62" s="177">
        <v>2.8969999999999998E-3</v>
      </c>
      <c r="I62" s="178">
        <v>2.8930000000000002E-3</v>
      </c>
      <c r="J62" s="181">
        <v>95538.1</v>
      </c>
      <c r="K62" s="182">
        <v>276.3</v>
      </c>
      <c r="L62" s="5">
        <v>28.41</v>
      </c>
    </row>
    <row r="63" spans="1:12">
      <c r="A63">
        <v>55</v>
      </c>
      <c r="B63" s="175">
        <v>6.2789999999999999E-3</v>
      </c>
      <c r="C63" s="176">
        <v>6.2589999999999998E-3</v>
      </c>
      <c r="D63" s="179">
        <v>91990.7</v>
      </c>
      <c r="E63" s="180">
        <v>575.79999999999995</v>
      </c>
      <c r="F63" s="5">
        <v>23.84</v>
      </c>
      <c r="G63" t="s">
        <v>19</v>
      </c>
      <c r="H63" s="177">
        <v>4.228E-3</v>
      </c>
      <c r="I63" s="178">
        <v>4.2189999999999997E-3</v>
      </c>
      <c r="J63" s="181">
        <v>95261.8</v>
      </c>
      <c r="K63" s="182">
        <v>401.9</v>
      </c>
      <c r="L63" s="5">
        <v>27.49</v>
      </c>
    </row>
    <row r="64" spans="1:12">
      <c r="A64">
        <v>56</v>
      </c>
      <c r="B64" s="175">
        <v>6.4009999999999996E-3</v>
      </c>
      <c r="C64" s="176">
        <v>6.3810000000000004E-3</v>
      </c>
      <c r="D64" s="179">
        <v>91414.9</v>
      </c>
      <c r="E64" s="180">
        <v>583.29999999999995</v>
      </c>
      <c r="F64" s="5">
        <v>22.98</v>
      </c>
      <c r="G64" t="s">
        <v>19</v>
      </c>
      <c r="H64" s="177">
        <v>3.7290000000000001E-3</v>
      </c>
      <c r="I64" s="178">
        <v>3.722E-3</v>
      </c>
      <c r="J64" s="181">
        <v>94859.9</v>
      </c>
      <c r="K64" s="182">
        <v>353.1</v>
      </c>
      <c r="L64" s="5">
        <v>26.6</v>
      </c>
    </row>
    <row r="65" spans="1:12">
      <c r="A65">
        <v>57</v>
      </c>
      <c r="B65" s="175">
        <v>7.8650000000000005E-3</v>
      </c>
      <c r="C65" s="176">
        <v>7.8340000000000007E-3</v>
      </c>
      <c r="D65" s="179">
        <v>90831.6</v>
      </c>
      <c r="E65" s="180">
        <v>711.6</v>
      </c>
      <c r="F65" s="5">
        <v>22.13</v>
      </c>
      <c r="G65" t="s">
        <v>19</v>
      </c>
      <c r="H65" s="177">
        <v>5.2100000000000002E-3</v>
      </c>
      <c r="I65" s="178">
        <v>5.1970000000000002E-3</v>
      </c>
      <c r="J65" s="181">
        <v>94506.7</v>
      </c>
      <c r="K65" s="182">
        <v>491.1</v>
      </c>
      <c r="L65" s="5">
        <v>25.7</v>
      </c>
    </row>
    <row r="66" spans="1:12">
      <c r="A66">
        <v>58</v>
      </c>
      <c r="B66" s="175">
        <v>8.4060000000000003E-3</v>
      </c>
      <c r="C66" s="176">
        <v>8.371E-3</v>
      </c>
      <c r="D66" s="179">
        <v>90120</v>
      </c>
      <c r="E66" s="180">
        <v>754.4</v>
      </c>
      <c r="F66" s="5">
        <v>21.3</v>
      </c>
      <c r="G66" t="s">
        <v>19</v>
      </c>
      <c r="H66" s="177">
        <v>5.2909999999999997E-3</v>
      </c>
      <c r="I66" s="178">
        <v>5.2769999999999996E-3</v>
      </c>
      <c r="J66" s="181">
        <v>94015.6</v>
      </c>
      <c r="K66" s="182">
        <v>496.1</v>
      </c>
      <c r="L66" s="5">
        <v>24.83</v>
      </c>
    </row>
    <row r="67" spans="1:12">
      <c r="A67">
        <v>59</v>
      </c>
      <c r="B67" s="175">
        <v>1.0102999999999999E-2</v>
      </c>
      <c r="C67" s="176">
        <v>1.0052E-2</v>
      </c>
      <c r="D67" s="179">
        <v>89365.6</v>
      </c>
      <c r="E67" s="180">
        <v>898.3</v>
      </c>
      <c r="F67" s="5">
        <v>20.47</v>
      </c>
      <c r="G67" t="s">
        <v>19</v>
      </c>
      <c r="H67" s="177">
        <v>6.7780000000000002E-3</v>
      </c>
      <c r="I67" s="178">
        <v>6.7549999999999997E-3</v>
      </c>
      <c r="J67" s="181">
        <v>93519.5</v>
      </c>
      <c r="K67" s="182">
        <v>631.70000000000005</v>
      </c>
      <c r="L67" s="5">
        <v>23.96</v>
      </c>
    </row>
    <row r="68" spans="1:12">
      <c r="A68">
        <v>60</v>
      </c>
      <c r="B68" s="175">
        <v>1.1401E-2</v>
      </c>
      <c r="C68" s="176">
        <v>1.1336000000000001E-2</v>
      </c>
      <c r="D68" s="179">
        <v>88467.3</v>
      </c>
      <c r="E68" s="180">
        <v>1002.9</v>
      </c>
      <c r="F68" s="5">
        <v>19.68</v>
      </c>
      <c r="G68" t="s">
        <v>19</v>
      </c>
      <c r="H68" s="177">
        <v>5.6880000000000003E-3</v>
      </c>
      <c r="I68" s="178">
        <v>5.672E-3</v>
      </c>
      <c r="J68" s="181">
        <v>92887.8</v>
      </c>
      <c r="K68" s="182">
        <v>526.9</v>
      </c>
      <c r="L68" s="5">
        <v>23.12</v>
      </c>
    </row>
    <row r="69" spans="1:12">
      <c r="A69">
        <v>61</v>
      </c>
      <c r="B69" s="175">
        <v>1.2121E-2</v>
      </c>
      <c r="C69" s="176">
        <v>1.2048E-2</v>
      </c>
      <c r="D69" s="179">
        <v>87464.4</v>
      </c>
      <c r="E69" s="180">
        <v>1053.8</v>
      </c>
      <c r="F69" s="5">
        <v>18.899999999999999</v>
      </c>
      <c r="G69" t="s">
        <v>19</v>
      </c>
      <c r="H69" s="177">
        <v>6.8089999999999999E-3</v>
      </c>
      <c r="I69" s="178">
        <v>6.7850000000000002E-3</v>
      </c>
      <c r="J69" s="181">
        <v>92360.9</v>
      </c>
      <c r="K69" s="182">
        <v>626.70000000000005</v>
      </c>
      <c r="L69" s="5">
        <v>22.25</v>
      </c>
    </row>
    <row r="70" spans="1:12">
      <c r="A70">
        <v>62</v>
      </c>
      <c r="B70" s="175">
        <v>1.2935E-2</v>
      </c>
      <c r="C70" s="176">
        <v>1.2852000000000001E-2</v>
      </c>
      <c r="D70" s="179">
        <v>86410.6</v>
      </c>
      <c r="E70" s="180">
        <v>1110.5999999999999</v>
      </c>
      <c r="F70" s="5">
        <v>18.12</v>
      </c>
      <c r="G70" t="s">
        <v>19</v>
      </c>
      <c r="H70" s="177">
        <v>8.7419999999999998E-3</v>
      </c>
      <c r="I70" s="178">
        <v>8.7039999999999999E-3</v>
      </c>
      <c r="J70" s="181">
        <v>91734.2</v>
      </c>
      <c r="K70" s="182">
        <v>798.5</v>
      </c>
      <c r="L70" s="5">
        <v>21.4</v>
      </c>
    </row>
    <row r="71" spans="1:12">
      <c r="A71">
        <v>63</v>
      </c>
      <c r="B71" s="175">
        <v>1.4567E-2</v>
      </c>
      <c r="C71" s="176">
        <v>1.4461999999999999E-2</v>
      </c>
      <c r="D71" s="179">
        <v>85300</v>
      </c>
      <c r="E71" s="180">
        <v>1233.5999999999999</v>
      </c>
      <c r="F71" s="5">
        <v>17.350000000000001</v>
      </c>
      <c r="G71" t="s">
        <v>19</v>
      </c>
      <c r="H71" s="177">
        <v>8.1899999999999994E-3</v>
      </c>
      <c r="I71" s="178">
        <v>8.1560000000000001E-3</v>
      </c>
      <c r="J71" s="181">
        <v>90935.7</v>
      </c>
      <c r="K71" s="182">
        <v>741.7</v>
      </c>
      <c r="L71" s="5">
        <v>20.58</v>
      </c>
    </row>
    <row r="72" spans="1:12">
      <c r="A72">
        <v>64</v>
      </c>
      <c r="B72" s="175">
        <v>1.5603000000000001E-2</v>
      </c>
      <c r="C72" s="176">
        <v>1.5481999999999999E-2</v>
      </c>
      <c r="D72" s="179">
        <v>84066.5</v>
      </c>
      <c r="E72" s="180">
        <v>1301.5999999999999</v>
      </c>
      <c r="F72" s="5">
        <v>16.600000000000001</v>
      </c>
      <c r="G72" t="s">
        <v>19</v>
      </c>
      <c r="H72" s="177">
        <v>8.8299999999999993E-3</v>
      </c>
      <c r="I72" s="178">
        <v>8.7910000000000002E-3</v>
      </c>
      <c r="J72" s="181">
        <v>90194.1</v>
      </c>
      <c r="K72" s="182">
        <v>792.9</v>
      </c>
      <c r="L72" s="5">
        <v>19.75</v>
      </c>
    </row>
    <row r="73" spans="1:12">
      <c r="A73">
        <v>65</v>
      </c>
      <c r="B73" s="175">
        <v>1.8494E-2</v>
      </c>
      <c r="C73" s="176">
        <v>1.8324E-2</v>
      </c>
      <c r="D73" s="179">
        <v>82764.899999999994</v>
      </c>
      <c r="E73" s="180">
        <v>1516.6</v>
      </c>
      <c r="F73" s="5">
        <v>15.85</v>
      </c>
      <c r="G73" t="s">
        <v>19</v>
      </c>
      <c r="H73" s="177">
        <v>9.6970000000000008E-3</v>
      </c>
      <c r="I73" s="178">
        <v>9.6509999999999999E-3</v>
      </c>
      <c r="J73" s="181">
        <v>89401.1</v>
      </c>
      <c r="K73" s="182">
        <v>862.8</v>
      </c>
      <c r="L73" s="5">
        <v>18.920000000000002</v>
      </c>
    </row>
    <row r="74" spans="1:12">
      <c r="A74">
        <v>66</v>
      </c>
      <c r="B74" s="175">
        <v>2.0822E-2</v>
      </c>
      <c r="C74" s="176">
        <v>2.0607E-2</v>
      </c>
      <c r="D74" s="179">
        <v>81248.3</v>
      </c>
      <c r="E74" s="180">
        <v>1674.3</v>
      </c>
      <c r="F74" s="5">
        <v>15.14</v>
      </c>
      <c r="G74" t="s">
        <v>19</v>
      </c>
      <c r="H74" s="177">
        <v>1.2305E-2</v>
      </c>
      <c r="I74" s="178">
        <v>1.223E-2</v>
      </c>
      <c r="J74" s="181">
        <v>88538.4</v>
      </c>
      <c r="K74" s="182">
        <v>1082.8</v>
      </c>
      <c r="L74" s="5">
        <v>18.100000000000001</v>
      </c>
    </row>
    <row r="75" spans="1:12">
      <c r="A75">
        <v>67</v>
      </c>
      <c r="B75" s="175">
        <v>2.1538000000000002E-2</v>
      </c>
      <c r="C75" s="176">
        <v>2.1309000000000002E-2</v>
      </c>
      <c r="D75" s="179">
        <v>79574</v>
      </c>
      <c r="E75" s="180">
        <v>1695.6</v>
      </c>
      <c r="F75" s="5">
        <v>14.45</v>
      </c>
      <c r="G75" t="s">
        <v>19</v>
      </c>
      <c r="H75" s="177">
        <v>1.3254999999999999E-2</v>
      </c>
      <c r="I75" s="178">
        <v>1.3167E-2</v>
      </c>
      <c r="J75" s="181">
        <v>87455.5</v>
      </c>
      <c r="K75" s="182">
        <v>1151.5</v>
      </c>
      <c r="L75" s="5">
        <v>17.309999999999999</v>
      </c>
    </row>
    <row r="76" spans="1:12">
      <c r="A76">
        <v>68</v>
      </c>
      <c r="B76" s="175">
        <v>2.2846000000000002E-2</v>
      </c>
      <c r="C76" s="176">
        <v>2.2586999999999999E-2</v>
      </c>
      <c r="D76" s="179">
        <v>77878.399999999994</v>
      </c>
      <c r="E76" s="180">
        <v>1759.1</v>
      </c>
      <c r="F76" s="5">
        <v>13.75</v>
      </c>
      <c r="G76" t="s">
        <v>19</v>
      </c>
      <c r="H76" s="177">
        <v>1.5186E-2</v>
      </c>
      <c r="I76" s="178">
        <v>1.5072E-2</v>
      </c>
      <c r="J76" s="181">
        <v>86304</v>
      </c>
      <c r="K76" s="182">
        <v>1300.8</v>
      </c>
      <c r="L76" s="5">
        <v>16.54</v>
      </c>
    </row>
    <row r="77" spans="1:12">
      <c r="A77">
        <v>69</v>
      </c>
      <c r="B77" s="175">
        <v>2.7789000000000001E-2</v>
      </c>
      <c r="C77" s="176">
        <v>2.7407999999999998E-2</v>
      </c>
      <c r="D77" s="179">
        <v>76119.3</v>
      </c>
      <c r="E77" s="180">
        <v>2086.3000000000002</v>
      </c>
      <c r="F77" s="5">
        <v>13.06</v>
      </c>
      <c r="G77" t="s">
        <v>19</v>
      </c>
      <c r="H77" s="177">
        <v>1.7045000000000001E-2</v>
      </c>
      <c r="I77" s="178">
        <v>1.6900999999999999E-2</v>
      </c>
      <c r="J77" s="181">
        <v>85003.199999999997</v>
      </c>
      <c r="K77" s="182">
        <v>1436.7</v>
      </c>
      <c r="L77" s="5">
        <v>15.78</v>
      </c>
    </row>
    <row r="78" spans="1:12">
      <c r="A78">
        <v>70</v>
      </c>
      <c r="B78" s="175">
        <v>3.0431E-2</v>
      </c>
      <c r="C78" s="176">
        <v>2.9975000000000002E-2</v>
      </c>
      <c r="D78" s="179">
        <v>74033</v>
      </c>
      <c r="E78" s="180">
        <v>2219.1</v>
      </c>
      <c r="F78" s="5">
        <v>12.41</v>
      </c>
      <c r="G78" t="s">
        <v>19</v>
      </c>
      <c r="H78" s="177">
        <v>1.8438E-2</v>
      </c>
      <c r="I78" s="178">
        <v>1.8269000000000001E-2</v>
      </c>
      <c r="J78" s="181">
        <v>83566.600000000006</v>
      </c>
      <c r="K78" s="182">
        <v>1526.7</v>
      </c>
      <c r="L78" s="5">
        <v>15.05</v>
      </c>
    </row>
    <row r="79" spans="1:12">
      <c r="A79">
        <v>71</v>
      </c>
      <c r="B79" s="175">
        <v>3.3399999999999999E-2</v>
      </c>
      <c r="C79" s="176">
        <v>3.2850999999999998E-2</v>
      </c>
      <c r="D79" s="179">
        <v>71813.899999999994</v>
      </c>
      <c r="E79" s="180">
        <v>2359.1999999999998</v>
      </c>
      <c r="F79" s="5">
        <v>11.78</v>
      </c>
      <c r="G79" t="s">
        <v>19</v>
      </c>
      <c r="H79" s="177">
        <v>2.1644E-2</v>
      </c>
      <c r="I79" s="178">
        <v>2.1412E-2</v>
      </c>
      <c r="J79" s="181">
        <v>82039.899999999994</v>
      </c>
      <c r="K79" s="182">
        <v>1756.7</v>
      </c>
      <c r="L79" s="5">
        <v>14.32</v>
      </c>
    </row>
    <row r="80" spans="1:12">
      <c r="A80">
        <v>72</v>
      </c>
      <c r="B80" s="175">
        <v>3.7950999999999999E-2</v>
      </c>
      <c r="C80" s="176">
        <v>3.7243999999999999E-2</v>
      </c>
      <c r="D80" s="179">
        <v>69454.7</v>
      </c>
      <c r="E80" s="180">
        <v>2586.8000000000002</v>
      </c>
      <c r="F80" s="5">
        <v>11.16</v>
      </c>
      <c r="G80" t="s">
        <v>19</v>
      </c>
      <c r="H80" s="177">
        <v>2.342E-2</v>
      </c>
      <c r="I80" s="178">
        <v>2.3148999999999999E-2</v>
      </c>
      <c r="J80" s="181">
        <v>80283.199999999997</v>
      </c>
      <c r="K80" s="182">
        <v>1858.5</v>
      </c>
      <c r="L80" s="5">
        <v>13.62</v>
      </c>
    </row>
    <row r="81" spans="1:12">
      <c r="A81">
        <v>73</v>
      </c>
      <c r="B81" s="175">
        <v>4.3860000000000003E-2</v>
      </c>
      <c r="C81" s="176">
        <v>4.2918999999999999E-2</v>
      </c>
      <c r="D81" s="179">
        <v>66868</v>
      </c>
      <c r="E81" s="180">
        <v>2869.9</v>
      </c>
      <c r="F81" s="5">
        <v>10.57</v>
      </c>
      <c r="G81" t="s">
        <v>19</v>
      </c>
      <c r="H81" s="177">
        <v>2.2894000000000001E-2</v>
      </c>
      <c r="I81" s="178">
        <v>2.2634999999999999E-2</v>
      </c>
      <c r="J81" s="181">
        <v>78424.7</v>
      </c>
      <c r="K81" s="182">
        <v>1775.2</v>
      </c>
      <c r="L81" s="5">
        <v>12.93</v>
      </c>
    </row>
    <row r="82" spans="1:12">
      <c r="A82">
        <v>74</v>
      </c>
      <c r="B82" s="175">
        <v>4.6050000000000001E-2</v>
      </c>
      <c r="C82" s="176">
        <v>4.5013999999999998E-2</v>
      </c>
      <c r="D82" s="179">
        <v>63998</v>
      </c>
      <c r="E82" s="180">
        <v>2880.8</v>
      </c>
      <c r="F82" s="5">
        <v>10.029999999999999</v>
      </c>
      <c r="G82" t="s">
        <v>19</v>
      </c>
      <c r="H82" s="177">
        <v>2.8570000000000002E-2</v>
      </c>
      <c r="I82" s="178">
        <v>2.8167999999999999E-2</v>
      </c>
      <c r="J82" s="181">
        <v>76649.600000000006</v>
      </c>
      <c r="K82" s="182">
        <v>2159</v>
      </c>
      <c r="L82" s="5">
        <v>12.22</v>
      </c>
    </row>
    <row r="83" spans="1:12">
      <c r="A83">
        <v>75</v>
      </c>
      <c r="B83" s="175">
        <v>5.1122000000000001E-2</v>
      </c>
      <c r="C83" s="176">
        <v>4.9848000000000003E-2</v>
      </c>
      <c r="D83" s="179">
        <v>61117.3</v>
      </c>
      <c r="E83" s="180">
        <v>3046.6</v>
      </c>
      <c r="F83" s="5">
        <v>9.4700000000000006</v>
      </c>
      <c r="G83" t="s">
        <v>19</v>
      </c>
      <c r="H83" s="177">
        <v>3.0216E-2</v>
      </c>
      <c r="I83" s="178">
        <v>2.9766999999999998E-2</v>
      </c>
      <c r="J83" s="181">
        <v>74490.5</v>
      </c>
      <c r="K83" s="182">
        <v>2217.3000000000002</v>
      </c>
      <c r="L83" s="5">
        <v>11.56</v>
      </c>
    </row>
    <row r="84" spans="1:12">
      <c r="A84">
        <v>76</v>
      </c>
      <c r="B84" s="175">
        <v>5.4119E-2</v>
      </c>
      <c r="C84" s="176">
        <v>5.2692999999999997E-2</v>
      </c>
      <c r="D84" s="179">
        <v>58070.7</v>
      </c>
      <c r="E84" s="180">
        <v>3059.9</v>
      </c>
      <c r="F84" s="5">
        <v>8.94</v>
      </c>
      <c r="G84" t="s">
        <v>19</v>
      </c>
      <c r="H84" s="177">
        <v>3.2488000000000003E-2</v>
      </c>
      <c r="I84" s="178">
        <v>3.1968999999999997E-2</v>
      </c>
      <c r="J84" s="181">
        <v>72273.2</v>
      </c>
      <c r="K84" s="182">
        <v>2310.5</v>
      </c>
      <c r="L84" s="5">
        <v>10.9</v>
      </c>
    </row>
    <row r="85" spans="1:12">
      <c r="A85">
        <v>77</v>
      </c>
      <c r="B85" s="175">
        <v>5.8493999999999997E-2</v>
      </c>
      <c r="C85" s="176">
        <v>5.6832000000000001E-2</v>
      </c>
      <c r="D85" s="179">
        <v>55010.7</v>
      </c>
      <c r="E85" s="180">
        <v>3126.4</v>
      </c>
      <c r="F85" s="5">
        <v>8.41</v>
      </c>
      <c r="G85" t="s">
        <v>19</v>
      </c>
      <c r="H85" s="177">
        <v>3.8226999999999997E-2</v>
      </c>
      <c r="I85" s="178">
        <v>3.7510000000000002E-2</v>
      </c>
      <c r="J85" s="181">
        <v>69962.7</v>
      </c>
      <c r="K85" s="182">
        <v>2624.3</v>
      </c>
      <c r="L85" s="5">
        <v>10.24</v>
      </c>
    </row>
    <row r="86" spans="1:12">
      <c r="A86">
        <v>78</v>
      </c>
      <c r="B86" s="175">
        <v>7.1822999999999998E-2</v>
      </c>
      <c r="C86" s="176">
        <v>6.9333000000000006E-2</v>
      </c>
      <c r="D86" s="179">
        <v>51884.4</v>
      </c>
      <c r="E86" s="180">
        <v>3597.3</v>
      </c>
      <c r="F86" s="5">
        <v>7.89</v>
      </c>
      <c r="G86" t="s">
        <v>19</v>
      </c>
      <c r="H86" s="177">
        <v>4.2917999999999998E-2</v>
      </c>
      <c r="I86" s="178">
        <v>4.2015999999999998E-2</v>
      </c>
      <c r="J86" s="181">
        <v>67338.399999999994</v>
      </c>
      <c r="K86" s="182">
        <v>2829.3</v>
      </c>
      <c r="L86" s="5">
        <v>9.6199999999999992</v>
      </c>
    </row>
    <row r="87" spans="1:12">
      <c r="A87">
        <v>79</v>
      </c>
      <c r="B87" s="175">
        <v>7.6673000000000005E-2</v>
      </c>
      <c r="C87" s="176">
        <v>7.3842000000000005E-2</v>
      </c>
      <c r="D87" s="179">
        <v>48287.1</v>
      </c>
      <c r="E87" s="180">
        <v>3565.6</v>
      </c>
      <c r="F87" s="5">
        <v>7.44</v>
      </c>
      <c r="G87" t="s">
        <v>19</v>
      </c>
      <c r="H87" s="177">
        <v>5.0528999999999998E-2</v>
      </c>
      <c r="I87" s="178">
        <v>4.9284000000000001E-2</v>
      </c>
      <c r="J87" s="181">
        <v>64509.1</v>
      </c>
      <c r="K87" s="182">
        <v>3179.3</v>
      </c>
      <c r="L87" s="5">
        <v>9.02</v>
      </c>
    </row>
    <row r="88" spans="1:12">
      <c r="A88">
        <v>80</v>
      </c>
      <c r="B88" s="175">
        <v>8.5971000000000006E-2</v>
      </c>
      <c r="C88" s="176">
        <v>8.2428000000000001E-2</v>
      </c>
      <c r="D88" s="179">
        <v>44721.5</v>
      </c>
      <c r="E88" s="180">
        <v>3686.3</v>
      </c>
      <c r="F88" s="5">
        <v>7</v>
      </c>
      <c r="G88" t="s">
        <v>19</v>
      </c>
      <c r="H88" s="177">
        <v>5.7377999999999998E-2</v>
      </c>
      <c r="I88" s="178">
        <v>5.5777E-2</v>
      </c>
      <c r="J88" s="181">
        <v>61329.8</v>
      </c>
      <c r="K88" s="182">
        <v>3420.8</v>
      </c>
      <c r="L88" s="5">
        <v>8.4600000000000009</v>
      </c>
    </row>
    <row r="89" spans="1:12">
      <c r="A89">
        <v>81</v>
      </c>
      <c r="B89" s="175">
        <v>9.2925999999999995E-2</v>
      </c>
      <c r="C89" s="176">
        <v>8.8800000000000004E-2</v>
      </c>
      <c r="D89" s="179">
        <v>41035.199999999997</v>
      </c>
      <c r="E89" s="180">
        <v>3643.9</v>
      </c>
      <c r="F89" s="5">
        <v>6.58</v>
      </c>
      <c r="G89" t="s">
        <v>19</v>
      </c>
      <c r="H89" s="177">
        <v>6.3590999999999995E-2</v>
      </c>
      <c r="I89" s="178">
        <v>6.1630999999999998E-2</v>
      </c>
      <c r="J89" s="181">
        <v>57909</v>
      </c>
      <c r="K89" s="182">
        <v>3569</v>
      </c>
      <c r="L89" s="5">
        <v>7.93</v>
      </c>
    </row>
    <row r="90" spans="1:12">
      <c r="A90">
        <v>82</v>
      </c>
      <c r="B90" s="175">
        <v>9.4834000000000002E-2</v>
      </c>
      <c r="C90" s="176">
        <v>9.0539999999999995E-2</v>
      </c>
      <c r="D90" s="179">
        <v>37391.199999999997</v>
      </c>
      <c r="E90" s="180">
        <v>3385.4</v>
      </c>
      <c r="F90" s="5">
        <v>6.17</v>
      </c>
      <c r="G90" t="s">
        <v>19</v>
      </c>
      <c r="H90" s="177">
        <v>7.1933999999999998E-2</v>
      </c>
      <c r="I90" s="178">
        <v>6.9435999999999998E-2</v>
      </c>
      <c r="J90" s="181">
        <v>54340</v>
      </c>
      <c r="K90" s="182">
        <v>3773.2</v>
      </c>
      <c r="L90" s="5">
        <v>7.42</v>
      </c>
    </row>
    <row r="91" spans="1:12">
      <c r="A91">
        <v>83</v>
      </c>
      <c r="B91" s="175">
        <v>0.103593</v>
      </c>
      <c r="C91" s="176">
        <v>9.8490999999999995E-2</v>
      </c>
      <c r="D91" s="179">
        <v>34005.800000000003</v>
      </c>
      <c r="E91" s="180">
        <v>3349.3</v>
      </c>
      <c r="F91" s="5">
        <v>5.74</v>
      </c>
      <c r="G91" t="s">
        <v>19</v>
      </c>
      <c r="H91" s="177">
        <v>7.6327000000000006E-2</v>
      </c>
      <c r="I91" s="178">
        <v>7.3521000000000003E-2</v>
      </c>
      <c r="J91" s="181">
        <v>50566.8</v>
      </c>
      <c r="K91" s="182">
        <v>3717.7</v>
      </c>
      <c r="L91" s="5">
        <v>6.94</v>
      </c>
    </row>
    <row r="92" spans="1:12">
      <c r="A92">
        <v>84</v>
      </c>
      <c r="B92" s="175">
        <v>0.13207099999999999</v>
      </c>
      <c r="C92" s="176">
        <v>0.12389</v>
      </c>
      <c r="D92" s="179">
        <v>30656.5</v>
      </c>
      <c r="E92" s="180">
        <v>3798</v>
      </c>
      <c r="F92" s="5">
        <v>5.31</v>
      </c>
      <c r="G92" t="s">
        <v>19</v>
      </c>
      <c r="H92" s="177">
        <v>8.4946999999999995E-2</v>
      </c>
      <c r="I92" s="178">
        <v>8.1486000000000003E-2</v>
      </c>
      <c r="J92" s="181">
        <v>46849.1</v>
      </c>
      <c r="K92" s="182">
        <v>3817.6</v>
      </c>
      <c r="L92" s="5">
        <v>6.45</v>
      </c>
    </row>
    <row r="93" spans="1:12">
      <c r="A93">
        <v>85</v>
      </c>
      <c r="B93" s="175">
        <v>0.138019</v>
      </c>
      <c r="C93" s="176">
        <v>0.12911</v>
      </c>
      <c r="D93" s="179">
        <v>26858.5</v>
      </c>
      <c r="E93" s="180">
        <v>3467.7</v>
      </c>
      <c r="F93" s="5">
        <v>4.99</v>
      </c>
      <c r="G93" t="s">
        <v>19</v>
      </c>
      <c r="H93" s="177">
        <v>0.102391</v>
      </c>
      <c r="I93" s="178">
        <v>9.7404000000000004E-2</v>
      </c>
      <c r="J93" s="181">
        <v>43031.5</v>
      </c>
      <c r="K93" s="182">
        <v>4191.5</v>
      </c>
      <c r="L93" s="5">
        <v>5.98</v>
      </c>
    </row>
    <row r="94" spans="1:12">
      <c r="A94">
        <v>86</v>
      </c>
      <c r="B94" s="175">
        <v>0.15493000000000001</v>
      </c>
      <c r="C94" s="176">
        <v>0.143791</v>
      </c>
      <c r="D94" s="179">
        <v>23390.799999999999</v>
      </c>
      <c r="E94" s="180">
        <v>3363.4</v>
      </c>
      <c r="F94" s="5">
        <v>4.6500000000000004</v>
      </c>
      <c r="G94" t="s">
        <v>19</v>
      </c>
      <c r="H94" s="177">
        <v>0.10983999999999999</v>
      </c>
      <c r="I94" s="178">
        <v>0.10412100000000001</v>
      </c>
      <c r="J94" s="181">
        <v>38840.1</v>
      </c>
      <c r="K94" s="182">
        <v>4044.1</v>
      </c>
      <c r="L94" s="5">
        <v>5.57</v>
      </c>
    </row>
    <row r="95" spans="1:12">
      <c r="A95">
        <v>87</v>
      </c>
      <c r="B95" s="175">
        <v>0.16689999999999999</v>
      </c>
      <c r="C95" s="176">
        <v>0.15404499999999999</v>
      </c>
      <c r="D95" s="179">
        <v>20027.400000000001</v>
      </c>
      <c r="E95" s="180">
        <v>3085.1</v>
      </c>
      <c r="F95" s="5">
        <v>4.3499999999999996</v>
      </c>
      <c r="G95" t="s">
        <v>19</v>
      </c>
      <c r="H95" s="177">
        <v>0.12778300000000001</v>
      </c>
      <c r="I95" s="178">
        <v>0.12010899999999999</v>
      </c>
      <c r="J95" s="181">
        <v>34796</v>
      </c>
      <c r="K95" s="182">
        <v>4179.3</v>
      </c>
      <c r="L95" s="5">
        <v>5.16</v>
      </c>
    </row>
    <row r="96" spans="1:12">
      <c r="A96">
        <v>88</v>
      </c>
      <c r="B96" s="175">
        <v>0.18687699999999999</v>
      </c>
      <c r="C96" s="176">
        <v>0.170908</v>
      </c>
      <c r="D96" s="179">
        <v>16942.3</v>
      </c>
      <c r="E96" s="180">
        <v>2895.6</v>
      </c>
      <c r="F96" s="5">
        <v>4.05</v>
      </c>
      <c r="G96" t="s">
        <v>19</v>
      </c>
      <c r="H96" s="177">
        <v>0.14146600000000001</v>
      </c>
      <c r="I96" s="178">
        <v>0.13212099999999999</v>
      </c>
      <c r="J96" s="181">
        <v>30616.7</v>
      </c>
      <c r="K96" s="182">
        <v>4045.1</v>
      </c>
      <c r="L96" s="5">
        <v>4.79</v>
      </c>
    </row>
    <row r="97" spans="1:12">
      <c r="A97">
        <v>89</v>
      </c>
      <c r="B97" s="175">
        <v>0.20930199999999999</v>
      </c>
      <c r="C97" s="176">
        <v>0.189474</v>
      </c>
      <c r="D97" s="179">
        <v>14046.7</v>
      </c>
      <c r="E97" s="180">
        <v>2661.5</v>
      </c>
      <c r="F97" s="5">
        <v>3.78</v>
      </c>
      <c r="G97" t="s">
        <v>19</v>
      </c>
      <c r="H97" s="177">
        <v>0.15652199999999999</v>
      </c>
      <c r="I97" s="178">
        <v>0.14516100000000001</v>
      </c>
      <c r="J97" s="181">
        <v>26571.599999999999</v>
      </c>
      <c r="K97" s="182">
        <v>3857.2</v>
      </c>
      <c r="L97" s="5">
        <v>4.4400000000000004</v>
      </c>
    </row>
    <row r="98" spans="1:12">
      <c r="A98">
        <v>90</v>
      </c>
      <c r="B98" s="175">
        <v>0.219328</v>
      </c>
      <c r="C98" s="176">
        <v>0.197653</v>
      </c>
      <c r="D98" s="179">
        <v>11385.2</v>
      </c>
      <c r="E98" s="180">
        <v>2250.3000000000002</v>
      </c>
      <c r="F98" s="5">
        <v>3.55</v>
      </c>
      <c r="G98" t="s">
        <v>19</v>
      </c>
      <c r="H98" s="177">
        <v>0.17823900000000001</v>
      </c>
      <c r="I98" s="178">
        <v>0.16365399999999999</v>
      </c>
      <c r="J98" s="181">
        <v>22714.400000000001</v>
      </c>
      <c r="K98" s="182">
        <v>3717.3</v>
      </c>
      <c r="L98" s="5">
        <v>4.1100000000000003</v>
      </c>
    </row>
    <row r="99" spans="1:12">
      <c r="A99">
        <v>91</v>
      </c>
      <c r="B99" s="175">
        <v>0.25371700000000003</v>
      </c>
      <c r="C99" s="176">
        <v>0.22515499999999999</v>
      </c>
      <c r="D99" s="179">
        <v>9134.9</v>
      </c>
      <c r="E99" s="180">
        <v>2056.8000000000002</v>
      </c>
      <c r="F99" s="5">
        <v>3.3</v>
      </c>
      <c r="G99" t="s">
        <v>19</v>
      </c>
      <c r="H99" s="177">
        <v>0.19098799999999999</v>
      </c>
      <c r="I99" s="178">
        <v>0.17433999999999999</v>
      </c>
      <c r="J99" s="181">
        <v>18997.099999999999</v>
      </c>
      <c r="K99" s="182">
        <v>3312</v>
      </c>
      <c r="L99" s="5">
        <v>3.82</v>
      </c>
    </row>
    <row r="100" spans="1:12">
      <c r="A100">
        <v>92</v>
      </c>
      <c r="B100" s="175">
        <v>0.26530599999999999</v>
      </c>
      <c r="C100" s="176">
        <v>0.234234</v>
      </c>
      <c r="D100" s="179">
        <v>7078.1</v>
      </c>
      <c r="E100" s="180">
        <v>1657.9</v>
      </c>
      <c r="F100" s="5">
        <v>3.12</v>
      </c>
      <c r="G100" t="s">
        <v>19</v>
      </c>
      <c r="H100" s="177">
        <v>0.21810099999999999</v>
      </c>
      <c r="I100" s="178">
        <v>0.196656</v>
      </c>
      <c r="J100" s="181">
        <v>15685.2</v>
      </c>
      <c r="K100" s="182">
        <v>3084.6</v>
      </c>
      <c r="L100" s="5">
        <v>3.52</v>
      </c>
    </row>
    <row r="101" spans="1:12">
      <c r="A101">
        <v>93</v>
      </c>
      <c r="B101" s="175">
        <v>0.25542599999999999</v>
      </c>
      <c r="C101" s="176">
        <v>0.22649900000000001</v>
      </c>
      <c r="D101" s="179">
        <v>5420.2</v>
      </c>
      <c r="E101" s="180">
        <v>1227.7</v>
      </c>
      <c r="F101" s="5">
        <v>2.92</v>
      </c>
      <c r="G101" t="s">
        <v>19</v>
      </c>
      <c r="H101" s="177">
        <v>0.23675599999999999</v>
      </c>
      <c r="I101" s="178">
        <v>0.211696</v>
      </c>
      <c r="J101" s="181">
        <v>12600.6</v>
      </c>
      <c r="K101" s="182">
        <v>2667.5</v>
      </c>
      <c r="L101" s="5">
        <v>3.26</v>
      </c>
    </row>
    <row r="102" spans="1:12">
      <c r="A102">
        <v>94</v>
      </c>
      <c r="B102" s="175">
        <v>0.28289500000000001</v>
      </c>
      <c r="C102" s="176">
        <v>0.247839</v>
      </c>
      <c r="D102" s="179">
        <v>4192.5</v>
      </c>
      <c r="E102" s="180">
        <v>1039.0999999999999</v>
      </c>
      <c r="F102" s="5">
        <v>2.63</v>
      </c>
      <c r="G102" t="s">
        <v>19</v>
      </c>
      <c r="H102" s="177">
        <v>0.26691500000000001</v>
      </c>
      <c r="I102" s="178">
        <v>0.235487</v>
      </c>
      <c r="J102" s="181">
        <v>9933.1</v>
      </c>
      <c r="K102" s="182">
        <v>2339.1</v>
      </c>
      <c r="L102" s="5">
        <v>3</v>
      </c>
    </row>
    <row r="103" spans="1:12">
      <c r="A103">
        <v>95</v>
      </c>
      <c r="B103" s="175">
        <v>0.31972800000000001</v>
      </c>
      <c r="C103" s="176">
        <v>0.27566000000000002</v>
      </c>
      <c r="D103" s="179">
        <v>3153.5</v>
      </c>
      <c r="E103" s="180">
        <v>869.3</v>
      </c>
      <c r="F103" s="5">
        <v>2.33</v>
      </c>
      <c r="G103" t="s">
        <v>19</v>
      </c>
      <c r="H103" s="177">
        <v>0.30834</v>
      </c>
      <c r="I103" s="178">
        <v>0.26715299999999997</v>
      </c>
      <c r="J103" s="181">
        <v>7594</v>
      </c>
      <c r="K103" s="182">
        <v>2028.8</v>
      </c>
      <c r="L103" s="5">
        <v>2.77</v>
      </c>
    </row>
    <row r="104" spans="1:12">
      <c r="A104">
        <v>96</v>
      </c>
      <c r="B104" s="175">
        <v>0.44210500000000003</v>
      </c>
      <c r="C104" s="176">
        <v>0.36206899999999997</v>
      </c>
      <c r="D104" s="179">
        <v>2284.1999999999998</v>
      </c>
      <c r="E104" s="180">
        <v>827</v>
      </c>
      <c r="F104" s="5">
        <v>2.0299999999999998</v>
      </c>
      <c r="G104" t="s">
        <v>19</v>
      </c>
      <c r="H104" s="177">
        <v>0.338308</v>
      </c>
      <c r="I104" s="178">
        <v>0.28936200000000001</v>
      </c>
      <c r="J104" s="181">
        <v>5565.2</v>
      </c>
      <c r="K104" s="182">
        <v>1610.4</v>
      </c>
      <c r="L104" s="5">
        <v>2.6</v>
      </c>
    </row>
    <row r="105" spans="1:12">
      <c r="A105">
        <v>97</v>
      </c>
      <c r="B105" s="175">
        <v>0.5</v>
      </c>
      <c r="C105" s="176">
        <v>0.4</v>
      </c>
      <c r="D105" s="179">
        <v>1457.1</v>
      </c>
      <c r="E105" s="180">
        <v>582.9</v>
      </c>
      <c r="F105" s="5">
        <v>1.9</v>
      </c>
      <c r="G105" t="s">
        <v>19</v>
      </c>
      <c r="H105" s="177">
        <v>0.37523800000000002</v>
      </c>
      <c r="I105" s="178">
        <v>0.31595800000000002</v>
      </c>
      <c r="J105" s="181">
        <v>3954.9</v>
      </c>
      <c r="K105" s="182">
        <v>1249.5999999999999</v>
      </c>
      <c r="L105" s="5">
        <v>2.46</v>
      </c>
    </row>
    <row r="106" spans="1:12">
      <c r="A106">
        <v>98</v>
      </c>
      <c r="B106" s="175">
        <v>0.39344299999999999</v>
      </c>
      <c r="C106" s="176">
        <v>0.32876699999999998</v>
      </c>
      <c r="D106" s="179">
        <v>874.3</v>
      </c>
      <c r="E106" s="180">
        <v>287.39999999999998</v>
      </c>
      <c r="F106" s="5">
        <v>1.83</v>
      </c>
      <c r="G106" t="s">
        <v>19</v>
      </c>
      <c r="H106" s="177">
        <v>0.38372099999999998</v>
      </c>
      <c r="I106" s="178">
        <v>0.32195099999999999</v>
      </c>
      <c r="J106" s="181">
        <v>2705.3</v>
      </c>
      <c r="K106" s="182">
        <v>871</v>
      </c>
      <c r="L106" s="5">
        <v>2.37</v>
      </c>
    </row>
    <row r="107" spans="1:12">
      <c r="A107">
        <v>99</v>
      </c>
      <c r="B107" s="175">
        <v>0.57692299999999996</v>
      </c>
      <c r="C107" s="176">
        <v>0.44776100000000002</v>
      </c>
      <c r="D107" s="179">
        <v>586.9</v>
      </c>
      <c r="E107" s="180">
        <v>262.8</v>
      </c>
      <c r="F107" s="5">
        <v>1.48</v>
      </c>
      <c r="G107" t="s">
        <v>19</v>
      </c>
      <c r="H107" s="177">
        <v>0.34024900000000002</v>
      </c>
      <c r="I107" s="178">
        <v>0.29077999999999998</v>
      </c>
      <c r="J107" s="181">
        <v>1834.3</v>
      </c>
      <c r="K107" s="182">
        <v>533.4</v>
      </c>
      <c r="L107" s="5">
        <v>2.25</v>
      </c>
    </row>
    <row r="108" spans="1:12">
      <c r="A108">
        <v>100</v>
      </c>
      <c r="B108" s="175">
        <v>0.92307700000000004</v>
      </c>
      <c r="C108" s="176">
        <v>0.631579</v>
      </c>
      <c r="D108" s="179">
        <v>324.10000000000002</v>
      </c>
      <c r="E108" s="180">
        <v>204.7</v>
      </c>
      <c r="F108" s="5">
        <v>1.27</v>
      </c>
      <c r="G108" t="s">
        <v>19</v>
      </c>
      <c r="H108" s="177">
        <v>0.53793100000000005</v>
      </c>
      <c r="I108" s="178">
        <v>0.42391299999999998</v>
      </c>
      <c r="J108" s="181">
        <v>1300.9000000000001</v>
      </c>
      <c r="K108" s="182">
        <v>551.5</v>
      </c>
      <c r="L108" s="5">
        <v>1.97</v>
      </c>
    </row>
  </sheetData>
  <mergeCells count="3">
    <mergeCell ref="K1:L1"/>
    <mergeCell ref="B6:F6"/>
    <mergeCell ref="H6:L6"/>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40</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67">
        <v>5.7749999999999998E-3</v>
      </c>
      <c r="C8" s="168">
        <v>5.7590000000000002E-3</v>
      </c>
      <c r="D8" s="171">
        <v>100000</v>
      </c>
      <c r="E8" s="172">
        <v>575.9</v>
      </c>
      <c r="F8" s="5">
        <v>75.19</v>
      </c>
      <c r="G8" t="s">
        <v>19</v>
      </c>
      <c r="H8" s="169">
        <v>4.797E-3</v>
      </c>
      <c r="I8" s="170">
        <v>4.7860000000000003E-3</v>
      </c>
      <c r="J8" s="173">
        <v>100000</v>
      </c>
      <c r="K8" s="174">
        <v>478.6</v>
      </c>
      <c r="L8" s="5">
        <v>80.13</v>
      </c>
    </row>
    <row r="9" spans="1:12">
      <c r="A9">
        <v>1</v>
      </c>
      <c r="B9" s="167">
        <v>3.4900000000000003E-4</v>
      </c>
      <c r="C9" s="168">
        <v>3.4900000000000003E-4</v>
      </c>
      <c r="D9" s="171">
        <v>99424.1</v>
      </c>
      <c r="E9" s="172">
        <v>34.700000000000003</v>
      </c>
      <c r="F9" s="5">
        <v>74.63</v>
      </c>
      <c r="G9" t="s">
        <v>19</v>
      </c>
      <c r="H9" s="169">
        <v>4.3100000000000001E-4</v>
      </c>
      <c r="I9" s="170">
        <v>4.3100000000000001E-4</v>
      </c>
      <c r="J9" s="173">
        <v>99521.4</v>
      </c>
      <c r="K9" s="174">
        <v>42.9</v>
      </c>
      <c r="L9" s="5">
        <v>79.510000000000005</v>
      </c>
    </row>
    <row r="10" spans="1:12">
      <c r="A10">
        <v>2</v>
      </c>
      <c r="B10" s="167">
        <v>3.0800000000000001E-4</v>
      </c>
      <c r="C10" s="168">
        <v>3.0800000000000001E-4</v>
      </c>
      <c r="D10" s="171">
        <v>99389.5</v>
      </c>
      <c r="E10" s="172">
        <v>30.6</v>
      </c>
      <c r="F10" s="5">
        <v>73.650000000000006</v>
      </c>
      <c r="G10" t="s">
        <v>19</v>
      </c>
      <c r="H10" s="169">
        <v>1.1900000000000001E-4</v>
      </c>
      <c r="I10" s="170">
        <v>1.1900000000000001E-4</v>
      </c>
      <c r="J10" s="173">
        <v>99478.5</v>
      </c>
      <c r="K10" s="174">
        <v>11.8</v>
      </c>
      <c r="L10" s="5">
        <v>78.55</v>
      </c>
    </row>
    <row r="11" spans="1:12">
      <c r="A11">
        <v>3</v>
      </c>
      <c r="B11" s="167">
        <v>2.7399999999999999E-4</v>
      </c>
      <c r="C11" s="168">
        <v>2.7399999999999999E-4</v>
      </c>
      <c r="D11" s="171">
        <v>99358.9</v>
      </c>
      <c r="E11" s="172">
        <v>27.2</v>
      </c>
      <c r="F11" s="5">
        <v>72.680000000000007</v>
      </c>
      <c r="G11" t="s">
        <v>19</v>
      </c>
      <c r="H11" s="169">
        <v>5.8E-5</v>
      </c>
      <c r="I11" s="170">
        <v>5.8E-5</v>
      </c>
      <c r="J11" s="173">
        <v>99466.7</v>
      </c>
      <c r="K11" s="174">
        <v>5.7</v>
      </c>
      <c r="L11" s="5">
        <v>77.55</v>
      </c>
    </row>
    <row r="12" spans="1:12">
      <c r="A12">
        <v>4</v>
      </c>
      <c r="B12" s="167">
        <v>1.36E-4</v>
      </c>
      <c r="C12" s="168">
        <v>1.36E-4</v>
      </c>
      <c r="D12" s="171">
        <v>99331.7</v>
      </c>
      <c r="E12" s="172">
        <v>13.5</v>
      </c>
      <c r="F12" s="5">
        <v>71.7</v>
      </c>
      <c r="G12" t="s">
        <v>19</v>
      </c>
      <c r="H12" s="169">
        <v>1.7200000000000001E-4</v>
      </c>
      <c r="I12" s="170">
        <v>1.7200000000000001E-4</v>
      </c>
      <c r="J12" s="173">
        <v>99461</v>
      </c>
      <c r="K12" s="174">
        <v>17.100000000000001</v>
      </c>
      <c r="L12" s="5">
        <v>76.56</v>
      </c>
    </row>
    <row r="13" spans="1:12">
      <c r="A13">
        <v>5</v>
      </c>
      <c r="B13" s="167">
        <v>1.35E-4</v>
      </c>
      <c r="C13" s="168">
        <v>1.35E-4</v>
      </c>
      <c r="D13" s="171">
        <v>99318.2</v>
      </c>
      <c r="E13" s="172">
        <v>13.4</v>
      </c>
      <c r="F13" s="5">
        <v>70.709999999999994</v>
      </c>
      <c r="G13" t="s">
        <v>19</v>
      </c>
      <c r="H13" s="169">
        <v>1.4300000000000001E-4</v>
      </c>
      <c r="I13" s="170">
        <v>1.4300000000000001E-4</v>
      </c>
      <c r="J13" s="173">
        <v>99443.9</v>
      </c>
      <c r="K13" s="174">
        <v>14.3</v>
      </c>
      <c r="L13" s="5">
        <v>75.569999999999993</v>
      </c>
    </row>
    <row r="14" spans="1:12">
      <c r="A14">
        <v>6</v>
      </c>
      <c r="B14" s="167">
        <v>5.3999999999999998E-5</v>
      </c>
      <c r="C14" s="168">
        <v>5.3999999999999998E-5</v>
      </c>
      <c r="D14" s="171">
        <v>99304.8</v>
      </c>
      <c r="E14" s="172">
        <v>5.3</v>
      </c>
      <c r="F14" s="5">
        <v>69.709999999999994</v>
      </c>
      <c r="G14" t="s">
        <v>19</v>
      </c>
      <c r="H14" s="169">
        <v>1.7100000000000001E-4</v>
      </c>
      <c r="I14" s="170">
        <v>1.7100000000000001E-4</v>
      </c>
      <c r="J14" s="173">
        <v>99429.6</v>
      </c>
      <c r="K14" s="174">
        <v>17</v>
      </c>
      <c r="L14" s="5">
        <v>74.58</v>
      </c>
    </row>
    <row r="15" spans="1:12">
      <c r="A15">
        <v>7</v>
      </c>
      <c r="B15" s="167">
        <v>1.8699999999999999E-4</v>
      </c>
      <c r="C15" s="168">
        <v>1.8699999999999999E-4</v>
      </c>
      <c r="D15" s="171">
        <v>99299.5</v>
      </c>
      <c r="E15" s="172">
        <v>18.600000000000001</v>
      </c>
      <c r="F15" s="5">
        <v>68.72</v>
      </c>
      <c r="G15" t="s">
        <v>19</v>
      </c>
      <c r="H15" s="169">
        <v>1.11E-4</v>
      </c>
      <c r="I15" s="170">
        <v>1.11E-4</v>
      </c>
      <c r="J15" s="173">
        <v>99412.6</v>
      </c>
      <c r="K15" s="174">
        <v>11</v>
      </c>
      <c r="L15" s="5">
        <v>73.599999999999994</v>
      </c>
    </row>
    <row r="16" spans="1:12">
      <c r="A16">
        <v>8</v>
      </c>
      <c r="B16" s="167">
        <v>1.83E-4</v>
      </c>
      <c r="C16" s="168">
        <v>1.83E-4</v>
      </c>
      <c r="D16" s="171">
        <v>99280.9</v>
      </c>
      <c r="E16" s="172">
        <v>18.2</v>
      </c>
      <c r="F16" s="5">
        <v>67.73</v>
      </c>
      <c r="G16" t="s">
        <v>19</v>
      </c>
      <c r="H16" s="169">
        <v>5.5000000000000002E-5</v>
      </c>
      <c r="I16" s="170">
        <v>5.5000000000000002E-5</v>
      </c>
      <c r="J16" s="173">
        <v>99401.5</v>
      </c>
      <c r="K16" s="174">
        <v>5.4</v>
      </c>
      <c r="L16" s="5">
        <v>72.599999999999994</v>
      </c>
    </row>
    <row r="17" spans="1:12">
      <c r="A17">
        <v>9</v>
      </c>
      <c r="B17" s="167">
        <v>2.7999999999999998E-4</v>
      </c>
      <c r="C17" s="168">
        <v>2.7999999999999998E-4</v>
      </c>
      <c r="D17" s="171">
        <v>99262.7</v>
      </c>
      <c r="E17" s="172">
        <v>27.8</v>
      </c>
      <c r="F17" s="5">
        <v>66.739999999999995</v>
      </c>
      <c r="G17" t="s">
        <v>19</v>
      </c>
      <c r="H17" s="169">
        <v>1.07E-4</v>
      </c>
      <c r="I17" s="170">
        <v>1.07E-4</v>
      </c>
      <c r="J17" s="173">
        <v>99396.1</v>
      </c>
      <c r="K17" s="174">
        <v>10.6</v>
      </c>
      <c r="L17" s="5">
        <v>71.61</v>
      </c>
    </row>
    <row r="18" spans="1:12">
      <c r="A18">
        <v>10</v>
      </c>
      <c r="B18" s="167">
        <v>1.4999999999999999E-4</v>
      </c>
      <c r="C18" s="168">
        <v>1.4999999999999999E-4</v>
      </c>
      <c r="D18" s="171">
        <v>99234.9</v>
      </c>
      <c r="E18" s="172">
        <v>14.9</v>
      </c>
      <c r="F18" s="5">
        <v>65.760000000000005</v>
      </c>
      <c r="G18" t="s">
        <v>19</v>
      </c>
      <c r="H18" s="169">
        <v>5.3000000000000001E-5</v>
      </c>
      <c r="I18" s="170">
        <v>5.3000000000000001E-5</v>
      </c>
      <c r="J18" s="173">
        <v>99385.5</v>
      </c>
      <c r="K18" s="174">
        <v>5.2</v>
      </c>
      <c r="L18" s="5">
        <v>70.62</v>
      </c>
    </row>
    <row r="19" spans="1:12">
      <c r="A19">
        <v>11</v>
      </c>
      <c r="B19" s="167">
        <v>1.9900000000000001E-4</v>
      </c>
      <c r="C19" s="168">
        <v>1.9900000000000001E-4</v>
      </c>
      <c r="D19" s="171">
        <v>99220</v>
      </c>
      <c r="E19" s="172">
        <v>19.7</v>
      </c>
      <c r="F19" s="5">
        <v>64.77</v>
      </c>
      <c r="G19" t="s">
        <v>19</v>
      </c>
      <c r="H19" s="169">
        <v>2.5999999999999998E-5</v>
      </c>
      <c r="I19" s="170">
        <v>2.5999999999999998E-5</v>
      </c>
      <c r="J19" s="173">
        <v>99380.2</v>
      </c>
      <c r="K19" s="174">
        <v>2.6</v>
      </c>
      <c r="L19" s="5">
        <v>69.62</v>
      </c>
    </row>
    <row r="20" spans="1:12">
      <c r="A20">
        <v>12</v>
      </c>
      <c r="B20" s="167">
        <v>2.4600000000000002E-4</v>
      </c>
      <c r="C20" s="168">
        <v>2.4600000000000002E-4</v>
      </c>
      <c r="D20" s="171">
        <v>99200.3</v>
      </c>
      <c r="E20" s="172">
        <v>24.4</v>
      </c>
      <c r="F20" s="5">
        <v>63.78</v>
      </c>
      <c r="G20" t="s">
        <v>19</v>
      </c>
      <c r="H20" s="169">
        <v>1.03E-4</v>
      </c>
      <c r="I20" s="170">
        <v>1.03E-4</v>
      </c>
      <c r="J20" s="173">
        <v>99377.600000000006</v>
      </c>
      <c r="K20" s="174">
        <v>10.3</v>
      </c>
      <c r="L20" s="5">
        <v>68.62</v>
      </c>
    </row>
    <row r="21" spans="1:12">
      <c r="A21">
        <v>13</v>
      </c>
      <c r="B21" s="167">
        <v>1.46E-4</v>
      </c>
      <c r="C21" s="168">
        <v>1.46E-4</v>
      </c>
      <c r="D21" s="171">
        <v>99175.9</v>
      </c>
      <c r="E21" s="172">
        <v>14.4</v>
      </c>
      <c r="F21" s="5">
        <v>62.8</v>
      </c>
      <c r="G21" t="s">
        <v>19</v>
      </c>
      <c r="H21" s="169">
        <v>1.5300000000000001E-4</v>
      </c>
      <c r="I21" s="170">
        <v>1.5300000000000001E-4</v>
      </c>
      <c r="J21" s="173">
        <v>99367.4</v>
      </c>
      <c r="K21" s="174">
        <v>15.2</v>
      </c>
      <c r="L21" s="5">
        <v>67.63</v>
      </c>
    </row>
    <row r="22" spans="1:12">
      <c r="A22">
        <v>14</v>
      </c>
      <c r="B22" s="167">
        <v>2.8800000000000001E-4</v>
      </c>
      <c r="C22" s="168">
        <v>2.8800000000000001E-4</v>
      </c>
      <c r="D22" s="171">
        <v>99161.5</v>
      </c>
      <c r="E22" s="172">
        <v>28.6</v>
      </c>
      <c r="F22" s="5">
        <v>61.81</v>
      </c>
      <c r="G22" t="s">
        <v>19</v>
      </c>
      <c r="H22" s="169">
        <v>7.6000000000000004E-5</v>
      </c>
      <c r="I22" s="170">
        <v>7.6000000000000004E-5</v>
      </c>
      <c r="J22" s="173">
        <v>99352.1</v>
      </c>
      <c r="K22" s="174">
        <v>7.5</v>
      </c>
      <c r="L22" s="5">
        <v>66.64</v>
      </c>
    </row>
    <row r="23" spans="1:12">
      <c r="A23">
        <v>15</v>
      </c>
      <c r="B23" s="167">
        <v>5.2599999999999999E-4</v>
      </c>
      <c r="C23" s="168">
        <v>5.2599999999999999E-4</v>
      </c>
      <c r="D23" s="171">
        <v>99132.9</v>
      </c>
      <c r="E23" s="172">
        <v>52.1</v>
      </c>
      <c r="F23" s="5">
        <v>60.83</v>
      </c>
      <c r="G23" t="s">
        <v>19</v>
      </c>
      <c r="H23" s="169">
        <v>2.7700000000000001E-4</v>
      </c>
      <c r="I23" s="170">
        <v>2.7700000000000001E-4</v>
      </c>
      <c r="J23" s="173">
        <v>99344.6</v>
      </c>
      <c r="K23" s="174">
        <v>27.5</v>
      </c>
      <c r="L23" s="5">
        <v>65.64</v>
      </c>
    </row>
    <row r="24" spans="1:12">
      <c r="A24">
        <v>16</v>
      </c>
      <c r="B24" s="167">
        <v>5.3200000000000003E-4</v>
      </c>
      <c r="C24" s="168">
        <v>5.3200000000000003E-4</v>
      </c>
      <c r="D24" s="171">
        <v>99080.7</v>
      </c>
      <c r="E24" s="172">
        <v>52.7</v>
      </c>
      <c r="F24" s="5">
        <v>59.86</v>
      </c>
      <c r="G24" t="s">
        <v>19</v>
      </c>
      <c r="H24" s="169">
        <v>1.7699999999999999E-4</v>
      </c>
      <c r="I24" s="170">
        <v>1.7699999999999999E-4</v>
      </c>
      <c r="J24" s="173">
        <v>99317.1</v>
      </c>
      <c r="K24" s="174">
        <v>17.600000000000001</v>
      </c>
      <c r="L24" s="5">
        <v>64.66</v>
      </c>
    </row>
    <row r="25" spans="1:12">
      <c r="A25">
        <v>17</v>
      </c>
      <c r="B25" s="167">
        <v>7.5600000000000005E-4</v>
      </c>
      <c r="C25" s="168">
        <v>7.5600000000000005E-4</v>
      </c>
      <c r="D25" s="171">
        <v>99028</v>
      </c>
      <c r="E25" s="172">
        <v>74.900000000000006</v>
      </c>
      <c r="F25" s="5">
        <v>58.89</v>
      </c>
      <c r="G25" t="s">
        <v>19</v>
      </c>
      <c r="H25" s="169">
        <v>2.2800000000000001E-4</v>
      </c>
      <c r="I25" s="170">
        <v>2.2800000000000001E-4</v>
      </c>
      <c r="J25" s="173">
        <v>99299.5</v>
      </c>
      <c r="K25" s="174">
        <v>22.7</v>
      </c>
      <c r="L25" s="5">
        <v>63.67</v>
      </c>
    </row>
    <row r="26" spans="1:12">
      <c r="A26">
        <v>18</v>
      </c>
      <c r="B26" s="167">
        <v>1.054E-3</v>
      </c>
      <c r="C26" s="168">
        <v>1.0529999999999999E-3</v>
      </c>
      <c r="D26" s="171">
        <v>98953.1</v>
      </c>
      <c r="E26" s="172">
        <v>104.2</v>
      </c>
      <c r="F26" s="5">
        <v>57.93</v>
      </c>
      <c r="G26" t="s">
        <v>19</v>
      </c>
      <c r="H26" s="169">
        <v>1.85E-4</v>
      </c>
      <c r="I26" s="170">
        <v>1.85E-4</v>
      </c>
      <c r="J26" s="173">
        <v>99276.9</v>
      </c>
      <c r="K26" s="174">
        <v>18.3</v>
      </c>
      <c r="L26" s="5">
        <v>62.69</v>
      </c>
    </row>
    <row r="27" spans="1:12">
      <c r="A27">
        <v>19</v>
      </c>
      <c r="B27" s="167">
        <v>9.6500000000000004E-4</v>
      </c>
      <c r="C27" s="168">
        <v>9.6500000000000004E-4</v>
      </c>
      <c r="D27" s="171">
        <v>98848.9</v>
      </c>
      <c r="E27" s="172">
        <v>95.3</v>
      </c>
      <c r="F27" s="5">
        <v>56.99</v>
      </c>
      <c r="G27" t="s">
        <v>19</v>
      </c>
      <c r="H27" s="169">
        <v>1.7000000000000001E-4</v>
      </c>
      <c r="I27" s="170">
        <v>1.7000000000000001E-4</v>
      </c>
      <c r="J27" s="173">
        <v>99258.5</v>
      </c>
      <c r="K27" s="174">
        <v>16.899999999999999</v>
      </c>
      <c r="L27" s="5">
        <v>61.7</v>
      </c>
    </row>
    <row r="28" spans="1:12">
      <c r="A28">
        <v>20</v>
      </c>
      <c r="B28" s="167">
        <v>1.1590000000000001E-3</v>
      </c>
      <c r="C28" s="168">
        <v>1.1590000000000001E-3</v>
      </c>
      <c r="D28" s="171">
        <v>98753.600000000006</v>
      </c>
      <c r="E28" s="172">
        <v>114.4</v>
      </c>
      <c r="F28" s="5">
        <v>56.05</v>
      </c>
      <c r="G28" t="s">
        <v>19</v>
      </c>
      <c r="H28" s="169">
        <v>4.4700000000000002E-4</v>
      </c>
      <c r="I28" s="170">
        <v>4.4700000000000002E-4</v>
      </c>
      <c r="J28" s="173">
        <v>99241.600000000006</v>
      </c>
      <c r="K28" s="174">
        <v>44.4</v>
      </c>
      <c r="L28" s="5">
        <v>60.71</v>
      </c>
    </row>
    <row r="29" spans="1:12">
      <c r="A29">
        <v>21</v>
      </c>
      <c r="B29" s="167">
        <v>1.204E-3</v>
      </c>
      <c r="C29" s="168">
        <v>1.2030000000000001E-3</v>
      </c>
      <c r="D29" s="171">
        <v>98639.2</v>
      </c>
      <c r="E29" s="172">
        <v>118.6</v>
      </c>
      <c r="F29" s="5">
        <v>55.11</v>
      </c>
      <c r="G29" t="s">
        <v>19</v>
      </c>
      <c r="H29" s="169">
        <v>2.7099999999999997E-4</v>
      </c>
      <c r="I29" s="170">
        <v>2.7099999999999997E-4</v>
      </c>
      <c r="J29" s="173">
        <v>99197.3</v>
      </c>
      <c r="K29" s="174">
        <v>26.9</v>
      </c>
      <c r="L29" s="5">
        <v>59.74</v>
      </c>
    </row>
    <row r="30" spans="1:12">
      <c r="A30">
        <v>22</v>
      </c>
      <c r="B30" s="167">
        <v>1.2049999999999999E-3</v>
      </c>
      <c r="C30" s="168">
        <v>1.204E-3</v>
      </c>
      <c r="D30" s="171">
        <v>98520.5</v>
      </c>
      <c r="E30" s="172">
        <v>118.7</v>
      </c>
      <c r="F30" s="5">
        <v>54.18</v>
      </c>
      <c r="G30" t="s">
        <v>19</v>
      </c>
      <c r="H30" s="169">
        <v>3.9500000000000001E-4</v>
      </c>
      <c r="I30" s="170">
        <v>3.9500000000000001E-4</v>
      </c>
      <c r="J30" s="173">
        <v>99170.4</v>
      </c>
      <c r="K30" s="174">
        <v>39.200000000000003</v>
      </c>
      <c r="L30" s="5">
        <v>58.75</v>
      </c>
    </row>
    <row r="31" spans="1:12">
      <c r="A31">
        <v>23</v>
      </c>
      <c r="B31" s="167">
        <v>1.0330000000000001E-3</v>
      </c>
      <c r="C31" s="168">
        <v>1.0330000000000001E-3</v>
      </c>
      <c r="D31" s="171">
        <v>98401.9</v>
      </c>
      <c r="E31" s="172">
        <v>101.6</v>
      </c>
      <c r="F31" s="5">
        <v>53.24</v>
      </c>
      <c r="G31" t="s">
        <v>19</v>
      </c>
      <c r="H31" s="169">
        <v>2.1599999999999999E-4</v>
      </c>
      <c r="I31" s="170">
        <v>2.1599999999999999E-4</v>
      </c>
      <c r="J31" s="173">
        <v>99131.199999999997</v>
      </c>
      <c r="K31" s="174">
        <v>21.4</v>
      </c>
      <c r="L31" s="5">
        <v>57.78</v>
      </c>
    </row>
    <row r="32" spans="1:12">
      <c r="A32">
        <v>24</v>
      </c>
      <c r="B32" s="167">
        <v>1.005E-3</v>
      </c>
      <c r="C32" s="168">
        <v>1.005E-3</v>
      </c>
      <c r="D32" s="171">
        <v>98300.3</v>
      </c>
      <c r="E32" s="172">
        <v>98.8</v>
      </c>
      <c r="F32" s="5">
        <v>52.3</v>
      </c>
      <c r="G32" t="s">
        <v>19</v>
      </c>
      <c r="H32" s="169">
        <v>2.1699999999999999E-4</v>
      </c>
      <c r="I32" s="170">
        <v>2.1699999999999999E-4</v>
      </c>
      <c r="J32" s="173">
        <v>99109.8</v>
      </c>
      <c r="K32" s="174">
        <v>21.5</v>
      </c>
      <c r="L32" s="5">
        <v>56.79</v>
      </c>
    </row>
    <row r="33" spans="1:12">
      <c r="A33">
        <v>25</v>
      </c>
      <c r="B33" s="167">
        <v>1.2080000000000001E-3</v>
      </c>
      <c r="C33" s="168">
        <v>1.2080000000000001E-3</v>
      </c>
      <c r="D33" s="171">
        <v>98201.5</v>
      </c>
      <c r="E33" s="172">
        <v>118.6</v>
      </c>
      <c r="F33" s="5">
        <v>51.35</v>
      </c>
      <c r="G33" t="s">
        <v>19</v>
      </c>
      <c r="H33" s="169">
        <v>3.3799999999999998E-4</v>
      </c>
      <c r="I33" s="170">
        <v>3.3799999999999998E-4</v>
      </c>
      <c r="J33" s="173">
        <v>99088.3</v>
      </c>
      <c r="K33" s="174">
        <v>33.5</v>
      </c>
      <c r="L33" s="5">
        <v>55.8</v>
      </c>
    </row>
    <row r="34" spans="1:12">
      <c r="A34">
        <v>26</v>
      </c>
      <c r="B34" s="167">
        <v>1.0560000000000001E-3</v>
      </c>
      <c r="C34" s="168">
        <v>1.0560000000000001E-3</v>
      </c>
      <c r="D34" s="171">
        <v>98082.9</v>
      </c>
      <c r="E34" s="172">
        <v>103.6</v>
      </c>
      <c r="F34" s="5">
        <v>50.41</v>
      </c>
      <c r="G34" t="s">
        <v>19</v>
      </c>
      <c r="H34" s="169">
        <v>2.0900000000000001E-4</v>
      </c>
      <c r="I34" s="170">
        <v>2.0900000000000001E-4</v>
      </c>
      <c r="J34" s="173">
        <v>99054.9</v>
      </c>
      <c r="K34" s="174">
        <v>20.7</v>
      </c>
      <c r="L34" s="5">
        <v>54.82</v>
      </c>
    </row>
    <row r="35" spans="1:12">
      <c r="A35">
        <v>27</v>
      </c>
      <c r="B35" s="167">
        <v>1.2899999999999999E-3</v>
      </c>
      <c r="C35" s="168">
        <v>1.289E-3</v>
      </c>
      <c r="D35" s="171">
        <v>97979.3</v>
      </c>
      <c r="E35" s="172">
        <v>126.3</v>
      </c>
      <c r="F35" s="5">
        <v>49.47</v>
      </c>
      <c r="G35" t="s">
        <v>19</v>
      </c>
      <c r="H35" s="169">
        <v>4.8999999999999998E-4</v>
      </c>
      <c r="I35" s="170">
        <v>4.8999999999999998E-4</v>
      </c>
      <c r="J35" s="173">
        <v>99034.1</v>
      </c>
      <c r="K35" s="174">
        <v>48.6</v>
      </c>
      <c r="L35" s="5">
        <v>53.83</v>
      </c>
    </row>
    <row r="36" spans="1:12">
      <c r="A36">
        <v>28</v>
      </c>
      <c r="B36" s="167">
        <v>9.0700000000000004E-4</v>
      </c>
      <c r="C36" s="168">
        <v>9.0600000000000001E-4</v>
      </c>
      <c r="D36" s="171">
        <v>97853</v>
      </c>
      <c r="E36" s="172">
        <v>88.7</v>
      </c>
      <c r="F36" s="5">
        <v>48.53</v>
      </c>
      <c r="G36" t="s">
        <v>19</v>
      </c>
      <c r="H36" s="169">
        <v>3.0499999999999999E-4</v>
      </c>
      <c r="I36" s="170">
        <v>3.0499999999999999E-4</v>
      </c>
      <c r="J36" s="173">
        <v>98985.600000000006</v>
      </c>
      <c r="K36" s="174">
        <v>30.2</v>
      </c>
      <c r="L36" s="5">
        <v>52.86</v>
      </c>
    </row>
    <row r="37" spans="1:12">
      <c r="A37">
        <v>29</v>
      </c>
      <c r="B37" s="167">
        <v>8.1800000000000004E-4</v>
      </c>
      <c r="C37" s="168">
        <v>8.1800000000000004E-4</v>
      </c>
      <c r="D37" s="171">
        <v>97764.3</v>
      </c>
      <c r="E37" s="172">
        <v>79.900000000000006</v>
      </c>
      <c r="F37" s="5">
        <v>47.57</v>
      </c>
      <c r="G37" t="s">
        <v>19</v>
      </c>
      <c r="H37" s="169">
        <v>4.8200000000000001E-4</v>
      </c>
      <c r="I37" s="170">
        <v>4.8200000000000001E-4</v>
      </c>
      <c r="J37" s="173">
        <v>98955.4</v>
      </c>
      <c r="K37" s="174">
        <v>47.7</v>
      </c>
      <c r="L37" s="5">
        <v>51.87</v>
      </c>
    </row>
    <row r="38" spans="1:12">
      <c r="A38">
        <v>30</v>
      </c>
      <c r="B38" s="167">
        <v>9.9799999999999997E-4</v>
      </c>
      <c r="C38" s="168">
        <v>9.9799999999999997E-4</v>
      </c>
      <c r="D38" s="171">
        <v>97684.4</v>
      </c>
      <c r="E38" s="172">
        <v>97.5</v>
      </c>
      <c r="F38" s="5">
        <v>46.61</v>
      </c>
      <c r="G38" t="s">
        <v>19</v>
      </c>
      <c r="H38" s="169">
        <v>4.2200000000000001E-4</v>
      </c>
      <c r="I38" s="170">
        <v>4.2200000000000001E-4</v>
      </c>
      <c r="J38" s="173">
        <v>98907.7</v>
      </c>
      <c r="K38" s="174">
        <v>41.7</v>
      </c>
      <c r="L38" s="5">
        <v>50.9</v>
      </c>
    </row>
    <row r="39" spans="1:12">
      <c r="A39">
        <v>31</v>
      </c>
      <c r="B39" s="167">
        <v>1.0970000000000001E-3</v>
      </c>
      <c r="C39" s="168">
        <v>1.096E-3</v>
      </c>
      <c r="D39" s="171">
        <v>97586.9</v>
      </c>
      <c r="E39" s="172">
        <v>107</v>
      </c>
      <c r="F39" s="5">
        <v>45.66</v>
      </c>
      <c r="G39" t="s">
        <v>19</v>
      </c>
      <c r="H39" s="169">
        <v>4.1399999999999998E-4</v>
      </c>
      <c r="I39" s="170">
        <v>4.1399999999999998E-4</v>
      </c>
      <c r="J39" s="173">
        <v>98866</v>
      </c>
      <c r="K39" s="174">
        <v>41</v>
      </c>
      <c r="L39" s="5">
        <v>49.92</v>
      </c>
    </row>
    <row r="40" spans="1:12">
      <c r="A40">
        <v>32</v>
      </c>
      <c r="B40" s="167">
        <v>1.011E-3</v>
      </c>
      <c r="C40" s="168">
        <v>1.011E-3</v>
      </c>
      <c r="D40" s="171">
        <v>97480</v>
      </c>
      <c r="E40" s="172">
        <v>98.5</v>
      </c>
      <c r="F40" s="5">
        <v>44.71</v>
      </c>
      <c r="G40" t="s">
        <v>19</v>
      </c>
      <c r="H40" s="169">
        <v>4.1100000000000002E-4</v>
      </c>
      <c r="I40" s="170">
        <v>4.1100000000000002E-4</v>
      </c>
      <c r="J40" s="173">
        <v>98825</v>
      </c>
      <c r="K40" s="174">
        <v>40.6</v>
      </c>
      <c r="L40" s="5">
        <v>48.94</v>
      </c>
    </row>
    <row r="41" spans="1:12">
      <c r="A41">
        <v>33</v>
      </c>
      <c r="B41" s="167">
        <v>9.2199999999999997E-4</v>
      </c>
      <c r="C41" s="168">
        <v>9.2100000000000005E-4</v>
      </c>
      <c r="D41" s="171">
        <v>97381.5</v>
      </c>
      <c r="E41" s="172">
        <v>89.7</v>
      </c>
      <c r="F41" s="5">
        <v>43.75</v>
      </c>
      <c r="G41" t="s">
        <v>19</v>
      </c>
      <c r="H41" s="169">
        <v>4.57E-4</v>
      </c>
      <c r="I41" s="170">
        <v>4.57E-4</v>
      </c>
      <c r="J41" s="173">
        <v>98784.5</v>
      </c>
      <c r="K41" s="174">
        <v>45.1</v>
      </c>
      <c r="L41" s="5">
        <v>47.96</v>
      </c>
    </row>
    <row r="42" spans="1:12">
      <c r="A42">
        <v>34</v>
      </c>
      <c r="B42" s="167">
        <v>1.356E-3</v>
      </c>
      <c r="C42" s="168">
        <v>1.356E-3</v>
      </c>
      <c r="D42" s="171">
        <v>97291.7</v>
      </c>
      <c r="E42" s="172">
        <v>131.9</v>
      </c>
      <c r="F42" s="5">
        <v>42.79</v>
      </c>
      <c r="G42" t="s">
        <v>19</v>
      </c>
      <c r="H42" s="169">
        <v>4.5300000000000001E-4</v>
      </c>
      <c r="I42" s="170">
        <v>4.5300000000000001E-4</v>
      </c>
      <c r="J42" s="173">
        <v>98739.3</v>
      </c>
      <c r="K42" s="174">
        <v>44.7</v>
      </c>
      <c r="L42" s="5">
        <v>46.98</v>
      </c>
    </row>
    <row r="43" spans="1:12">
      <c r="A43">
        <v>35</v>
      </c>
      <c r="B43" s="167">
        <v>9.7599999999999998E-4</v>
      </c>
      <c r="C43" s="168">
        <v>9.7499999999999996E-4</v>
      </c>
      <c r="D43" s="171">
        <v>97159.8</v>
      </c>
      <c r="E43" s="172">
        <v>94.8</v>
      </c>
      <c r="F43" s="5">
        <v>41.85</v>
      </c>
      <c r="G43" t="s">
        <v>19</v>
      </c>
      <c r="H43" s="169">
        <v>4.9700000000000005E-4</v>
      </c>
      <c r="I43" s="170">
        <v>4.9700000000000005E-4</v>
      </c>
      <c r="J43" s="173">
        <v>98694.6</v>
      </c>
      <c r="K43" s="174">
        <v>49.1</v>
      </c>
      <c r="L43" s="5">
        <v>46</v>
      </c>
    </row>
    <row r="44" spans="1:12">
      <c r="A44">
        <v>36</v>
      </c>
      <c r="B44" s="167">
        <v>1.5579999999999999E-3</v>
      </c>
      <c r="C44" s="168">
        <v>1.557E-3</v>
      </c>
      <c r="D44" s="171">
        <v>97065.1</v>
      </c>
      <c r="E44" s="172">
        <v>151.1</v>
      </c>
      <c r="F44" s="5">
        <v>40.89</v>
      </c>
      <c r="G44" t="s">
        <v>19</v>
      </c>
      <c r="H44" s="169">
        <v>6.96E-4</v>
      </c>
      <c r="I44" s="170">
        <v>6.96E-4</v>
      </c>
      <c r="J44" s="173">
        <v>98645.5</v>
      </c>
      <c r="K44" s="174">
        <v>68.599999999999994</v>
      </c>
      <c r="L44" s="5">
        <v>45.02</v>
      </c>
    </row>
    <row r="45" spans="1:12">
      <c r="A45">
        <v>37</v>
      </c>
      <c r="B45" s="167">
        <v>1.1609999999999999E-3</v>
      </c>
      <c r="C45" s="168">
        <v>1.16E-3</v>
      </c>
      <c r="D45" s="171">
        <v>96914</v>
      </c>
      <c r="E45" s="172">
        <v>112.4</v>
      </c>
      <c r="F45" s="5">
        <v>39.950000000000003</v>
      </c>
      <c r="G45" t="s">
        <v>19</v>
      </c>
      <c r="H45" s="169">
        <v>6.4700000000000001E-4</v>
      </c>
      <c r="I45" s="170">
        <v>6.4700000000000001E-4</v>
      </c>
      <c r="J45" s="173">
        <v>98576.9</v>
      </c>
      <c r="K45" s="174">
        <v>63.8</v>
      </c>
      <c r="L45" s="5">
        <v>44.05</v>
      </c>
    </row>
    <row r="46" spans="1:12">
      <c r="A46">
        <v>38</v>
      </c>
      <c r="B46" s="167">
        <v>1.426E-3</v>
      </c>
      <c r="C46" s="168">
        <v>1.4250000000000001E-3</v>
      </c>
      <c r="D46" s="171">
        <v>96801.5</v>
      </c>
      <c r="E46" s="172">
        <v>137.9</v>
      </c>
      <c r="F46" s="5">
        <v>39</v>
      </c>
      <c r="G46" t="s">
        <v>19</v>
      </c>
      <c r="H46" s="169">
        <v>6.8599999999999998E-4</v>
      </c>
      <c r="I46" s="170">
        <v>6.8599999999999998E-4</v>
      </c>
      <c r="J46" s="173">
        <v>98513.1</v>
      </c>
      <c r="K46" s="174">
        <v>67.599999999999994</v>
      </c>
      <c r="L46" s="5">
        <v>43.08</v>
      </c>
    </row>
    <row r="47" spans="1:12">
      <c r="A47">
        <v>39</v>
      </c>
      <c r="B47" s="167">
        <v>1.6169999999999999E-3</v>
      </c>
      <c r="C47" s="168">
        <v>1.6149999999999999E-3</v>
      </c>
      <c r="D47" s="171">
        <v>96663.6</v>
      </c>
      <c r="E47" s="172">
        <v>156.19999999999999</v>
      </c>
      <c r="F47" s="5">
        <v>38.049999999999997</v>
      </c>
      <c r="G47" t="s">
        <v>19</v>
      </c>
      <c r="H47" s="169">
        <v>8.5700000000000001E-4</v>
      </c>
      <c r="I47" s="170">
        <v>8.5700000000000001E-4</v>
      </c>
      <c r="J47" s="173">
        <v>98445.5</v>
      </c>
      <c r="K47" s="174">
        <v>84.3</v>
      </c>
      <c r="L47" s="5">
        <v>42.11</v>
      </c>
    </row>
    <row r="48" spans="1:12">
      <c r="A48">
        <v>40</v>
      </c>
      <c r="B48" s="167">
        <v>1.8469999999999999E-3</v>
      </c>
      <c r="C48" s="168">
        <v>1.8450000000000001E-3</v>
      </c>
      <c r="D48" s="171">
        <v>96507.5</v>
      </c>
      <c r="E48" s="172">
        <v>178.1</v>
      </c>
      <c r="F48" s="5">
        <v>37.11</v>
      </c>
      <c r="G48" t="s">
        <v>19</v>
      </c>
      <c r="H48" s="169">
        <v>1.1590000000000001E-3</v>
      </c>
      <c r="I48" s="170">
        <v>1.1590000000000001E-3</v>
      </c>
      <c r="J48" s="173">
        <v>98361.2</v>
      </c>
      <c r="K48" s="174">
        <v>114</v>
      </c>
      <c r="L48" s="5">
        <v>41.15</v>
      </c>
    </row>
    <row r="49" spans="1:12">
      <c r="A49">
        <v>41</v>
      </c>
      <c r="B49" s="167">
        <v>1.8600000000000001E-3</v>
      </c>
      <c r="C49" s="168">
        <v>1.8580000000000001E-3</v>
      </c>
      <c r="D49" s="171">
        <v>96329.4</v>
      </c>
      <c r="E49" s="172">
        <v>179</v>
      </c>
      <c r="F49" s="5">
        <v>36.18</v>
      </c>
      <c r="G49" t="s">
        <v>19</v>
      </c>
      <c r="H49" s="169">
        <v>1.4630000000000001E-3</v>
      </c>
      <c r="I49" s="170">
        <v>1.462E-3</v>
      </c>
      <c r="J49" s="173">
        <v>98247.2</v>
      </c>
      <c r="K49" s="174">
        <v>143.69999999999999</v>
      </c>
      <c r="L49" s="5">
        <v>40.19</v>
      </c>
    </row>
    <row r="50" spans="1:12">
      <c r="A50">
        <v>42</v>
      </c>
      <c r="B50" s="167">
        <v>1.9109999999999999E-3</v>
      </c>
      <c r="C50" s="168">
        <v>1.9090000000000001E-3</v>
      </c>
      <c r="D50" s="171">
        <v>96150.399999999994</v>
      </c>
      <c r="E50" s="172">
        <v>183.5</v>
      </c>
      <c r="F50" s="5">
        <v>35.25</v>
      </c>
      <c r="G50" t="s">
        <v>19</v>
      </c>
      <c r="H50" s="169">
        <v>1.4940000000000001E-3</v>
      </c>
      <c r="I50" s="170">
        <v>1.493E-3</v>
      </c>
      <c r="J50" s="173">
        <v>98103.5</v>
      </c>
      <c r="K50" s="174">
        <v>146.4</v>
      </c>
      <c r="L50" s="5">
        <v>39.25</v>
      </c>
    </row>
    <row r="51" spans="1:12">
      <c r="A51">
        <v>43</v>
      </c>
      <c r="B51" s="167">
        <v>2.111E-3</v>
      </c>
      <c r="C51" s="168">
        <v>2.1090000000000002E-3</v>
      </c>
      <c r="D51" s="171">
        <v>95966.8</v>
      </c>
      <c r="E51" s="172">
        <v>202.4</v>
      </c>
      <c r="F51" s="5">
        <v>34.31</v>
      </c>
      <c r="G51" t="s">
        <v>19</v>
      </c>
      <c r="H51" s="169">
        <v>1.4469999999999999E-3</v>
      </c>
      <c r="I51" s="170">
        <v>1.446E-3</v>
      </c>
      <c r="J51" s="173">
        <v>97957.1</v>
      </c>
      <c r="K51" s="174">
        <v>141.6</v>
      </c>
      <c r="L51" s="5">
        <v>38.31</v>
      </c>
    </row>
    <row r="52" spans="1:12">
      <c r="A52">
        <v>44</v>
      </c>
      <c r="B52" s="167">
        <v>1.7420000000000001E-3</v>
      </c>
      <c r="C52" s="168">
        <v>1.7409999999999999E-3</v>
      </c>
      <c r="D52" s="171">
        <v>95764.5</v>
      </c>
      <c r="E52" s="172">
        <v>166.7</v>
      </c>
      <c r="F52" s="5">
        <v>33.39</v>
      </c>
      <c r="G52" t="s">
        <v>19</v>
      </c>
      <c r="H52" s="169">
        <v>1.4369999999999999E-3</v>
      </c>
      <c r="I52" s="170">
        <v>1.436E-3</v>
      </c>
      <c r="J52" s="173">
        <v>97815.5</v>
      </c>
      <c r="K52" s="174">
        <v>140.5</v>
      </c>
      <c r="L52" s="5">
        <v>37.369999999999997</v>
      </c>
    </row>
    <row r="53" spans="1:12">
      <c r="A53">
        <v>45</v>
      </c>
      <c r="B53" s="167">
        <v>2.4329999999999998E-3</v>
      </c>
      <c r="C53" s="168">
        <v>2.4299999999999999E-3</v>
      </c>
      <c r="D53" s="171">
        <v>95597.8</v>
      </c>
      <c r="E53" s="172">
        <v>232.3</v>
      </c>
      <c r="F53" s="5">
        <v>32.44</v>
      </c>
      <c r="G53" t="s">
        <v>19</v>
      </c>
      <c r="H53" s="169">
        <v>1.8159999999999999E-3</v>
      </c>
      <c r="I53" s="170">
        <v>1.8140000000000001E-3</v>
      </c>
      <c r="J53" s="173">
        <v>97675</v>
      </c>
      <c r="K53" s="174">
        <v>177.2</v>
      </c>
      <c r="L53" s="5">
        <v>36.42</v>
      </c>
    </row>
    <row r="54" spans="1:12">
      <c r="A54">
        <v>46</v>
      </c>
      <c r="B54" s="167">
        <v>2.9659999999999999E-3</v>
      </c>
      <c r="C54" s="168">
        <v>2.9619999999999998E-3</v>
      </c>
      <c r="D54" s="171">
        <v>95365.5</v>
      </c>
      <c r="E54" s="172">
        <v>282.39999999999998</v>
      </c>
      <c r="F54" s="5">
        <v>31.52</v>
      </c>
      <c r="G54" t="s">
        <v>19</v>
      </c>
      <c r="H54" s="169">
        <v>2.1849999999999999E-3</v>
      </c>
      <c r="I54" s="170">
        <v>2.183E-3</v>
      </c>
      <c r="J54" s="173">
        <v>97497.8</v>
      </c>
      <c r="K54" s="174">
        <v>212.8</v>
      </c>
      <c r="L54" s="5">
        <v>35.479999999999997</v>
      </c>
    </row>
    <row r="55" spans="1:12">
      <c r="A55">
        <v>47</v>
      </c>
      <c r="B55" s="167">
        <v>3.2239999999999999E-3</v>
      </c>
      <c r="C55" s="168">
        <v>3.2190000000000001E-3</v>
      </c>
      <c r="D55" s="171">
        <v>95083.1</v>
      </c>
      <c r="E55" s="172">
        <v>306.10000000000002</v>
      </c>
      <c r="F55" s="5">
        <v>30.61</v>
      </c>
      <c r="G55" t="s">
        <v>19</v>
      </c>
      <c r="H55" s="169">
        <v>2.0089999999999999E-3</v>
      </c>
      <c r="I55" s="170">
        <v>2.0070000000000001E-3</v>
      </c>
      <c r="J55" s="173">
        <v>97285</v>
      </c>
      <c r="K55" s="174">
        <v>195.2</v>
      </c>
      <c r="L55" s="5">
        <v>34.56</v>
      </c>
    </row>
    <row r="56" spans="1:12">
      <c r="A56">
        <v>48</v>
      </c>
      <c r="B56" s="167">
        <v>3.6350000000000002E-3</v>
      </c>
      <c r="C56" s="168">
        <v>3.6280000000000001E-3</v>
      </c>
      <c r="D56" s="171">
        <v>94777</v>
      </c>
      <c r="E56" s="172">
        <v>343.8</v>
      </c>
      <c r="F56" s="5">
        <v>29.71</v>
      </c>
      <c r="G56" t="s">
        <v>19</v>
      </c>
      <c r="H56" s="169">
        <v>2.0010000000000002E-3</v>
      </c>
      <c r="I56" s="170">
        <v>1.9989999999999999E-3</v>
      </c>
      <c r="J56" s="173">
        <v>97089.7</v>
      </c>
      <c r="K56" s="174">
        <v>194</v>
      </c>
      <c r="L56" s="5">
        <v>33.630000000000003</v>
      </c>
    </row>
    <row r="57" spans="1:12">
      <c r="A57">
        <v>49</v>
      </c>
      <c r="B57" s="167">
        <v>3.5660000000000002E-3</v>
      </c>
      <c r="C57" s="168">
        <v>3.5599999999999998E-3</v>
      </c>
      <c r="D57" s="171">
        <v>94433.1</v>
      </c>
      <c r="E57" s="172">
        <v>336.1</v>
      </c>
      <c r="F57" s="5">
        <v>28.82</v>
      </c>
      <c r="G57" t="s">
        <v>19</v>
      </c>
      <c r="H57" s="169">
        <v>2.5019999999999999E-3</v>
      </c>
      <c r="I57" s="170">
        <v>2.4989999999999999E-3</v>
      </c>
      <c r="J57" s="173">
        <v>96895.7</v>
      </c>
      <c r="K57" s="174">
        <v>242.1</v>
      </c>
      <c r="L57" s="5">
        <v>32.700000000000003</v>
      </c>
    </row>
    <row r="58" spans="1:12">
      <c r="A58">
        <v>50</v>
      </c>
      <c r="B58" s="167">
        <v>3.7000000000000002E-3</v>
      </c>
      <c r="C58" s="168">
        <v>3.6930000000000001E-3</v>
      </c>
      <c r="D58" s="171">
        <v>94097</v>
      </c>
      <c r="E58" s="172">
        <v>347.5</v>
      </c>
      <c r="F58" s="5">
        <v>27.92</v>
      </c>
      <c r="G58" t="s">
        <v>19</v>
      </c>
      <c r="H58" s="169">
        <v>2.8909999999999999E-3</v>
      </c>
      <c r="I58" s="170">
        <v>2.8860000000000001E-3</v>
      </c>
      <c r="J58" s="173">
        <v>96653.6</v>
      </c>
      <c r="K58" s="174">
        <v>279</v>
      </c>
      <c r="L58" s="5">
        <v>31.78</v>
      </c>
    </row>
    <row r="59" spans="1:12">
      <c r="A59">
        <v>51</v>
      </c>
      <c r="B59" s="167">
        <v>4.744E-3</v>
      </c>
      <c r="C59" s="168">
        <v>4.7330000000000002E-3</v>
      </c>
      <c r="D59" s="171">
        <v>93749.5</v>
      </c>
      <c r="E59" s="172">
        <v>443.7</v>
      </c>
      <c r="F59" s="5">
        <v>27.02</v>
      </c>
      <c r="G59" t="s">
        <v>19</v>
      </c>
      <c r="H59" s="169">
        <v>2.6610000000000002E-3</v>
      </c>
      <c r="I59" s="170">
        <v>2.6570000000000001E-3</v>
      </c>
      <c r="J59" s="173">
        <v>96374.6</v>
      </c>
      <c r="K59" s="174">
        <v>256.10000000000002</v>
      </c>
      <c r="L59" s="5">
        <v>30.87</v>
      </c>
    </row>
    <row r="60" spans="1:12">
      <c r="A60">
        <v>52</v>
      </c>
      <c r="B60" s="167">
        <v>5.2820000000000002E-3</v>
      </c>
      <c r="C60" s="168">
        <v>5.2680000000000001E-3</v>
      </c>
      <c r="D60" s="171">
        <v>93305.7</v>
      </c>
      <c r="E60" s="172">
        <v>491.5</v>
      </c>
      <c r="F60" s="5">
        <v>26.14</v>
      </c>
      <c r="G60" t="s">
        <v>19</v>
      </c>
      <c r="H60" s="169">
        <v>3.2820000000000002E-3</v>
      </c>
      <c r="I60" s="170">
        <v>3.2759999999999998E-3</v>
      </c>
      <c r="J60" s="173">
        <v>96118.5</v>
      </c>
      <c r="K60" s="174">
        <v>314.89999999999998</v>
      </c>
      <c r="L60" s="5">
        <v>29.95</v>
      </c>
    </row>
    <row r="61" spans="1:12">
      <c r="A61">
        <v>53</v>
      </c>
      <c r="B61" s="167">
        <v>5.5310000000000003E-3</v>
      </c>
      <c r="C61" s="168">
        <v>5.5160000000000001E-3</v>
      </c>
      <c r="D61" s="171">
        <v>92814.2</v>
      </c>
      <c r="E61" s="172">
        <v>512</v>
      </c>
      <c r="F61" s="5">
        <v>25.28</v>
      </c>
      <c r="G61" t="s">
        <v>19</v>
      </c>
      <c r="H61" s="169">
        <v>3.5260000000000001E-3</v>
      </c>
      <c r="I61" s="170">
        <v>3.5200000000000001E-3</v>
      </c>
      <c r="J61" s="173">
        <v>95803.6</v>
      </c>
      <c r="K61" s="174">
        <v>337.2</v>
      </c>
      <c r="L61" s="5">
        <v>29.04</v>
      </c>
    </row>
    <row r="62" spans="1:12">
      <c r="A62">
        <v>54</v>
      </c>
      <c r="B62" s="167">
        <v>6.3800000000000003E-3</v>
      </c>
      <c r="C62" s="168">
        <v>6.3600000000000002E-3</v>
      </c>
      <c r="D62" s="171">
        <v>92302.2</v>
      </c>
      <c r="E62" s="172">
        <v>587</v>
      </c>
      <c r="F62" s="5">
        <v>24.42</v>
      </c>
      <c r="G62" t="s">
        <v>19</v>
      </c>
      <c r="H62" s="169">
        <v>3.7520000000000001E-3</v>
      </c>
      <c r="I62" s="170">
        <v>3.7450000000000001E-3</v>
      </c>
      <c r="J62" s="173">
        <v>95466.4</v>
      </c>
      <c r="K62" s="174">
        <v>357.5</v>
      </c>
      <c r="L62" s="5">
        <v>28.15</v>
      </c>
    </row>
    <row r="63" spans="1:12">
      <c r="A63">
        <v>55</v>
      </c>
      <c r="B63" s="167">
        <v>7.0749999999999997E-3</v>
      </c>
      <c r="C63" s="168">
        <v>7.0499999999999998E-3</v>
      </c>
      <c r="D63" s="171">
        <v>91715.199999999997</v>
      </c>
      <c r="E63" s="172">
        <v>646.6</v>
      </c>
      <c r="F63" s="5">
        <v>23.57</v>
      </c>
      <c r="G63" t="s">
        <v>19</v>
      </c>
      <c r="H63" s="169">
        <v>4.254E-3</v>
      </c>
      <c r="I63" s="170">
        <v>4.2449999999999996E-3</v>
      </c>
      <c r="J63" s="173">
        <v>95108.800000000003</v>
      </c>
      <c r="K63" s="174">
        <v>403.8</v>
      </c>
      <c r="L63" s="5">
        <v>27.25</v>
      </c>
    </row>
    <row r="64" spans="1:12">
      <c r="A64">
        <v>56</v>
      </c>
      <c r="B64" s="167">
        <v>6.7099999999999998E-3</v>
      </c>
      <c r="C64" s="168">
        <v>6.6880000000000004E-3</v>
      </c>
      <c r="D64" s="171">
        <v>91068.7</v>
      </c>
      <c r="E64" s="172">
        <v>609</v>
      </c>
      <c r="F64" s="5">
        <v>22.74</v>
      </c>
      <c r="G64" t="s">
        <v>19</v>
      </c>
      <c r="H64" s="169">
        <v>3.777E-3</v>
      </c>
      <c r="I64" s="170">
        <v>3.7690000000000002E-3</v>
      </c>
      <c r="J64" s="173">
        <v>94705.1</v>
      </c>
      <c r="K64" s="174">
        <v>357</v>
      </c>
      <c r="L64" s="5">
        <v>26.36</v>
      </c>
    </row>
    <row r="65" spans="1:12">
      <c r="A65">
        <v>57</v>
      </c>
      <c r="B65" s="167">
        <v>7.8320000000000004E-3</v>
      </c>
      <c r="C65" s="168">
        <v>7.8009999999999998E-3</v>
      </c>
      <c r="D65" s="171">
        <v>90459.6</v>
      </c>
      <c r="E65" s="172">
        <v>705.7</v>
      </c>
      <c r="F65" s="5">
        <v>21.88</v>
      </c>
      <c r="G65" t="s">
        <v>19</v>
      </c>
      <c r="H65" s="169">
        <v>5.7559999999999998E-3</v>
      </c>
      <c r="I65" s="170">
        <v>5.7390000000000002E-3</v>
      </c>
      <c r="J65" s="173">
        <v>94348.1</v>
      </c>
      <c r="K65" s="174">
        <v>541.5</v>
      </c>
      <c r="L65" s="5">
        <v>25.46</v>
      </c>
    </row>
    <row r="66" spans="1:12">
      <c r="A66">
        <v>58</v>
      </c>
      <c r="B66" s="167">
        <v>8.4960000000000001E-3</v>
      </c>
      <c r="C66" s="168">
        <v>8.4600000000000005E-3</v>
      </c>
      <c r="D66" s="171">
        <v>89753.9</v>
      </c>
      <c r="E66" s="172">
        <v>759.3</v>
      </c>
      <c r="F66" s="5">
        <v>21.05</v>
      </c>
      <c r="G66" t="s">
        <v>19</v>
      </c>
      <c r="H66" s="169">
        <v>5.2900000000000004E-3</v>
      </c>
      <c r="I66" s="170">
        <v>5.2760000000000003E-3</v>
      </c>
      <c r="J66" s="173">
        <v>93806.6</v>
      </c>
      <c r="K66" s="174">
        <v>494.9</v>
      </c>
      <c r="L66" s="5">
        <v>24.6</v>
      </c>
    </row>
    <row r="67" spans="1:12">
      <c r="A67">
        <v>59</v>
      </c>
      <c r="B67" s="167">
        <v>1.0205000000000001E-2</v>
      </c>
      <c r="C67" s="168">
        <v>1.0154E-2</v>
      </c>
      <c r="D67" s="171">
        <v>88994.6</v>
      </c>
      <c r="E67" s="172">
        <v>903.6</v>
      </c>
      <c r="F67" s="5">
        <v>20.23</v>
      </c>
      <c r="G67" t="s">
        <v>19</v>
      </c>
      <c r="H67" s="169">
        <v>6.3330000000000001E-3</v>
      </c>
      <c r="I67" s="170">
        <v>6.313E-3</v>
      </c>
      <c r="J67" s="173">
        <v>93311.7</v>
      </c>
      <c r="K67" s="174">
        <v>589.1</v>
      </c>
      <c r="L67" s="5">
        <v>23.73</v>
      </c>
    </row>
    <row r="68" spans="1:12">
      <c r="A68">
        <v>60</v>
      </c>
      <c r="B68" s="167">
        <v>1.2279999999999999E-2</v>
      </c>
      <c r="C68" s="168">
        <v>1.2205000000000001E-2</v>
      </c>
      <c r="D68" s="171">
        <v>88091</v>
      </c>
      <c r="E68" s="172">
        <v>1075.0999999999999</v>
      </c>
      <c r="F68" s="5">
        <v>19.43</v>
      </c>
      <c r="G68" t="s">
        <v>19</v>
      </c>
      <c r="H68" s="169">
        <v>6.6090000000000003E-3</v>
      </c>
      <c r="I68" s="170">
        <v>6.587E-3</v>
      </c>
      <c r="J68" s="173">
        <v>92722.6</v>
      </c>
      <c r="K68" s="174">
        <v>610.79999999999995</v>
      </c>
      <c r="L68" s="5">
        <v>22.88</v>
      </c>
    </row>
    <row r="69" spans="1:12">
      <c r="A69">
        <v>61</v>
      </c>
      <c r="B69" s="167">
        <v>1.1818E-2</v>
      </c>
      <c r="C69" s="168">
        <v>1.1748E-2</v>
      </c>
      <c r="D69" s="171">
        <v>87015.9</v>
      </c>
      <c r="E69" s="172">
        <v>1022.3</v>
      </c>
      <c r="F69" s="5">
        <v>18.66</v>
      </c>
      <c r="G69" t="s">
        <v>19</v>
      </c>
      <c r="H69" s="169">
        <v>7.7320000000000002E-3</v>
      </c>
      <c r="I69" s="170">
        <v>7.7019999999999996E-3</v>
      </c>
      <c r="J69" s="173">
        <v>92111.8</v>
      </c>
      <c r="K69" s="174">
        <v>709.5</v>
      </c>
      <c r="L69" s="5">
        <v>22.03</v>
      </c>
    </row>
    <row r="70" spans="1:12">
      <c r="A70">
        <v>62</v>
      </c>
      <c r="B70" s="167">
        <v>1.3631000000000001E-2</v>
      </c>
      <c r="C70" s="168">
        <v>1.3539000000000001E-2</v>
      </c>
      <c r="D70" s="171">
        <v>85993.600000000006</v>
      </c>
      <c r="E70" s="172">
        <v>1164.2</v>
      </c>
      <c r="F70" s="5">
        <v>17.88</v>
      </c>
      <c r="G70" t="s">
        <v>19</v>
      </c>
      <c r="H70" s="169">
        <v>8.8079999999999999E-3</v>
      </c>
      <c r="I70" s="170">
        <v>8.7690000000000008E-3</v>
      </c>
      <c r="J70" s="173">
        <v>91402.4</v>
      </c>
      <c r="K70" s="174">
        <v>801.5</v>
      </c>
      <c r="L70" s="5">
        <v>21.2</v>
      </c>
    </row>
    <row r="71" spans="1:12">
      <c r="A71">
        <v>63</v>
      </c>
      <c r="B71" s="167">
        <v>1.5786000000000001E-2</v>
      </c>
      <c r="C71" s="168">
        <v>1.5661999999999999E-2</v>
      </c>
      <c r="D71" s="171">
        <v>84829.3</v>
      </c>
      <c r="E71" s="172">
        <v>1328.6</v>
      </c>
      <c r="F71" s="5">
        <v>17.12</v>
      </c>
      <c r="G71" t="s">
        <v>19</v>
      </c>
      <c r="H71" s="169">
        <v>8.7939999999999997E-3</v>
      </c>
      <c r="I71" s="170">
        <v>8.7559999999999999E-3</v>
      </c>
      <c r="J71" s="173">
        <v>90600.8</v>
      </c>
      <c r="K71" s="174">
        <v>793.3</v>
      </c>
      <c r="L71" s="5">
        <v>20.38</v>
      </c>
    </row>
    <row r="72" spans="1:12">
      <c r="A72">
        <v>64</v>
      </c>
      <c r="B72" s="167">
        <v>1.677E-2</v>
      </c>
      <c r="C72" s="168">
        <v>1.6631E-2</v>
      </c>
      <c r="D72" s="171">
        <v>83500.7</v>
      </c>
      <c r="E72" s="172">
        <v>1388.7</v>
      </c>
      <c r="F72" s="5">
        <v>16.38</v>
      </c>
      <c r="G72" t="s">
        <v>19</v>
      </c>
      <c r="H72" s="169">
        <v>9.5429999999999994E-3</v>
      </c>
      <c r="I72" s="170">
        <v>9.4979999999999995E-3</v>
      </c>
      <c r="J72" s="173">
        <v>89807.5</v>
      </c>
      <c r="K72" s="174">
        <v>853</v>
      </c>
      <c r="L72" s="5">
        <v>19.55</v>
      </c>
    </row>
    <row r="73" spans="1:12">
      <c r="A73">
        <v>65</v>
      </c>
      <c r="B73" s="167">
        <v>1.9851000000000001E-2</v>
      </c>
      <c r="C73" s="168">
        <v>1.9656E-2</v>
      </c>
      <c r="D73" s="171">
        <v>82112</v>
      </c>
      <c r="E73" s="172">
        <v>1614</v>
      </c>
      <c r="F73" s="5">
        <v>15.65</v>
      </c>
      <c r="G73" t="s">
        <v>19</v>
      </c>
      <c r="H73" s="169">
        <v>1.0015E-2</v>
      </c>
      <c r="I73" s="170">
        <v>9.9649999999999999E-3</v>
      </c>
      <c r="J73" s="173">
        <v>88954.6</v>
      </c>
      <c r="K73" s="174">
        <v>886.4</v>
      </c>
      <c r="L73" s="5">
        <v>18.739999999999998</v>
      </c>
    </row>
    <row r="74" spans="1:12">
      <c r="A74">
        <v>66</v>
      </c>
      <c r="B74" s="167">
        <v>2.1437000000000001E-2</v>
      </c>
      <c r="C74" s="168">
        <v>2.1208999999999999E-2</v>
      </c>
      <c r="D74" s="171">
        <v>80498.100000000006</v>
      </c>
      <c r="E74" s="172">
        <v>1707.3</v>
      </c>
      <c r="F74" s="5">
        <v>14.96</v>
      </c>
      <c r="G74" t="s">
        <v>19</v>
      </c>
      <c r="H74" s="169">
        <v>1.2288E-2</v>
      </c>
      <c r="I74" s="170">
        <v>1.2213E-2</v>
      </c>
      <c r="J74" s="173">
        <v>88068.1</v>
      </c>
      <c r="K74" s="174">
        <v>1075.5999999999999</v>
      </c>
      <c r="L74" s="5">
        <v>17.920000000000002</v>
      </c>
    </row>
    <row r="75" spans="1:12">
      <c r="A75">
        <v>67</v>
      </c>
      <c r="B75" s="167">
        <v>2.2244E-2</v>
      </c>
      <c r="C75" s="168">
        <v>2.1999999999999999E-2</v>
      </c>
      <c r="D75" s="171">
        <v>78790.8</v>
      </c>
      <c r="E75" s="172">
        <v>1733.4</v>
      </c>
      <c r="F75" s="5">
        <v>14.27</v>
      </c>
      <c r="G75" t="s">
        <v>19</v>
      </c>
      <c r="H75" s="169">
        <v>1.3231E-2</v>
      </c>
      <c r="I75" s="170">
        <v>1.3143999999999999E-2</v>
      </c>
      <c r="J75" s="173">
        <v>86992.6</v>
      </c>
      <c r="K75" s="174">
        <v>1143.4000000000001</v>
      </c>
      <c r="L75" s="5">
        <v>17.14</v>
      </c>
    </row>
    <row r="76" spans="1:12">
      <c r="A76">
        <v>68</v>
      </c>
      <c r="B76" s="167">
        <v>2.4396999999999999E-2</v>
      </c>
      <c r="C76" s="168">
        <v>2.4102999999999999E-2</v>
      </c>
      <c r="D76" s="171">
        <v>77057.399999999994</v>
      </c>
      <c r="E76" s="172">
        <v>1857.3</v>
      </c>
      <c r="F76" s="5">
        <v>13.58</v>
      </c>
      <c r="G76" t="s">
        <v>19</v>
      </c>
      <c r="H76" s="169">
        <v>1.6541E-2</v>
      </c>
      <c r="I76" s="170">
        <v>1.6404999999999999E-2</v>
      </c>
      <c r="J76" s="173">
        <v>85849.2</v>
      </c>
      <c r="K76" s="174">
        <v>1408.3</v>
      </c>
      <c r="L76" s="5">
        <v>16.36</v>
      </c>
    </row>
    <row r="77" spans="1:12">
      <c r="A77">
        <v>69</v>
      </c>
      <c r="B77" s="167">
        <v>2.7404000000000001E-2</v>
      </c>
      <c r="C77" s="168">
        <v>2.7033000000000001E-2</v>
      </c>
      <c r="D77" s="171">
        <v>75200.100000000006</v>
      </c>
      <c r="E77" s="172">
        <v>2032.9</v>
      </c>
      <c r="F77" s="5">
        <v>12.9</v>
      </c>
      <c r="G77" t="s">
        <v>19</v>
      </c>
      <c r="H77" s="169">
        <v>1.6624E-2</v>
      </c>
      <c r="I77" s="170">
        <v>1.6487000000000002E-2</v>
      </c>
      <c r="J77" s="173">
        <v>84440.8</v>
      </c>
      <c r="K77" s="174">
        <v>1392.2</v>
      </c>
      <c r="L77" s="5">
        <v>15.62</v>
      </c>
    </row>
    <row r="78" spans="1:12">
      <c r="A78">
        <v>70</v>
      </c>
      <c r="B78" s="167">
        <v>3.0376E-2</v>
      </c>
      <c r="C78" s="168">
        <v>2.9922000000000001E-2</v>
      </c>
      <c r="D78" s="171">
        <v>73167.199999999997</v>
      </c>
      <c r="E78" s="172">
        <v>2189.3000000000002</v>
      </c>
      <c r="F78" s="5">
        <v>12.25</v>
      </c>
      <c r="G78" t="s">
        <v>19</v>
      </c>
      <c r="H78" s="169">
        <v>1.9026999999999999E-2</v>
      </c>
      <c r="I78" s="170">
        <v>1.8846999999999999E-2</v>
      </c>
      <c r="J78" s="173">
        <v>83048.600000000006</v>
      </c>
      <c r="K78" s="174">
        <v>1565.3</v>
      </c>
      <c r="L78" s="5">
        <v>14.88</v>
      </c>
    </row>
    <row r="79" spans="1:12">
      <c r="A79">
        <v>71</v>
      </c>
      <c r="B79" s="167">
        <v>3.3485000000000001E-2</v>
      </c>
      <c r="C79" s="168">
        <v>3.2933999999999998E-2</v>
      </c>
      <c r="D79" s="171">
        <v>70977.899999999994</v>
      </c>
      <c r="E79" s="172">
        <v>2337.6</v>
      </c>
      <c r="F79" s="5">
        <v>11.61</v>
      </c>
      <c r="G79" t="s">
        <v>19</v>
      </c>
      <c r="H79" s="169">
        <v>2.1346E-2</v>
      </c>
      <c r="I79" s="170">
        <v>2.1121000000000001E-2</v>
      </c>
      <c r="J79" s="173">
        <v>81483.399999999994</v>
      </c>
      <c r="K79" s="174">
        <v>1721</v>
      </c>
      <c r="L79" s="5">
        <v>14.15</v>
      </c>
    </row>
    <row r="80" spans="1:12">
      <c r="A80">
        <v>72</v>
      </c>
      <c r="B80" s="167">
        <v>3.7441000000000002E-2</v>
      </c>
      <c r="C80" s="168">
        <v>3.6753000000000001E-2</v>
      </c>
      <c r="D80" s="171">
        <v>68640.3</v>
      </c>
      <c r="E80" s="172">
        <v>2522.8000000000002</v>
      </c>
      <c r="F80" s="5">
        <v>10.99</v>
      </c>
      <c r="G80" t="s">
        <v>19</v>
      </c>
      <c r="H80" s="169">
        <v>2.4711E-2</v>
      </c>
      <c r="I80" s="170">
        <v>2.4409E-2</v>
      </c>
      <c r="J80" s="173">
        <v>79762.399999999994</v>
      </c>
      <c r="K80" s="174">
        <v>1947</v>
      </c>
      <c r="L80" s="5">
        <v>13.45</v>
      </c>
    </row>
    <row r="81" spans="1:12">
      <c r="A81">
        <v>73</v>
      </c>
      <c r="B81" s="167">
        <v>4.3008999999999999E-2</v>
      </c>
      <c r="C81" s="168">
        <v>4.2104000000000003E-2</v>
      </c>
      <c r="D81" s="171">
        <v>66117.600000000006</v>
      </c>
      <c r="E81" s="172">
        <v>2783.8</v>
      </c>
      <c r="F81" s="5">
        <v>10.39</v>
      </c>
      <c r="G81" t="s">
        <v>19</v>
      </c>
      <c r="H81" s="169">
        <v>2.5409000000000001E-2</v>
      </c>
      <c r="I81" s="170">
        <v>2.5090999999999999E-2</v>
      </c>
      <c r="J81" s="173">
        <v>77815.399999999994</v>
      </c>
      <c r="K81" s="174">
        <v>1952.4</v>
      </c>
      <c r="L81" s="5">
        <v>12.77</v>
      </c>
    </row>
    <row r="82" spans="1:12">
      <c r="A82">
        <v>74</v>
      </c>
      <c r="B82" s="167">
        <v>4.8490999999999999E-2</v>
      </c>
      <c r="C82" s="168">
        <v>4.7343000000000003E-2</v>
      </c>
      <c r="D82" s="171">
        <v>63333.8</v>
      </c>
      <c r="E82" s="172">
        <v>2998.4</v>
      </c>
      <c r="F82" s="5">
        <v>9.82</v>
      </c>
      <c r="G82" t="s">
        <v>19</v>
      </c>
      <c r="H82" s="169">
        <v>2.9817E-2</v>
      </c>
      <c r="I82" s="170">
        <v>2.9378999999999999E-2</v>
      </c>
      <c r="J82" s="173">
        <v>75863</v>
      </c>
      <c r="K82" s="174">
        <v>2228.8000000000002</v>
      </c>
      <c r="L82" s="5">
        <v>12.09</v>
      </c>
    </row>
    <row r="83" spans="1:12">
      <c r="A83">
        <v>75</v>
      </c>
      <c r="B83" s="167">
        <v>5.3838999999999998E-2</v>
      </c>
      <c r="C83" s="168">
        <v>5.2428000000000002E-2</v>
      </c>
      <c r="D83" s="171">
        <v>60335.3</v>
      </c>
      <c r="E83" s="172">
        <v>3163.2</v>
      </c>
      <c r="F83" s="5">
        <v>9.2899999999999991</v>
      </c>
      <c r="G83" t="s">
        <v>19</v>
      </c>
      <c r="H83" s="169">
        <v>3.0598E-2</v>
      </c>
      <c r="I83" s="170">
        <v>3.0137000000000001E-2</v>
      </c>
      <c r="J83" s="173">
        <v>73634.2</v>
      </c>
      <c r="K83" s="174">
        <v>2219.1</v>
      </c>
      <c r="L83" s="5">
        <v>11.44</v>
      </c>
    </row>
    <row r="84" spans="1:12">
      <c r="A84">
        <v>76</v>
      </c>
      <c r="B84" s="167">
        <v>5.6166000000000001E-2</v>
      </c>
      <c r="C84" s="168">
        <v>5.4632E-2</v>
      </c>
      <c r="D84" s="171">
        <v>57172.1</v>
      </c>
      <c r="E84" s="172">
        <v>3123.4</v>
      </c>
      <c r="F84" s="5">
        <v>8.77</v>
      </c>
      <c r="G84" t="s">
        <v>19</v>
      </c>
      <c r="H84" s="169">
        <v>3.3662999999999998E-2</v>
      </c>
      <c r="I84" s="170">
        <v>3.3105999999999997E-2</v>
      </c>
      <c r="J84" s="173">
        <v>71415.100000000006</v>
      </c>
      <c r="K84" s="174">
        <v>2364.3000000000002</v>
      </c>
      <c r="L84" s="5">
        <v>10.78</v>
      </c>
    </row>
    <row r="85" spans="1:12">
      <c r="A85">
        <v>77</v>
      </c>
      <c r="B85" s="167">
        <v>6.2651999999999999E-2</v>
      </c>
      <c r="C85" s="168">
        <v>6.0748999999999997E-2</v>
      </c>
      <c r="D85" s="171">
        <v>54048.7</v>
      </c>
      <c r="E85" s="172">
        <v>3283.4</v>
      </c>
      <c r="F85" s="5">
        <v>8.25</v>
      </c>
      <c r="G85" t="s">
        <v>19</v>
      </c>
      <c r="H85" s="169">
        <v>3.9147000000000001E-2</v>
      </c>
      <c r="I85" s="170">
        <v>3.8396E-2</v>
      </c>
      <c r="J85" s="173">
        <v>69050.8</v>
      </c>
      <c r="K85" s="174">
        <v>2651.3</v>
      </c>
      <c r="L85" s="5">
        <v>10.130000000000001</v>
      </c>
    </row>
    <row r="86" spans="1:12">
      <c r="A86">
        <v>78</v>
      </c>
      <c r="B86" s="167">
        <v>7.2410000000000002E-2</v>
      </c>
      <c r="C86" s="168">
        <v>6.9879999999999998E-2</v>
      </c>
      <c r="D86" s="171">
        <v>50765.3</v>
      </c>
      <c r="E86" s="172">
        <v>3547.5</v>
      </c>
      <c r="F86" s="5">
        <v>7.75</v>
      </c>
      <c r="G86" t="s">
        <v>19</v>
      </c>
      <c r="H86" s="169">
        <v>4.7066999999999998E-2</v>
      </c>
      <c r="I86" s="170">
        <v>4.5984999999999998E-2</v>
      </c>
      <c r="J86" s="173">
        <v>66399.600000000006</v>
      </c>
      <c r="K86" s="174">
        <v>3053.4</v>
      </c>
      <c r="L86" s="5">
        <v>9.51</v>
      </c>
    </row>
    <row r="87" spans="1:12">
      <c r="A87">
        <v>79</v>
      </c>
      <c r="B87" s="167">
        <v>7.9779000000000003E-2</v>
      </c>
      <c r="C87" s="168">
        <v>7.6718999999999996E-2</v>
      </c>
      <c r="D87" s="171">
        <v>47217.8</v>
      </c>
      <c r="E87" s="172">
        <v>3622.5</v>
      </c>
      <c r="F87" s="5">
        <v>7.29</v>
      </c>
      <c r="G87" t="s">
        <v>19</v>
      </c>
      <c r="H87" s="169">
        <v>4.9112999999999997E-2</v>
      </c>
      <c r="I87" s="170">
        <v>4.7935999999999999E-2</v>
      </c>
      <c r="J87" s="173">
        <v>63346.2</v>
      </c>
      <c r="K87" s="174">
        <v>3036.5</v>
      </c>
      <c r="L87" s="5">
        <v>8.9499999999999993</v>
      </c>
    </row>
    <row r="88" spans="1:12">
      <c r="A88">
        <v>80</v>
      </c>
      <c r="B88" s="167">
        <v>9.2416999999999999E-2</v>
      </c>
      <c r="C88" s="168">
        <v>8.8334999999999997E-2</v>
      </c>
      <c r="D88" s="171">
        <v>43595.3</v>
      </c>
      <c r="E88" s="172">
        <v>3851</v>
      </c>
      <c r="F88" s="5">
        <v>6.86</v>
      </c>
      <c r="G88" t="s">
        <v>19</v>
      </c>
      <c r="H88" s="169">
        <v>5.8722000000000003E-2</v>
      </c>
      <c r="I88" s="170">
        <v>5.7047E-2</v>
      </c>
      <c r="J88" s="173">
        <v>60309.7</v>
      </c>
      <c r="K88" s="174">
        <v>3440.5</v>
      </c>
      <c r="L88" s="5">
        <v>8.3699999999999992</v>
      </c>
    </row>
    <row r="89" spans="1:12">
      <c r="A89">
        <v>81</v>
      </c>
      <c r="B89" s="167">
        <v>9.2600000000000002E-2</v>
      </c>
      <c r="C89" s="168">
        <v>8.8501999999999997E-2</v>
      </c>
      <c r="D89" s="171">
        <v>39744.300000000003</v>
      </c>
      <c r="E89" s="172">
        <v>3517.5</v>
      </c>
      <c r="F89" s="5">
        <v>6.48</v>
      </c>
      <c r="G89" t="s">
        <v>19</v>
      </c>
      <c r="H89" s="169">
        <v>6.3701999999999995E-2</v>
      </c>
      <c r="I89" s="170">
        <v>6.1735999999999999E-2</v>
      </c>
      <c r="J89" s="173">
        <v>56869.2</v>
      </c>
      <c r="K89" s="174">
        <v>3510.9</v>
      </c>
      <c r="L89" s="5">
        <v>7.85</v>
      </c>
    </row>
    <row r="90" spans="1:12">
      <c r="A90">
        <v>82</v>
      </c>
      <c r="B90" s="167">
        <v>0.10130599999999999</v>
      </c>
      <c r="C90" s="168">
        <v>9.6421999999999994E-2</v>
      </c>
      <c r="D90" s="171">
        <v>36226.9</v>
      </c>
      <c r="E90" s="172">
        <v>3493.1</v>
      </c>
      <c r="F90" s="5">
        <v>6.06</v>
      </c>
      <c r="G90" t="s">
        <v>19</v>
      </c>
      <c r="H90" s="169">
        <v>7.2002999999999998E-2</v>
      </c>
      <c r="I90" s="170">
        <v>6.9500999999999993E-2</v>
      </c>
      <c r="J90" s="173">
        <v>53358.3</v>
      </c>
      <c r="K90" s="174">
        <v>3708.4</v>
      </c>
      <c r="L90" s="5">
        <v>7.33</v>
      </c>
    </row>
    <row r="91" spans="1:12">
      <c r="A91">
        <v>83</v>
      </c>
      <c r="B91" s="167">
        <v>0.111194</v>
      </c>
      <c r="C91" s="168">
        <v>0.105337</v>
      </c>
      <c r="D91" s="171">
        <v>32733.8</v>
      </c>
      <c r="E91" s="172">
        <v>3448.1</v>
      </c>
      <c r="F91" s="5">
        <v>5.65</v>
      </c>
      <c r="G91" t="s">
        <v>19</v>
      </c>
      <c r="H91" s="169">
        <v>7.9972000000000001E-2</v>
      </c>
      <c r="I91" s="170">
        <v>7.6896999999999993E-2</v>
      </c>
      <c r="J91" s="173">
        <v>49649.9</v>
      </c>
      <c r="K91" s="174">
        <v>3817.9</v>
      </c>
      <c r="L91" s="5">
        <v>6.84</v>
      </c>
    </row>
    <row r="92" spans="1:12">
      <c r="A92">
        <v>84</v>
      </c>
      <c r="B92" s="167">
        <v>0.13900699999999999</v>
      </c>
      <c r="C92" s="168">
        <v>0.12997400000000001</v>
      </c>
      <c r="D92" s="171">
        <v>29285.7</v>
      </c>
      <c r="E92" s="172">
        <v>3806.4</v>
      </c>
      <c r="F92" s="5">
        <v>5.26</v>
      </c>
      <c r="G92" t="s">
        <v>19</v>
      </c>
      <c r="H92" s="169">
        <v>9.0644000000000002E-2</v>
      </c>
      <c r="I92" s="170">
        <v>8.6713999999999999E-2</v>
      </c>
      <c r="J92" s="173">
        <v>45831.9</v>
      </c>
      <c r="K92" s="174">
        <v>3974.3</v>
      </c>
      <c r="L92" s="5">
        <v>6.37</v>
      </c>
    </row>
    <row r="93" spans="1:12">
      <c r="A93">
        <v>85</v>
      </c>
      <c r="B93" s="167">
        <v>0.14955199999999999</v>
      </c>
      <c r="C93" s="168">
        <v>0.13914699999999999</v>
      </c>
      <c r="D93" s="171">
        <v>25479.3</v>
      </c>
      <c r="E93" s="172">
        <v>3545.4</v>
      </c>
      <c r="F93" s="5">
        <v>4.97</v>
      </c>
      <c r="G93" t="s">
        <v>19</v>
      </c>
      <c r="H93" s="169">
        <v>0.10492600000000001</v>
      </c>
      <c r="I93" s="170">
        <v>9.9696000000000007E-2</v>
      </c>
      <c r="J93" s="173">
        <v>41857.699999999997</v>
      </c>
      <c r="K93" s="174">
        <v>4173</v>
      </c>
      <c r="L93" s="5">
        <v>5.93</v>
      </c>
    </row>
    <row r="94" spans="1:12">
      <c r="A94">
        <v>86</v>
      </c>
      <c r="B94" s="167">
        <v>0.14734700000000001</v>
      </c>
      <c r="C94" s="168">
        <v>0.137236</v>
      </c>
      <c r="D94" s="171">
        <v>21934</v>
      </c>
      <c r="E94" s="172">
        <v>3010.1</v>
      </c>
      <c r="F94" s="5">
        <v>4.6900000000000004</v>
      </c>
      <c r="G94" t="s">
        <v>19</v>
      </c>
      <c r="H94" s="169">
        <v>0.112233</v>
      </c>
      <c r="I94" s="170">
        <v>0.10627</v>
      </c>
      <c r="J94" s="173">
        <v>37684.699999999997</v>
      </c>
      <c r="K94" s="174">
        <v>4004.7</v>
      </c>
      <c r="L94" s="5">
        <v>5.53</v>
      </c>
    </row>
    <row r="95" spans="1:12">
      <c r="A95">
        <v>87</v>
      </c>
      <c r="B95" s="167">
        <v>0.17158699999999999</v>
      </c>
      <c r="C95" s="168">
        <v>0.158029</v>
      </c>
      <c r="D95" s="171">
        <v>18923.8</v>
      </c>
      <c r="E95" s="172">
        <v>2990.5</v>
      </c>
      <c r="F95" s="5">
        <v>4.3499999999999996</v>
      </c>
      <c r="G95" t="s">
        <v>19</v>
      </c>
      <c r="H95" s="169">
        <v>0.129269</v>
      </c>
      <c r="I95" s="170">
        <v>0.121421</v>
      </c>
      <c r="J95" s="173">
        <v>33679.9</v>
      </c>
      <c r="K95" s="174">
        <v>4089.5</v>
      </c>
      <c r="L95" s="5">
        <v>5.13</v>
      </c>
    </row>
    <row r="96" spans="1:12">
      <c r="A96">
        <v>88</v>
      </c>
      <c r="B96" s="167">
        <v>0.188663</v>
      </c>
      <c r="C96" s="168">
        <v>0.1724</v>
      </c>
      <c r="D96" s="171">
        <v>15933.3</v>
      </c>
      <c r="E96" s="172">
        <v>2746.9</v>
      </c>
      <c r="F96" s="5">
        <v>4.08</v>
      </c>
      <c r="G96" t="s">
        <v>19</v>
      </c>
      <c r="H96" s="169">
        <v>0.142571</v>
      </c>
      <c r="I96" s="170">
        <v>0.13308400000000001</v>
      </c>
      <c r="J96" s="173">
        <v>29590.5</v>
      </c>
      <c r="K96" s="174">
        <v>3938</v>
      </c>
      <c r="L96" s="5">
        <v>4.7699999999999996</v>
      </c>
    </row>
    <row r="97" spans="1:12">
      <c r="A97">
        <v>89</v>
      </c>
      <c r="B97" s="167">
        <v>0.219553</v>
      </c>
      <c r="C97" s="168">
        <v>0.19783500000000001</v>
      </c>
      <c r="D97" s="171">
        <v>13186.4</v>
      </c>
      <c r="E97" s="172">
        <v>2608.6999999999998</v>
      </c>
      <c r="F97" s="5">
        <v>3.82</v>
      </c>
      <c r="G97" t="s">
        <v>19</v>
      </c>
      <c r="H97" s="169">
        <v>0.152196</v>
      </c>
      <c r="I97" s="170">
        <v>0.141433</v>
      </c>
      <c r="J97" s="173">
        <v>25652.5</v>
      </c>
      <c r="K97" s="174">
        <v>3628.1</v>
      </c>
      <c r="L97" s="5">
        <v>4.42</v>
      </c>
    </row>
    <row r="98" spans="1:12">
      <c r="A98">
        <v>90</v>
      </c>
      <c r="B98" s="167">
        <v>0.221252</v>
      </c>
      <c r="C98" s="168">
        <v>0.199214</v>
      </c>
      <c r="D98" s="171">
        <v>10577.7</v>
      </c>
      <c r="E98" s="172">
        <v>2107.1999999999998</v>
      </c>
      <c r="F98" s="5">
        <v>3.64</v>
      </c>
      <c r="G98" t="s">
        <v>19</v>
      </c>
      <c r="H98" s="169">
        <v>0.178039</v>
      </c>
      <c r="I98" s="170">
        <v>0.16348599999999999</v>
      </c>
      <c r="J98" s="173">
        <v>22024.400000000001</v>
      </c>
      <c r="K98" s="174">
        <v>3600.7</v>
      </c>
      <c r="L98" s="5">
        <v>4.07</v>
      </c>
    </row>
    <row r="99" spans="1:12">
      <c r="A99">
        <v>91</v>
      </c>
      <c r="B99" s="167">
        <v>0.22761899999999999</v>
      </c>
      <c r="C99" s="168">
        <v>0.20436099999999999</v>
      </c>
      <c r="D99" s="171">
        <v>8470.5</v>
      </c>
      <c r="E99" s="172">
        <v>1731</v>
      </c>
      <c r="F99" s="5">
        <v>3.42</v>
      </c>
      <c r="G99" t="s">
        <v>19</v>
      </c>
      <c r="H99" s="169">
        <v>0.19719200000000001</v>
      </c>
      <c r="I99" s="170">
        <v>0.17949399999999999</v>
      </c>
      <c r="J99" s="173">
        <v>18423.7</v>
      </c>
      <c r="K99" s="174">
        <v>3306.9</v>
      </c>
      <c r="L99" s="5">
        <v>3.77</v>
      </c>
    </row>
    <row r="100" spans="1:12">
      <c r="A100">
        <v>92</v>
      </c>
      <c r="B100" s="167">
        <v>0.267766</v>
      </c>
      <c r="C100" s="168">
        <v>0.23615</v>
      </c>
      <c r="D100" s="171">
        <v>6739.4</v>
      </c>
      <c r="E100" s="172">
        <v>1591.5</v>
      </c>
      <c r="F100" s="5">
        <v>3.17</v>
      </c>
      <c r="G100" t="s">
        <v>19</v>
      </c>
      <c r="H100" s="169">
        <v>0.22268399999999999</v>
      </c>
      <c r="I100" s="170">
        <v>0.200374</v>
      </c>
      <c r="J100" s="173">
        <v>15116.7</v>
      </c>
      <c r="K100" s="174">
        <v>3029</v>
      </c>
      <c r="L100" s="5">
        <v>3.48</v>
      </c>
    </row>
    <row r="101" spans="1:12">
      <c r="A101">
        <v>93</v>
      </c>
      <c r="B101" s="167">
        <v>0.25208700000000001</v>
      </c>
      <c r="C101" s="168">
        <v>0.22387000000000001</v>
      </c>
      <c r="D101" s="171">
        <v>5147.8999999999996</v>
      </c>
      <c r="E101" s="172">
        <v>1152.5</v>
      </c>
      <c r="F101" s="5">
        <v>3</v>
      </c>
      <c r="G101" t="s">
        <v>19</v>
      </c>
      <c r="H101" s="169">
        <v>0.24564800000000001</v>
      </c>
      <c r="I101" s="170">
        <v>0.218777</v>
      </c>
      <c r="J101" s="173">
        <v>12087.7</v>
      </c>
      <c r="K101" s="174">
        <v>2644.5</v>
      </c>
      <c r="L101" s="5">
        <v>3.23</v>
      </c>
    </row>
    <row r="102" spans="1:12">
      <c r="A102">
        <v>94</v>
      </c>
      <c r="B102" s="167">
        <v>0.259434</v>
      </c>
      <c r="C102" s="168">
        <v>0.22964499999999999</v>
      </c>
      <c r="D102" s="171">
        <v>3995.5</v>
      </c>
      <c r="E102" s="172">
        <v>917.5</v>
      </c>
      <c r="F102" s="5">
        <v>2.72</v>
      </c>
      <c r="G102" t="s">
        <v>19</v>
      </c>
      <c r="H102" s="169">
        <v>0.24984200000000001</v>
      </c>
      <c r="I102" s="170">
        <v>0.22209699999999999</v>
      </c>
      <c r="J102" s="173">
        <v>9443.2000000000007</v>
      </c>
      <c r="K102" s="174">
        <v>2097.3000000000002</v>
      </c>
      <c r="L102" s="5">
        <v>2.99</v>
      </c>
    </row>
    <row r="103" spans="1:12">
      <c r="A103">
        <v>95</v>
      </c>
      <c r="B103" s="167">
        <v>0.29390699999999997</v>
      </c>
      <c r="C103" s="168">
        <v>0.25624999999999998</v>
      </c>
      <c r="D103" s="171">
        <v>3077.9</v>
      </c>
      <c r="E103" s="172">
        <v>788.7</v>
      </c>
      <c r="F103" s="5">
        <v>2.38</v>
      </c>
      <c r="G103" t="s">
        <v>19</v>
      </c>
      <c r="H103" s="169">
        <v>0.32658500000000001</v>
      </c>
      <c r="I103" s="170">
        <v>0.28074199999999999</v>
      </c>
      <c r="J103" s="173">
        <v>7345.9</v>
      </c>
      <c r="K103" s="174">
        <v>2062.3000000000002</v>
      </c>
      <c r="L103" s="5">
        <v>2.71</v>
      </c>
    </row>
    <row r="104" spans="1:12">
      <c r="A104">
        <v>96</v>
      </c>
      <c r="B104" s="167">
        <v>0.44047599999999998</v>
      </c>
      <c r="C104" s="168">
        <v>0.36097600000000002</v>
      </c>
      <c r="D104" s="171">
        <v>2289.1999999999998</v>
      </c>
      <c r="E104" s="172">
        <v>826.3</v>
      </c>
      <c r="F104" s="5">
        <v>2.0299999999999998</v>
      </c>
      <c r="G104" t="s">
        <v>19</v>
      </c>
      <c r="H104" s="169">
        <v>0.35695900000000003</v>
      </c>
      <c r="I104" s="170">
        <v>0.302898</v>
      </c>
      <c r="J104" s="173">
        <v>5283.6</v>
      </c>
      <c r="K104" s="174">
        <v>1600.4</v>
      </c>
      <c r="L104" s="5">
        <v>2.57</v>
      </c>
    </row>
    <row r="105" spans="1:12">
      <c r="A105">
        <v>97</v>
      </c>
      <c r="B105" s="167">
        <v>0.42268</v>
      </c>
      <c r="C105" s="168">
        <v>0.34893600000000002</v>
      </c>
      <c r="D105" s="171">
        <v>1462.9</v>
      </c>
      <c r="E105" s="172">
        <v>510.4</v>
      </c>
      <c r="F105" s="5">
        <v>1.89</v>
      </c>
      <c r="G105" t="s">
        <v>19</v>
      </c>
      <c r="H105" s="169">
        <v>0.37103199999999997</v>
      </c>
      <c r="I105" s="170">
        <v>0.312971</v>
      </c>
      <c r="J105" s="173">
        <v>3683.2</v>
      </c>
      <c r="K105" s="174">
        <v>1152.7</v>
      </c>
      <c r="L105" s="5">
        <v>2.46</v>
      </c>
    </row>
    <row r="106" spans="1:12">
      <c r="A106">
        <v>98</v>
      </c>
      <c r="B106" s="167">
        <v>0.5</v>
      </c>
      <c r="C106" s="168">
        <v>0.4</v>
      </c>
      <c r="D106" s="171">
        <v>952.4</v>
      </c>
      <c r="E106" s="172">
        <v>381</v>
      </c>
      <c r="F106" s="5">
        <v>1.64</v>
      </c>
      <c r="G106" t="s">
        <v>19</v>
      </c>
      <c r="H106" s="169">
        <v>0.34925400000000001</v>
      </c>
      <c r="I106" s="170">
        <v>0.29733199999999999</v>
      </c>
      <c r="J106" s="173">
        <v>2530.5</v>
      </c>
      <c r="K106" s="174">
        <v>752.4</v>
      </c>
      <c r="L106" s="5">
        <v>2.36</v>
      </c>
    </row>
    <row r="107" spans="1:12">
      <c r="A107">
        <v>99</v>
      </c>
      <c r="B107" s="167">
        <v>0.6</v>
      </c>
      <c r="C107" s="168">
        <v>0.461538</v>
      </c>
      <c r="D107" s="171">
        <v>571.4</v>
      </c>
      <c r="E107" s="172">
        <v>263.7</v>
      </c>
      <c r="F107" s="5">
        <v>1.4</v>
      </c>
      <c r="G107" t="s">
        <v>19</v>
      </c>
      <c r="H107" s="169">
        <v>0.36563899999999999</v>
      </c>
      <c r="I107" s="170">
        <v>0.30912499999999998</v>
      </c>
      <c r="J107" s="173">
        <v>1778.1</v>
      </c>
      <c r="K107" s="174">
        <v>549.70000000000005</v>
      </c>
      <c r="L107" s="5">
        <v>2.14</v>
      </c>
    </row>
    <row r="108" spans="1:12">
      <c r="A108">
        <v>100</v>
      </c>
      <c r="B108" s="167">
        <v>0.92857100000000004</v>
      </c>
      <c r="C108" s="168">
        <v>0.63414599999999999</v>
      </c>
      <c r="D108" s="171">
        <v>307.7</v>
      </c>
      <c r="E108" s="172">
        <v>195.1</v>
      </c>
      <c r="F108" s="5">
        <v>1.18</v>
      </c>
      <c r="G108" t="s">
        <v>19</v>
      </c>
      <c r="H108" s="169">
        <v>0.526667</v>
      </c>
      <c r="I108" s="170">
        <v>0.41688700000000001</v>
      </c>
      <c r="J108" s="173">
        <v>1228.4000000000001</v>
      </c>
      <c r="K108" s="174">
        <v>512.1</v>
      </c>
      <c r="L108" s="5">
        <v>1.88</v>
      </c>
    </row>
  </sheetData>
  <mergeCells count="3">
    <mergeCell ref="K1:L1"/>
    <mergeCell ref="B6:F6"/>
    <mergeCell ref="H6:L6"/>
  </mergeCells>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39</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59">
        <v>6.4660000000000004E-3</v>
      </c>
      <c r="C8" s="160">
        <v>6.4450000000000002E-3</v>
      </c>
      <c r="D8" s="163">
        <v>100000</v>
      </c>
      <c r="E8" s="164">
        <v>644.5</v>
      </c>
      <c r="F8" s="5">
        <v>74.790000000000006</v>
      </c>
      <c r="G8" t="s">
        <v>19</v>
      </c>
      <c r="H8" s="161">
        <v>5.2529999999999999E-3</v>
      </c>
      <c r="I8" s="162">
        <v>5.2389999999999997E-3</v>
      </c>
      <c r="J8" s="165">
        <v>100000</v>
      </c>
      <c r="K8" s="166">
        <v>523.9</v>
      </c>
      <c r="L8" s="5">
        <v>79.75</v>
      </c>
    </row>
    <row r="9" spans="1:12">
      <c r="A9">
        <v>1</v>
      </c>
      <c r="B9" s="159">
        <v>3.1E-4</v>
      </c>
      <c r="C9" s="160">
        <v>3.1E-4</v>
      </c>
      <c r="D9" s="163">
        <v>99355.5</v>
      </c>
      <c r="E9" s="164">
        <v>30.8</v>
      </c>
      <c r="F9" s="5">
        <v>74.27</v>
      </c>
      <c r="G9" t="s">
        <v>19</v>
      </c>
      <c r="H9" s="161">
        <v>5.0600000000000005E-4</v>
      </c>
      <c r="I9" s="162">
        <v>5.0600000000000005E-4</v>
      </c>
      <c r="J9" s="165">
        <v>99476.1</v>
      </c>
      <c r="K9" s="166">
        <v>50.4</v>
      </c>
      <c r="L9" s="5">
        <v>79.17</v>
      </c>
    </row>
    <row r="10" spans="1:12">
      <c r="A10">
        <v>2</v>
      </c>
      <c r="B10" s="159">
        <v>2.1900000000000001E-4</v>
      </c>
      <c r="C10" s="160">
        <v>2.1900000000000001E-4</v>
      </c>
      <c r="D10" s="163">
        <v>99324.7</v>
      </c>
      <c r="E10" s="164">
        <v>21.7</v>
      </c>
      <c r="F10" s="5">
        <v>73.3</v>
      </c>
      <c r="G10" t="s">
        <v>19</v>
      </c>
      <c r="H10" s="161">
        <v>8.6000000000000003E-5</v>
      </c>
      <c r="I10" s="162">
        <v>8.6000000000000003E-5</v>
      </c>
      <c r="J10" s="165">
        <v>99425.7</v>
      </c>
      <c r="K10" s="166">
        <v>8.6</v>
      </c>
      <c r="L10" s="5">
        <v>78.209999999999994</v>
      </c>
    </row>
    <row r="11" spans="1:12">
      <c r="A11">
        <v>3</v>
      </c>
      <c r="B11" s="159">
        <v>3.2600000000000001E-4</v>
      </c>
      <c r="C11" s="160">
        <v>3.2600000000000001E-4</v>
      </c>
      <c r="D11" s="163">
        <v>99303</v>
      </c>
      <c r="E11" s="164">
        <v>32.4</v>
      </c>
      <c r="F11" s="5">
        <v>72.31</v>
      </c>
      <c r="G11" t="s">
        <v>19</v>
      </c>
      <c r="H11" s="161">
        <v>5.7000000000000003E-5</v>
      </c>
      <c r="I11" s="162">
        <v>5.7000000000000003E-5</v>
      </c>
      <c r="J11" s="165">
        <v>99417.1</v>
      </c>
      <c r="K11" s="166">
        <v>5.7</v>
      </c>
      <c r="L11" s="5">
        <v>77.22</v>
      </c>
    </row>
    <row r="12" spans="1:12">
      <c r="A12">
        <v>4</v>
      </c>
      <c r="B12" s="159">
        <v>2.1499999999999999E-4</v>
      </c>
      <c r="C12" s="160">
        <v>2.1499999999999999E-4</v>
      </c>
      <c r="D12" s="163">
        <v>99270.6</v>
      </c>
      <c r="E12" s="164">
        <v>21.3</v>
      </c>
      <c r="F12" s="5">
        <v>71.34</v>
      </c>
      <c r="G12" t="s">
        <v>19</v>
      </c>
      <c r="H12" s="161">
        <v>2.2800000000000001E-4</v>
      </c>
      <c r="I12" s="162">
        <v>2.2800000000000001E-4</v>
      </c>
      <c r="J12" s="165">
        <v>99411.4</v>
      </c>
      <c r="K12" s="166">
        <v>22.6</v>
      </c>
      <c r="L12" s="5">
        <v>76.22</v>
      </c>
    </row>
    <row r="13" spans="1:12">
      <c r="A13">
        <v>5</v>
      </c>
      <c r="B13" s="159">
        <v>1.8799999999999999E-4</v>
      </c>
      <c r="C13" s="160">
        <v>1.8799999999999999E-4</v>
      </c>
      <c r="D13" s="163">
        <v>99249.3</v>
      </c>
      <c r="E13" s="164">
        <v>18.7</v>
      </c>
      <c r="F13" s="5">
        <v>70.349999999999994</v>
      </c>
      <c r="G13" t="s">
        <v>19</v>
      </c>
      <c r="H13" s="161">
        <v>2.0000000000000001E-4</v>
      </c>
      <c r="I13" s="162">
        <v>2.0000000000000001E-4</v>
      </c>
      <c r="J13" s="165">
        <v>99388.800000000003</v>
      </c>
      <c r="K13" s="166">
        <v>19.899999999999999</v>
      </c>
      <c r="L13" s="5">
        <v>75.239999999999995</v>
      </c>
    </row>
    <row r="14" spans="1:12">
      <c r="A14">
        <v>6</v>
      </c>
      <c r="B14" s="159">
        <v>1.6000000000000001E-4</v>
      </c>
      <c r="C14" s="160">
        <v>1.6000000000000001E-4</v>
      </c>
      <c r="D14" s="163">
        <v>99230.6</v>
      </c>
      <c r="E14" s="164">
        <v>15.9</v>
      </c>
      <c r="F14" s="5">
        <v>69.36</v>
      </c>
      <c r="G14" t="s">
        <v>19</v>
      </c>
      <c r="H14" s="161">
        <v>1.95E-4</v>
      </c>
      <c r="I14" s="162">
        <v>1.95E-4</v>
      </c>
      <c r="J14" s="165">
        <v>99368.9</v>
      </c>
      <c r="K14" s="166">
        <v>19.399999999999999</v>
      </c>
      <c r="L14" s="5">
        <v>74.25</v>
      </c>
    </row>
    <row r="15" spans="1:12">
      <c r="A15">
        <v>7</v>
      </c>
      <c r="B15" s="159">
        <v>2.1000000000000001E-4</v>
      </c>
      <c r="C15" s="160">
        <v>2.1000000000000001E-4</v>
      </c>
      <c r="D15" s="163">
        <v>99214.7</v>
      </c>
      <c r="E15" s="164">
        <v>20.8</v>
      </c>
      <c r="F15" s="5">
        <v>68.37</v>
      </c>
      <c r="G15" t="s">
        <v>19</v>
      </c>
      <c r="H15" s="161">
        <v>1.0900000000000001E-4</v>
      </c>
      <c r="I15" s="162">
        <v>1.0900000000000001E-4</v>
      </c>
      <c r="J15" s="165">
        <v>99349.6</v>
      </c>
      <c r="K15" s="166">
        <v>10.8</v>
      </c>
      <c r="L15" s="5">
        <v>73.27</v>
      </c>
    </row>
    <row r="16" spans="1:12">
      <c r="A16">
        <v>8</v>
      </c>
      <c r="B16" s="159">
        <v>2.2900000000000001E-4</v>
      </c>
      <c r="C16" s="160">
        <v>2.2900000000000001E-4</v>
      </c>
      <c r="D16" s="163">
        <v>99193.9</v>
      </c>
      <c r="E16" s="164">
        <v>22.8</v>
      </c>
      <c r="F16" s="5">
        <v>67.39</v>
      </c>
      <c r="G16" t="s">
        <v>19</v>
      </c>
      <c r="H16" s="161">
        <v>2.6999999999999999E-5</v>
      </c>
      <c r="I16" s="162">
        <v>2.6999999999999999E-5</v>
      </c>
      <c r="J16" s="165">
        <v>99338.8</v>
      </c>
      <c r="K16" s="166">
        <v>2.7</v>
      </c>
      <c r="L16" s="5">
        <v>72.28</v>
      </c>
    </row>
    <row r="17" spans="1:12">
      <c r="A17">
        <v>9</v>
      </c>
      <c r="B17" s="159">
        <v>2.2499999999999999E-4</v>
      </c>
      <c r="C17" s="160">
        <v>2.2499999999999999E-4</v>
      </c>
      <c r="D17" s="163">
        <v>99171.199999999997</v>
      </c>
      <c r="E17" s="164">
        <v>22.3</v>
      </c>
      <c r="F17" s="5">
        <v>66.400000000000006</v>
      </c>
      <c r="G17" t="s">
        <v>19</v>
      </c>
      <c r="H17" s="161">
        <v>7.8999999999999996E-5</v>
      </c>
      <c r="I17" s="162">
        <v>7.8999999999999996E-5</v>
      </c>
      <c r="J17" s="165">
        <v>99336.1</v>
      </c>
      <c r="K17" s="166">
        <v>7.8</v>
      </c>
      <c r="L17" s="5">
        <v>71.28</v>
      </c>
    </row>
    <row r="18" spans="1:12">
      <c r="A18">
        <v>10</v>
      </c>
      <c r="B18" s="159">
        <v>1.74E-4</v>
      </c>
      <c r="C18" s="160">
        <v>1.74E-4</v>
      </c>
      <c r="D18" s="163">
        <v>99148.9</v>
      </c>
      <c r="E18" s="164">
        <v>17.2</v>
      </c>
      <c r="F18" s="5">
        <v>65.42</v>
      </c>
      <c r="G18" t="s">
        <v>19</v>
      </c>
      <c r="H18" s="161">
        <v>2.5999999999999998E-5</v>
      </c>
      <c r="I18" s="162">
        <v>2.5999999999999998E-5</v>
      </c>
      <c r="J18" s="165">
        <v>99328.2</v>
      </c>
      <c r="K18" s="166">
        <v>2.6</v>
      </c>
      <c r="L18" s="5">
        <v>70.28</v>
      </c>
    </row>
    <row r="19" spans="1:12">
      <c r="A19">
        <v>11</v>
      </c>
      <c r="B19" s="159">
        <v>1.7200000000000001E-4</v>
      </c>
      <c r="C19" s="160">
        <v>1.7200000000000001E-4</v>
      </c>
      <c r="D19" s="163">
        <v>99131.6</v>
      </c>
      <c r="E19" s="164">
        <v>17.100000000000001</v>
      </c>
      <c r="F19" s="5">
        <v>64.430000000000007</v>
      </c>
      <c r="G19" t="s">
        <v>19</v>
      </c>
      <c r="H19" s="161">
        <v>7.7000000000000001E-5</v>
      </c>
      <c r="I19" s="162">
        <v>7.7000000000000001E-5</v>
      </c>
      <c r="J19" s="165">
        <v>99325.6</v>
      </c>
      <c r="K19" s="166">
        <v>7.7</v>
      </c>
      <c r="L19" s="5">
        <v>69.290000000000006</v>
      </c>
    </row>
    <row r="20" spans="1:12">
      <c r="A20">
        <v>12</v>
      </c>
      <c r="B20" s="159">
        <v>2.9E-4</v>
      </c>
      <c r="C20" s="160">
        <v>2.9E-4</v>
      </c>
      <c r="D20" s="163">
        <v>99114.6</v>
      </c>
      <c r="E20" s="164">
        <v>28.8</v>
      </c>
      <c r="F20" s="5">
        <v>63.44</v>
      </c>
      <c r="G20" t="s">
        <v>19</v>
      </c>
      <c r="H20" s="161">
        <v>1.02E-4</v>
      </c>
      <c r="I20" s="162">
        <v>1.02E-4</v>
      </c>
      <c r="J20" s="165">
        <v>99318</v>
      </c>
      <c r="K20" s="166">
        <v>10.199999999999999</v>
      </c>
      <c r="L20" s="5">
        <v>68.290000000000006</v>
      </c>
    </row>
    <row r="21" spans="1:12">
      <c r="A21">
        <v>13</v>
      </c>
      <c r="B21" s="159">
        <v>1.2E-4</v>
      </c>
      <c r="C21" s="160">
        <v>1.2E-4</v>
      </c>
      <c r="D21" s="163">
        <v>99085.8</v>
      </c>
      <c r="E21" s="164">
        <v>11.9</v>
      </c>
      <c r="F21" s="5">
        <v>62.46</v>
      </c>
      <c r="G21" t="s">
        <v>19</v>
      </c>
      <c r="H21" s="161">
        <v>1.7699999999999999E-4</v>
      </c>
      <c r="I21" s="162">
        <v>1.7699999999999999E-4</v>
      </c>
      <c r="J21" s="165">
        <v>99307.8</v>
      </c>
      <c r="K21" s="166">
        <v>17.600000000000001</v>
      </c>
      <c r="L21" s="5">
        <v>67.3</v>
      </c>
    </row>
    <row r="22" spans="1:12">
      <c r="A22">
        <v>14</v>
      </c>
      <c r="B22" s="159">
        <v>1.92E-4</v>
      </c>
      <c r="C22" s="160">
        <v>1.92E-4</v>
      </c>
      <c r="D22" s="163">
        <v>99073.9</v>
      </c>
      <c r="E22" s="164">
        <v>19</v>
      </c>
      <c r="F22" s="5">
        <v>61.47</v>
      </c>
      <c r="G22" t="s">
        <v>19</v>
      </c>
      <c r="H22" s="161">
        <v>1.01E-4</v>
      </c>
      <c r="I22" s="162">
        <v>1.01E-4</v>
      </c>
      <c r="J22" s="165">
        <v>99290.2</v>
      </c>
      <c r="K22" s="166">
        <v>10</v>
      </c>
      <c r="L22" s="5">
        <v>66.31</v>
      </c>
    </row>
    <row r="23" spans="1:12">
      <c r="A23">
        <v>15</v>
      </c>
      <c r="B23" s="159">
        <v>4.3600000000000003E-4</v>
      </c>
      <c r="C23" s="160">
        <v>4.3600000000000003E-4</v>
      </c>
      <c r="D23" s="163">
        <v>99054.9</v>
      </c>
      <c r="E23" s="164">
        <v>43.2</v>
      </c>
      <c r="F23" s="5">
        <v>60.48</v>
      </c>
      <c r="G23" t="s">
        <v>19</v>
      </c>
      <c r="H23" s="161">
        <v>3.5399999999999999E-4</v>
      </c>
      <c r="I23" s="162">
        <v>3.5399999999999999E-4</v>
      </c>
      <c r="J23" s="165">
        <v>99280.2</v>
      </c>
      <c r="K23" s="166">
        <v>35.1</v>
      </c>
      <c r="L23" s="5">
        <v>65.319999999999993</v>
      </c>
    </row>
    <row r="24" spans="1:12">
      <c r="A24">
        <v>16</v>
      </c>
      <c r="B24" s="159">
        <v>6.8300000000000001E-4</v>
      </c>
      <c r="C24" s="160">
        <v>6.8300000000000001E-4</v>
      </c>
      <c r="D24" s="163">
        <v>99011.7</v>
      </c>
      <c r="E24" s="164">
        <v>67.599999999999994</v>
      </c>
      <c r="F24" s="5">
        <v>59.5</v>
      </c>
      <c r="G24" t="s">
        <v>19</v>
      </c>
      <c r="H24" s="161">
        <v>2.5399999999999999E-4</v>
      </c>
      <c r="I24" s="162">
        <v>2.5300000000000002E-4</v>
      </c>
      <c r="J24" s="165">
        <v>99245.1</v>
      </c>
      <c r="K24" s="166">
        <v>25.2</v>
      </c>
      <c r="L24" s="5">
        <v>64.34</v>
      </c>
    </row>
    <row r="25" spans="1:12">
      <c r="A25">
        <v>17</v>
      </c>
      <c r="B25" s="159">
        <v>7.4899999999999999E-4</v>
      </c>
      <c r="C25" s="160">
        <v>7.4899999999999999E-4</v>
      </c>
      <c r="D25" s="163">
        <v>98944</v>
      </c>
      <c r="E25" s="164">
        <v>74.099999999999994</v>
      </c>
      <c r="F25" s="5">
        <v>58.55</v>
      </c>
      <c r="G25" t="s">
        <v>19</v>
      </c>
      <c r="H25" s="161">
        <v>2.04E-4</v>
      </c>
      <c r="I25" s="162">
        <v>2.04E-4</v>
      </c>
      <c r="J25" s="165">
        <v>99220</v>
      </c>
      <c r="K25" s="166">
        <v>20.2</v>
      </c>
      <c r="L25" s="5">
        <v>63.35</v>
      </c>
    </row>
    <row r="26" spans="1:12">
      <c r="A26">
        <v>18</v>
      </c>
      <c r="B26" s="159">
        <v>8.1800000000000004E-4</v>
      </c>
      <c r="C26" s="160">
        <v>8.1800000000000004E-4</v>
      </c>
      <c r="D26" s="163">
        <v>98870</v>
      </c>
      <c r="E26" s="164">
        <v>80.8</v>
      </c>
      <c r="F26" s="5">
        <v>57.59</v>
      </c>
      <c r="G26" t="s">
        <v>19</v>
      </c>
      <c r="H26" s="161">
        <v>3.2499999999999999E-4</v>
      </c>
      <c r="I26" s="162">
        <v>3.2400000000000001E-4</v>
      </c>
      <c r="J26" s="165">
        <v>99199.7</v>
      </c>
      <c r="K26" s="166">
        <v>32.200000000000003</v>
      </c>
      <c r="L26" s="5">
        <v>62.37</v>
      </c>
    </row>
    <row r="27" spans="1:12">
      <c r="A27">
        <v>19</v>
      </c>
      <c r="B27" s="159">
        <v>1.1670000000000001E-3</v>
      </c>
      <c r="C27" s="160">
        <v>1.1659999999999999E-3</v>
      </c>
      <c r="D27" s="163">
        <v>98789.1</v>
      </c>
      <c r="E27" s="164">
        <v>115.2</v>
      </c>
      <c r="F27" s="5">
        <v>56.64</v>
      </c>
      <c r="G27" t="s">
        <v>19</v>
      </c>
      <c r="H27" s="161">
        <v>3.5100000000000002E-4</v>
      </c>
      <c r="I27" s="162">
        <v>3.5100000000000002E-4</v>
      </c>
      <c r="J27" s="165">
        <v>99167.5</v>
      </c>
      <c r="K27" s="166">
        <v>34.799999999999997</v>
      </c>
      <c r="L27" s="5">
        <v>61.39</v>
      </c>
    </row>
    <row r="28" spans="1:12">
      <c r="A28">
        <v>20</v>
      </c>
      <c r="B28" s="159">
        <v>1.4300000000000001E-3</v>
      </c>
      <c r="C28" s="160">
        <v>1.4289999999999999E-3</v>
      </c>
      <c r="D28" s="163">
        <v>98673.9</v>
      </c>
      <c r="E28" s="164">
        <v>141</v>
      </c>
      <c r="F28" s="5">
        <v>55.7</v>
      </c>
      <c r="G28" t="s">
        <v>19</v>
      </c>
      <c r="H28" s="161">
        <v>3.6000000000000002E-4</v>
      </c>
      <c r="I28" s="162">
        <v>3.59E-4</v>
      </c>
      <c r="J28" s="165">
        <v>99132.7</v>
      </c>
      <c r="K28" s="166">
        <v>35.6</v>
      </c>
      <c r="L28" s="5">
        <v>60.41</v>
      </c>
    </row>
    <row r="29" spans="1:12">
      <c r="A29">
        <v>21</v>
      </c>
      <c r="B29" s="159">
        <v>1.0499999999999999E-3</v>
      </c>
      <c r="C29" s="160">
        <v>1.049E-3</v>
      </c>
      <c r="D29" s="163">
        <v>98532.9</v>
      </c>
      <c r="E29" s="164">
        <v>103.4</v>
      </c>
      <c r="F29" s="5">
        <v>54.78</v>
      </c>
      <c r="G29" t="s">
        <v>19</v>
      </c>
      <c r="H29" s="161">
        <v>3.6499999999999998E-4</v>
      </c>
      <c r="I29" s="162">
        <v>3.6499999999999998E-4</v>
      </c>
      <c r="J29" s="165">
        <v>99097.1</v>
      </c>
      <c r="K29" s="166">
        <v>36.1</v>
      </c>
      <c r="L29" s="5">
        <v>59.43</v>
      </c>
    </row>
    <row r="30" spans="1:12">
      <c r="A30">
        <v>22</v>
      </c>
      <c r="B30" s="159">
        <v>1.23E-3</v>
      </c>
      <c r="C30" s="160">
        <v>1.2290000000000001E-3</v>
      </c>
      <c r="D30" s="163">
        <v>98429.6</v>
      </c>
      <c r="E30" s="164">
        <v>121</v>
      </c>
      <c r="F30" s="5">
        <v>53.84</v>
      </c>
      <c r="G30" t="s">
        <v>19</v>
      </c>
      <c r="H30" s="161">
        <v>2.4499999999999999E-4</v>
      </c>
      <c r="I30" s="162">
        <v>2.4499999999999999E-4</v>
      </c>
      <c r="J30" s="165">
        <v>99060.9</v>
      </c>
      <c r="K30" s="166">
        <v>24.3</v>
      </c>
      <c r="L30" s="5">
        <v>58.45</v>
      </c>
    </row>
    <row r="31" spans="1:12">
      <c r="A31">
        <v>23</v>
      </c>
      <c r="B31" s="159">
        <v>1.122E-3</v>
      </c>
      <c r="C31" s="160">
        <v>1.121E-3</v>
      </c>
      <c r="D31" s="163">
        <v>98308.6</v>
      </c>
      <c r="E31" s="164">
        <v>110.2</v>
      </c>
      <c r="F31" s="5">
        <v>52.9</v>
      </c>
      <c r="G31" t="s">
        <v>19</v>
      </c>
      <c r="H31" s="161">
        <v>2.7799999999999998E-4</v>
      </c>
      <c r="I31" s="162">
        <v>2.7799999999999998E-4</v>
      </c>
      <c r="J31" s="165">
        <v>99036.7</v>
      </c>
      <c r="K31" s="166">
        <v>27.5</v>
      </c>
      <c r="L31" s="5">
        <v>57.47</v>
      </c>
    </row>
    <row r="32" spans="1:12">
      <c r="A32">
        <v>24</v>
      </c>
      <c r="B32" s="159">
        <v>1.2290000000000001E-3</v>
      </c>
      <c r="C32" s="160">
        <v>1.2279999999999999E-3</v>
      </c>
      <c r="D32" s="163">
        <v>98198.399999999994</v>
      </c>
      <c r="E32" s="164">
        <v>120.6</v>
      </c>
      <c r="F32" s="5">
        <v>51.96</v>
      </c>
      <c r="G32" t="s">
        <v>19</v>
      </c>
      <c r="H32" s="161">
        <v>3.3799999999999998E-4</v>
      </c>
      <c r="I32" s="162">
        <v>3.3700000000000001E-4</v>
      </c>
      <c r="J32" s="165">
        <v>99009.1</v>
      </c>
      <c r="K32" s="166">
        <v>33.4</v>
      </c>
      <c r="L32" s="5">
        <v>56.48</v>
      </c>
    </row>
    <row r="33" spans="1:12">
      <c r="A33">
        <v>25</v>
      </c>
      <c r="B33" s="159">
        <v>8.9999999999999998E-4</v>
      </c>
      <c r="C33" s="160">
        <v>8.9999999999999998E-4</v>
      </c>
      <c r="D33" s="163">
        <v>98077.8</v>
      </c>
      <c r="E33" s="164">
        <v>88.3</v>
      </c>
      <c r="F33" s="5">
        <v>51.02</v>
      </c>
      <c r="G33" t="s">
        <v>19</v>
      </c>
      <c r="H33" s="161">
        <v>3.3E-4</v>
      </c>
      <c r="I33" s="162">
        <v>3.3E-4</v>
      </c>
      <c r="J33" s="165">
        <v>98975.7</v>
      </c>
      <c r="K33" s="166">
        <v>32.700000000000003</v>
      </c>
      <c r="L33" s="5">
        <v>55.5</v>
      </c>
    </row>
    <row r="34" spans="1:12">
      <c r="A34">
        <v>26</v>
      </c>
      <c r="B34" s="159">
        <v>9.3300000000000002E-4</v>
      </c>
      <c r="C34" s="160">
        <v>9.3300000000000002E-4</v>
      </c>
      <c r="D34" s="163">
        <v>97989.5</v>
      </c>
      <c r="E34" s="164">
        <v>91.4</v>
      </c>
      <c r="F34" s="5">
        <v>50.07</v>
      </c>
      <c r="G34" t="s">
        <v>19</v>
      </c>
      <c r="H34" s="161">
        <v>2.03E-4</v>
      </c>
      <c r="I34" s="162">
        <v>2.03E-4</v>
      </c>
      <c r="J34" s="165">
        <v>98943.1</v>
      </c>
      <c r="K34" s="166">
        <v>20.100000000000001</v>
      </c>
      <c r="L34" s="5">
        <v>54.52</v>
      </c>
    </row>
    <row r="35" spans="1:12">
      <c r="A35">
        <v>27</v>
      </c>
      <c r="B35" s="159">
        <v>1.1019999999999999E-3</v>
      </c>
      <c r="C35" s="160">
        <v>1.101E-3</v>
      </c>
      <c r="D35" s="163">
        <v>97898.1</v>
      </c>
      <c r="E35" s="164">
        <v>107.8</v>
      </c>
      <c r="F35" s="5">
        <v>49.12</v>
      </c>
      <c r="G35" t="s">
        <v>19</v>
      </c>
      <c r="H35" s="161">
        <v>3.6299999999999999E-4</v>
      </c>
      <c r="I35" s="162">
        <v>3.6299999999999999E-4</v>
      </c>
      <c r="J35" s="165">
        <v>98923</v>
      </c>
      <c r="K35" s="166">
        <v>35.9</v>
      </c>
      <c r="L35" s="5">
        <v>53.53</v>
      </c>
    </row>
    <row r="36" spans="1:12">
      <c r="A36">
        <v>28</v>
      </c>
      <c r="B36" s="159">
        <v>8.1700000000000002E-4</v>
      </c>
      <c r="C36" s="160">
        <v>8.1700000000000002E-4</v>
      </c>
      <c r="D36" s="163">
        <v>97790.3</v>
      </c>
      <c r="E36" s="164">
        <v>79.900000000000006</v>
      </c>
      <c r="F36" s="5">
        <v>48.17</v>
      </c>
      <c r="G36" t="s">
        <v>19</v>
      </c>
      <c r="H36" s="161">
        <v>4.2900000000000002E-4</v>
      </c>
      <c r="I36" s="162">
        <v>4.2900000000000002E-4</v>
      </c>
      <c r="J36" s="165">
        <v>98887.1</v>
      </c>
      <c r="K36" s="166">
        <v>42.4</v>
      </c>
      <c r="L36" s="5">
        <v>52.55</v>
      </c>
    </row>
    <row r="37" spans="1:12">
      <c r="A37">
        <v>29</v>
      </c>
      <c r="B37" s="159">
        <v>6.9999999999999999E-4</v>
      </c>
      <c r="C37" s="160">
        <v>6.9999999999999999E-4</v>
      </c>
      <c r="D37" s="163">
        <v>97710.399999999994</v>
      </c>
      <c r="E37" s="164">
        <v>68.400000000000006</v>
      </c>
      <c r="F37" s="5">
        <v>47.21</v>
      </c>
      <c r="G37" t="s">
        <v>19</v>
      </c>
      <c r="H37" s="161">
        <v>4.7699999999999999E-4</v>
      </c>
      <c r="I37" s="162">
        <v>4.7699999999999999E-4</v>
      </c>
      <c r="J37" s="165">
        <v>98844.7</v>
      </c>
      <c r="K37" s="166">
        <v>47.1</v>
      </c>
      <c r="L37" s="5">
        <v>51.57</v>
      </c>
    </row>
    <row r="38" spans="1:12">
      <c r="A38">
        <v>30</v>
      </c>
      <c r="B38" s="159">
        <v>1.175E-3</v>
      </c>
      <c r="C38" s="160">
        <v>1.1739999999999999E-3</v>
      </c>
      <c r="D38" s="163">
        <v>97642.1</v>
      </c>
      <c r="E38" s="164">
        <v>114.7</v>
      </c>
      <c r="F38" s="5">
        <v>46.24</v>
      </c>
      <c r="G38" t="s">
        <v>19</v>
      </c>
      <c r="H38" s="161">
        <v>2.8600000000000001E-4</v>
      </c>
      <c r="I38" s="162">
        <v>2.8600000000000001E-4</v>
      </c>
      <c r="J38" s="165">
        <v>98797.5</v>
      </c>
      <c r="K38" s="166">
        <v>28.2</v>
      </c>
      <c r="L38" s="5">
        <v>50.6</v>
      </c>
    </row>
    <row r="39" spans="1:12">
      <c r="A39">
        <v>31</v>
      </c>
      <c r="B39" s="159">
        <v>1.1950000000000001E-3</v>
      </c>
      <c r="C39" s="160">
        <v>1.194E-3</v>
      </c>
      <c r="D39" s="163">
        <v>97527.4</v>
      </c>
      <c r="E39" s="164">
        <v>116.4</v>
      </c>
      <c r="F39" s="5">
        <v>45.3</v>
      </c>
      <c r="G39" t="s">
        <v>19</v>
      </c>
      <c r="H39" s="161">
        <v>3.0899999999999998E-4</v>
      </c>
      <c r="I39" s="162">
        <v>3.0899999999999998E-4</v>
      </c>
      <c r="J39" s="165">
        <v>98769.3</v>
      </c>
      <c r="K39" s="166">
        <v>30.6</v>
      </c>
      <c r="L39" s="5">
        <v>49.61</v>
      </c>
    </row>
    <row r="40" spans="1:12">
      <c r="A40">
        <v>32</v>
      </c>
      <c r="B40" s="159">
        <v>9.5100000000000002E-4</v>
      </c>
      <c r="C40" s="160">
        <v>9.5100000000000002E-4</v>
      </c>
      <c r="D40" s="163">
        <v>97411</v>
      </c>
      <c r="E40" s="164">
        <v>92.6</v>
      </c>
      <c r="F40" s="5">
        <v>44.35</v>
      </c>
      <c r="G40" t="s">
        <v>19</v>
      </c>
      <c r="H40" s="161">
        <v>4.84E-4</v>
      </c>
      <c r="I40" s="162">
        <v>4.84E-4</v>
      </c>
      <c r="J40" s="165">
        <v>98738.7</v>
      </c>
      <c r="K40" s="166">
        <v>47.8</v>
      </c>
      <c r="L40" s="5">
        <v>48.63</v>
      </c>
    </row>
    <row r="41" spans="1:12">
      <c r="A41">
        <v>33</v>
      </c>
      <c r="B41" s="159">
        <v>1.1199999999999999E-3</v>
      </c>
      <c r="C41" s="160">
        <v>1.119E-3</v>
      </c>
      <c r="D41" s="163">
        <v>97318.3</v>
      </c>
      <c r="E41" s="164">
        <v>108.9</v>
      </c>
      <c r="F41" s="5">
        <v>43.39</v>
      </c>
      <c r="G41" t="s">
        <v>19</v>
      </c>
      <c r="H41" s="161">
        <v>4.57E-4</v>
      </c>
      <c r="I41" s="162">
        <v>4.5600000000000003E-4</v>
      </c>
      <c r="J41" s="165">
        <v>98691</v>
      </c>
      <c r="K41" s="166">
        <v>45</v>
      </c>
      <c r="L41" s="5">
        <v>47.65</v>
      </c>
    </row>
    <row r="42" spans="1:12">
      <c r="A42">
        <v>34</v>
      </c>
      <c r="B42" s="159">
        <v>1.2409999999999999E-3</v>
      </c>
      <c r="C42" s="160">
        <v>1.2409999999999999E-3</v>
      </c>
      <c r="D42" s="163">
        <v>97209.4</v>
      </c>
      <c r="E42" s="164">
        <v>120.6</v>
      </c>
      <c r="F42" s="5">
        <v>42.44</v>
      </c>
      <c r="G42" t="s">
        <v>19</v>
      </c>
      <c r="H42" s="161">
        <v>5.4900000000000001E-4</v>
      </c>
      <c r="I42" s="162">
        <v>5.4799999999999998E-4</v>
      </c>
      <c r="J42" s="165">
        <v>98645.9</v>
      </c>
      <c r="K42" s="166">
        <v>54.1</v>
      </c>
      <c r="L42" s="5">
        <v>46.67</v>
      </c>
    </row>
    <row r="43" spans="1:12">
      <c r="A43">
        <v>35</v>
      </c>
      <c r="B43" s="159">
        <v>1.0759999999999999E-3</v>
      </c>
      <c r="C43" s="160">
        <v>1.075E-3</v>
      </c>
      <c r="D43" s="163">
        <v>97088.8</v>
      </c>
      <c r="E43" s="164">
        <v>104.4</v>
      </c>
      <c r="F43" s="5">
        <v>41.49</v>
      </c>
      <c r="G43" t="s">
        <v>19</v>
      </c>
      <c r="H43" s="161">
        <v>4.9700000000000005E-4</v>
      </c>
      <c r="I43" s="162">
        <v>4.9700000000000005E-4</v>
      </c>
      <c r="J43" s="165">
        <v>98591.8</v>
      </c>
      <c r="K43" s="166">
        <v>49</v>
      </c>
      <c r="L43" s="5">
        <v>45.7</v>
      </c>
    </row>
    <row r="44" spans="1:12">
      <c r="A44">
        <v>36</v>
      </c>
      <c r="B44" s="159">
        <v>1.6540000000000001E-3</v>
      </c>
      <c r="C44" s="160">
        <v>1.652E-3</v>
      </c>
      <c r="D44" s="163">
        <v>96984.4</v>
      </c>
      <c r="E44" s="164">
        <v>160.19999999999999</v>
      </c>
      <c r="F44" s="5">
        <v>40.54</v>
      </c>
      <c r="G44" t="s">
        <v>19</v>
      </c>
      <c r="H44" s="161">
        <v>7.76E-4</v>
      </c>
      <c r="I44" s="162">
        <v>7.76E-4</v>
      </c>
      <c r="J44" s="165">
        <v>98542.8</v>
      </c>
      <c r="K44" s="166">
        <v>76.400000000000006</v>
      </c>
      <c r="L44" s="5">
        <v>44.72</v>
      </c>
    </row>
    <row r="45" spans="1:12">
      <c r="A45">
        <v>37</v>
      </c>
      <c r="B45" s="159">
        <v>1.163E-3</v>
      </c>
      <c r="C45" s="160">
        <v>1.1620000000000001E-3</v>
      </c>
      <c r="D45" s="163">
        <v>96824.2</v>
      </c>
      <c r="E45" s="164">
        <v>112.5</v>
      </c>
      <c r="F45" s="5">
        <v>39.6</v>
      </c>
      <c r="G45" t="s">
        <v>19</v>
      </c>
      <c r="H45" s="161">
        <v>7.3499999999999998E-4</v>
      </c>
      <c r="I45" s="162">
        <v>7.3499999999999998E-4</v>
      </c>
      <c r="J45" s="165">
        <v>98466.4</v>
      </c>
      <c r="K45" s="166">
        <v>72.400000000000006</v>
      </c>
      <c r="L45" s="5">
        <v>43.75</v>
      </c>
    </row>
    <row r="46" spans="1:12">
      <c r="A46">
        <v>38</v>
      </c>
      <c r="B46" s="159">
        <v>1.5120000000000001E-3</v>
      </c>
      <c r="C46" s="160">
        <v>1.511E-3</v>
      </c>
      <c r="D46" s="163">
        <v>96711.7</v>
      </c>
      <c r="E46" s="164">
        <v>146.19999999999999</v>
      </c>
      <c r="F46" s="5">
        <v>38.65</v>
      </c>
      <c r="G46" t="s">
        <v>19</v>
      </c>
      <c r="H46" s="161">
        <v>7.0200000000000004E-4</v>
      </c>
      <c r="I46" s="162">
        <v>7.0200000000000004E-4</v>
      </c>
      <c r="J46" s="165">
        <v>98394</v>
      </c>
      <c r="K46" s="166">
        <v>69.099999999999994</v>
      </c>
      <c r="L46" s="5">
        <v>42.78</v>
      </c>
    </row>
    <row r="47" spans="1:12">
      <c r="A47">
        <v>39</v>
      </c>
      <c r="B47" s="159">
        <v>1.488E-3</v>
      </c>
      <c r="C47" s="160">
        <v>1.4859999999999999E-3</v>
      </c>
      <c r="D47" s="163">
        <v>96565.5</v>
      </c>
      <c r="E47" s="164">
        <v>143.5</v>
      </c>
      <c r="F47" s="5">
        <v>37.700000000000003</v>
      </c>
      <c r="G47" t="s">
        <v>19</v>
      </c>
      <c r="H47" s="161">
        <v>5.5400000000000002E-4</v>
      </c>
      <c r="I47" s="162">
        <v>5.5400000000000002E-4</v>
      </c>
      <c r="J47" s="165">
        <v>98325</v>
      </c>
      <c r="K47" s="166">
        <v>54.5</v>
      </c>
      <c r="L47" s="5">
        <v>41.81</v>
      </c>
    </row>
    <row r="48" spans="1:12">
      <c r="A48">
        <v>40</v>
      </c>
      <c r="B48" s="159">
        <v>1.4940000000000001E-3</v>
      </c>
      <c r="C48" s="160">
        <v>1.4920000000000001E-3</v>
      </c>
      <c r="D48" s="163">
        <v>96422</v>
      </c>
      <c r="E48" s="164">
        <v>143.9</v>
      </c>
      <c r="F48" s="5">
        <v>36.76</v>
      </c>
      <c r="G48" t="s">
        <v>19</v>
      </c>
      <c r="H48" s="161">
        <v>1.1360000000000001E-3</v>
      </c>
      <c r="I48" s="162">
        <v>1.1360000000000001E-3</v>
      </c>
      <c r="J48" s="165">
        <v>98270.5</v>
      </c>
      <c r="K48" s="166">
        <v>111.6</v>
      </c>
      <c r="L48" s="5">
        <v>40.840000000000003</v>
      </c>
    </row>
    <row r="49" spans="1:12">
      <c r="A49">
        <v>41</v>
      </c>
      <c r="B49" s="159">
        <v>1.9380000000000001E-3</v>
      </c>
      <c r="C49" s="160">
        <v>1.936E-3</v>
      </c>
      <c r="D49" s="163">
        <v>96278.1</v>
      </c>
      <c r="E49" s="164">
        <v>186.4</v>
      </c>
      <c r="F49" s="5">
        <v>35.81</v>
      </c>
      <c r="G49" t="s">
        <v>19</v>
      </c>
      <c r="H49" s="161">
        <v>1.472E-3</v>
      </c>
      <c r="I49" s="162">
        <v>1.4710000000000001E-3</v>
      </c>
      <c r="J49" s="165">
        <v>98158.9</v>
      </c>
      <c r="K49" s="166">
        <v>144.4</v>
      </c>
      <c r="L49" s="5">
        <v>39.880000000000003</v>
      </c>
    </row>
    <row r="50" spans="1:12">
      <c r="A50">
        <v>42</v>
      </c>
      <c r="B50" s="159">
        <v>2.088E-3</v>
      </c>
      <c r="C50" s="160">
        <v>2.085E-3</v>
      </c>
      <c r="D50" s="163">
        <v>96091.6</v>
      </c>
      <c r="E50" s="164">
        <v>200.4</v>
      </c>
      <c r="F50" s="5">
        <v>34.880000000000003</v>
      </c>
      <c r="G50" t="s">
        <v>19</v>
      </c>
      <c r="H50" s="161">
        <v>1.42E-3</v>
      </c>
      <c r="I50" s="162">
        <v>1.4189999999999999E-3</v>
      </c>
      <c r="J50" s="165">
        <v>98014.5</v>
      </c>
      <c r="K50" s="166">
        <v>139.1</v>
      </c>
      <c r="L50" s="5">
        <v>38.94</v>
      </c>
    </row>
    <row r="51" spans="1:12">
      <c r="A51">
        <v>43</v>
      </c>
      <c r="B51" s="159">
        <v>2.1099999999999999E-3</v>
      </c>
      <c r="C51" s="160">
        <v>2.1069999999999999E-3</v>
      </c>
      <c r="D51" s="163">
        <v>95891.199999999997</v>
      </c>
      <c r="E51" s="164">
        <v>202.1</v>
      </c>
      <c r="F51" s="5">
        <v>33.950000000000003</v>
      </c>
      <c r="G51" t="s">
        <v>19</v>
      </c>
      <c r="H51" s="161">
        <v>1.552E-3</v>
      </c>
      <c r="I51" s="162">
        <v>1.5499999999999999E-3</v>
      </c>
      <c r="J51" s="165">
        <v>97875.4</v>
      </c>
      <c r="K51" s="166">
        <v>151.80000000000001</v>
      </c>
      <c r="L51" s="5">
        <v>38</v>
      </c>
    </row>
    <row r="52" spans="1:12">
      <c r="A52">
        <v>44</v>
      </c>
      <c r="B52" s="159">
        <v>1.6670000000000001E-3</v>
      </c>
      <c r="C52" s="160">
        <v>1.665E-3</v>
      </c>
      <c r="D52" s="163">
        <v>95689.1</v>
      </c>
      <c r="E52" s="164">
        <v>159.30000000000001</v>
      </c>
      <c r="F52" s="5">
        <v>33.03</v>
      </c>
      <c r="G52" t="s">
        <v>19</v>
      </c>
      <c r="H52" s="161">
        <v>1.6949999999999999E-3</v>
      </c>
      <c r="I52" s="162">
        <v>1.694E-3</v>
      </c>
      <c r="J52" s="165">
        <v>97723.7</v>
      </c>
      <c r="K52" s="166">
        <v>165.5</v>
      </c>
      <c r="L52" s="5">
        <v>37.049999999999997</v>
      </c>
    </row>
    <row r="53" spans="1:12">
      <c r="A53">
        <v>45</v>
      </c>
      <c r="B53" s="159">
        <v>2.2599999999999999E-3</v>
      </c>
      <c r="C53" s="160">
        <v>2.258E-3</v>
      </c>
      <c r="D53" s="163">
        <v>95529.8</v>
      </c>
      <c r="E53" s="164">
        <v>215.7</v>
      </c>
      <c r="F53" s="5">
        <v>32.08</v>
      </c>
      <c r="G53" t="s">
        <v>19</v>
      </c>
      <c r="H53" s="161">
        <v>1.859E-3</v>
      </c>
      <c r="I53" s="162">
        <v>1.8580000000000001E-3</v>
      </c>
      <c r="J53" s="165">
        <v>97558.2</v>
      </c>
      <c r="K53" s="166">
        <v>181.2</v>
      </c>
      <c r="L53" s="5">
        <v>36.119999999999997</v>
      </c>
    </row>
    <row r="54" spans="1:12">
      <c r="A54">
        <v>46</v>
      </c>
      <c r="B54" s="159">
        <v>3.0330000000000001E-3</v>
      </c>
      <c r="C54" s="160">
        <v>3.0279999999999999E-3</v>
      </c>
      <c r="D54" s="163">
        <v>95314.1</v>
      </c>
      <c r="E54" s="164">
        <v>288.7</v>
      </c>
      <c r="F54" s="5">
        <v>31.15</v>
      </c>
      <c r="G54" t="s">
        <v>19</v>
      </c>
      <c r="H54" s="161">
        <v>1.8439999999999999E-3</v>
      </c>
      <c r="I54" s="162">
        <v>1.8420000000000001E-3</v>
      </c>
      <c r="J54" s="165">
        <v>97376.9</v>
      </c>
      <c r="K54" s="166">
        <v>179.4</v>
      </c>
      <c r="L54" s="5">
        <v>35.18</v>
      </c>
    </row>
    <row r="55" spans="1:12">
      <c r="A55">
        <v>47</v>
      </c>
      <c r="B55" s="159">
        <v>3.0219999999999999E-3</v>
      </c>
      <c r="C55" s="160">
        <v>3.0179999999999998E-3</v>
      </c>
      <c r="D55" s="163">
        <v>95025.5</v>
      </c>
      <c r="E55" s="164">
        <v>286.8</v>
      </c>
      <c r="F55" s="5">
        <v>30.24</v>
      </c>
      <c r="G55" t="s">
        <v>19</v>
      </c>
      <c r="H55" s="161">
        <v>2.1380000000000001E-3</v>
      </c>
      <c r="I55" s="162">
        <v>2.1359999999999999E-3</v>
      </c>
      <c r="J55" s="165">
        <v>97197.6</v>
      </c>
      <c r="K55" s="166">
        <v>207.6</v>
      </c>
      <c r="L55" s="5">
        <v>34.25</v>
      </c>
    </row>
    <row r="56" spans="1:12">
      <c r="A56">
        <v>48</v>
      </c>
      <c r="B56" s="159">
        <v>3.8189999999999999E-3</v>
      </c>
      <c r="C56" s="160">
        <v>3.8110000000000002E-3</v>
      </c>
      <c r="D56" s="163">
        <v>94738.7</v>
      </c>
      <c r="E56" s="164">
        <v>361.1</v>
      </c>
      <c r="F56" s="5">
        <v>29.33</v>
      </c>
      <c r="G56" t="s">
        <v>19</v>
      </c>
      <c r="H56" s="161">
        <v>2.0899999999999998E-3</v>
      </c>
      <c r="I56" s="162">
        <v>2.088E-3</v>
      </c>
      <c r="J56" s="165">
        <v>96990</v>
      </c>
      <c r="K56" s="166">
        <v>202.5</v>
      </c>
      <c r="L56" s="5">
        <v>33.32</v>
      </c>
    </row>
    <row r="57" spans="1:12">
      <c r="A57">
        <v>49</v>
      </c>
      <c r="B57" s="159">
        <v>3.7629999999999999E-3</v>
      </c>
      <c r="C57" s="160">
        <v>3.7559999999999998E-3</v>
      </c>
      <c r="D57" s="163">
        <v>94377.600000000006</v>
      </c>
      <c r="E57" s="164">
        <v>354.5</v>
      </c>
      <c r="F57" s="5">
        <v>28.44</v>
      </c>
      <c r="G57" t="s">
        <v>19</v>
      </c>
      <c r="H57" s="161">
        <v>2.5539999999999998E-3</v>
      </c>
      <c r="I57" s="162">
        <v>2.5509999999999999E-3</v>
      </c>
      <c r="J57" s="165">
        <v>96787.4</v>
      </c>
      <c r="K57" s="166">
        <v>246.9</v>
      </c>
      <c r="L57" s="5">
        <v>32.39</v>
      </c>
    </row>
    <row r="58" spans="1:12">
      <c r="A58">
        <v>50</v>
      </c>
      <c r="B58" s="159">
        <v>3.5669999999999999E-3</v>
      </c>
      <c r="C58" s="160">
        <v>3.5609999999999999E-3</v>
      </c>
      <c r="D58" s="163">
        <v>94023.2</v>
      </c>
      <c r="E58" s="164">
        <v>334.8</v>
      </c>
      <c r="F58" s="5">
        <v>27.55</v>
      </c>
      <c r="G58" t="s">
        <v>19</v>
      </c>
      <c r="H58" s="161">
        <v>3.238E-3</v>
      </c>
      <c r="I58" s="162">
        <v>3.2320000000000001E-3</v>
      </c>
      <c r="J58" s="165">
        <v>96540.5</v>
      </c>
      <c r="K58" s="166">
        <v>312.10000000000002</v>
      </c>
      <c r="L58" s="5">
        <v>31.47</v>
      </c>
    </row>
    <row r="59" spans="1:12">
      <c r="A59">
        <v>51</v>
      </c>
      <c r="B59" s="159">
        <v>4.6220000000000002E-3</v>
      </c>
      <c r="C59" s="160">
        <v>4.6109999999999996E-3</v>
      </c>
      <c r="D59" s="163">
        <v>93688.4</v>
      </c>
      <c r="E59" s="164">
        <v>432</v>
      </c>
      <c r="F59" s="5">
        <v>26.65</v>
      </c>
      <c r="G59" t="s">
        <v>19</v>
      </c>
      <c r="H59" s="161">
        <v>2.6310000000000001E-3</v>
      </c>
      <c r="I59" s="162">
        <v>2.6280000000000001E-3</v>
      </c>
      <c r="J59" s="165">
        <v>96228.5</v>
      </c>
      <c r="K59" s="166">
        <v>252.8</v>
      </c>
      <c r="L59" s="5">
        <v>30.57</v>
      </c>
    </row>
    <row r="60" spans="1:12">
      <c r="A60">
        <v>52</v>
      </c>
      <c r="B60" s="159">
        <v>5.084E-3</v>
      </c>
      <c r="C60" s="160">
        <v>5.071E-3</v>
      </c>
      <c r="D60" s="163">
        <v>93256.3</v>
      </c>
      <c r="E60" s="164">
        <v>472.9</v>
      </c>
      <c r="F60" s="5">
        <v>25.77</v>
      </c>
      <c r="G60" t="s">
        <v>19</v>
      </c>
      <c r="H60" s="161">
        <v>3.4819999999999999E-3</v>
      </c>
      <c r="I60" s="162">
        <v>3.4749999999999998E-3</v>
      </c>
      <c r="J60" s="165">
        <v>95975.6</v>
      </c>
      <c r="K60" s="166">
        <v>333.6</v>
      </c>
      <c r="L60" s="5">
        <v>29.65</v>
      </c>
    </row>
    <row r="61" spans="1:12">
      <c r="A61">
        <v>53</v>
      </c>
      <c r="B61" s="159">
        <v>5.6820000000000004E-3</v>
      </c>
      <c r="C61" s="160">
        <v>5.666E-3</v>
      </c>
      <c r="D61" s="163">
        <v>92783.4</v>
      </c>
      <c r="E61" s="164">
        <v>525.70000000000005</v>
      </c>
      <c r="F61" s="5">
        <v>24.9</v>
      </c>
      <c r="G61" t="s">
        <v>19</v>
      </c>
      <c r="H61" s="161">
        <v>3.5119999999999999E-3</v>
      </c>
      <c r="I61" s="162">
        <v>3.506E-3</v>
      </c>
      <c r="J61" s="165">
        <v>95642.1</v>
      </c>
      <c r="K61" s="166">
        <v>335.3</v>
      </c>
      <c r="L61" s="5">
        <v>28.75</v>
      </c>
    </row>
    <row r="62" spans="1:12">
      <c r="A62">
        <v>54</v>
      </c>
      <c r="B62" s="159">
        <v>6.7419999999999997E-3</v>
      </c>
      <c r="C62" s="160">
        <v>6.7190000000000001E-3</v>
      </c>
      <c r="D62" s="163">
        <v>92257.7</v>
      </c>
      <c r="E62" s="164">
        <v>619.9</v>
      </c>
      <c r="F62" s="5">
        <v>24.04</v>
      </c>
      <c r="G62" t="s">
        <v>19</v>
      </c>
      <c r="H62" s="161">
        <v>4.0410000000000003E-3</v>
      </c>
      <c r="I62" s="162">
        <v>4.0330000000000001E-3</v>
      </c>
      <c r="J62" s="165">
        <v>95306.8</v>
      </c>
      <c r="K62" s="166">
        <v>384.4</v>
      </c>
      <c r="L62" s="5">
        <v>27.85</v>
      </c>
    </row>
    <row r="63" spans="1:12">
      <c r="A63">
        <v>55</v>
      </c>
      <c r="B63" s="159">
        <v>6.4390000000000003E-3</v>
      </c>
      <c r="C63" s="160">
        <v>6.4180000000000001E-3</v>
      </c>
      <c r="D63" s="163">
        <v>91637.8</v>
      </c>
      <c r="E63" s="164">
        <v>588.1</v>
      </c>
      <c r="F63" s="5">
        <v>23.19</v>
      </c>
      <c r="G63" t="s">
        <v>19</v>
      </c>
      <c r="H63" s="161">
        <v>4.535E-3</v>
      </c>
      <c r="I63" s="162">
        <v>4.5250000000000004E-3</v>
      </c>
      <c r="J63" s="165">
        <v>94922.4</v>
      </c>
      <c r="K63" s="166">
        <v>429.5</v>
      </c>
      <c r="L63" s="5">
        <v>26.96</v>
      </c>
    </row>
    <row r="64" spans="1:12">
      <c r="A64">
        <v>56</v>
      </c>
      <c r="B64" s="159">
        <v>7.4149999999999997E-3</v>
      </c>
      <c r="C64" s="160">
        <v>7.3879999999999996E-3</v>
      </c>
      <c r="D64" s="163">
        <v>91049.7</v>
      </c>
      <c r="E64" s="164">
        <v>672.7</v>
      </c>
      <c r="F64" s="5">
        <v>22.34</v>
      </c>
      <c r="G64" t="s">
        <v>19</v>
      </c>
      <c r="H64" s="161">
        <v>4.535E-3</v>
      </c>
      <c r="I64" s="162">
        <v>4.5250000000000004E-3</v>
      </c>
      <c r="J64" s="165">
        <v>94492.9</v>
      </c>
      <c r="K64" s="166">
        <v>427.6</v>
      </c>
      <c r="L64" s="5">
        <v>26.08</v>
      </c>
    </row>
    <row r="65" spans="1:12">
      <c r="A65">
        <v>57</v>
      </c>
      <c r="B65" s="159">
        <v>8.9420000000000003E-3</v>
      </c>
      <c r="C65" s="160">
        <v>8.9029999999999995E-3</v>
      </c>
      <c r="D65" s="163">
        <v>90377.1</v>
      </c>
      <c r="E65" s="164">
        <v>804.6</v>
      </c>
      <c r="F65" s="5">
        <v>21.5</v>
      </c>
      <c r="G65" t="s">
        <v>19</v>
      </c>
      <c r="H65" s="161">
        <v>5.6499999999999996E-3</v>
      </c>
      <c r="I65" s="162">
        <v>5.6340000000000001E-3</v>
      </c>
      <c r="J65" s="165">
        <v>94065.3</v>
      </c>
      <c r="K65" s="166">
        <v>529.9</v>
      </c>
      <c r="L65" s="5">
        <v>25.2</v>
      </c>
    </row>
    <row r="66" spans="1:12">
      <c r="A66">
        <v>58</v>
      </c>
      <c r="B66" s="159">
        <v>8.8590000000000006E-3</v>
      </c>
      <c r="C66" s="160">
        <v>8.8199999999999997E-3</v>
      </c>
      <c r="D66" s="163">
        <v>89572.5</v>
      </c>
      <c r="E66" s="164">
        <v>790</v>
      </c>
      <c r="F66" s="5">
        <v>20.69</v>
      </c>
      <c r="G66" t="s">
        <v>19</v>
      </c>
      <c r="H66" s="161">
        <v>5.3049999999999998E-3</v>
      </c>
      <c r="I66" s="162">
        <v>5.2909999999999997E-3</v>
      </c>
      <c r="J66" s="165">
        <v>93535.4</v>
      </c>
      <c r="K66" s="166">
        <v>494.9</v>
      </c>
      <c r="L66" s="5">
        <v>24.34</v>
      </c>
    </row>
    <row r="67" spans="1:12">
      <c r="A67">
        <v>59</v>
      </c>
      <c r="B67" s="159">
        <v>9.4599999999999997E-3</v>
      </c>
      <c r="C67" s="160">
        <v>9.4160000000000008E-3</v>
      </c>
      <c r="D67" s="163">
        <v>88782.5</v>
      </c>
      <c r="E67" s="164">
        <v>835.9</v>
      </c>
      <c r="F67" s="5">
        <v>19.87</v>
      </c>
      <c r="G67" t="s">
        <v>19</v>
      </c>
      <c r="H67" s="161">
        <v>6.4029999999999998E-3</v>
      </c>
      <c r="I67" s="162">
        <v>6.3819999999999997E-3</v>
      </c>
      <c r="J67" s="165">
        <v>93040.5</v>
      </c>
      <c r="K67" s="166">
        <v>593.79999999999995</v>
      </c>
      <c r="L67" s="5">
        <v>23.46</v>
      </c>
    </row>
    <row r="68" spans="1:12">
      <c r="A68">
        <v>60</v>
      </c>
      <c r="B68" s="159">
        <v>1.2966999999999999E-2</v>
      </c>
      <c r="C68" s="160">
        <v>1.2883E-2</v>
      </c>
      <c r="D68" s="163">
        <v>87946.5</v>
      </c>
      <c r="E68" s="164">
        <v>1133</v>
      </c>
      <c r="F68" s="5">
        <v>19.059999999999999</v>
      </c>
      <c r="G68" t="s">
        <v>19</v>
      </c>
      <c r="H68" s="161">
        <v>7.1269999999999997E-3</v>
      </c>
      <c r="I68" s="162">
        <v>7.1019999999999998E-3</v>
      </c>
      <c r="J68" s="165">
        <v>92446.7</v>
      </c>
      <c r="K68" s="166">
        <v>656.5</v>
      </c>
      <c r="L68" s="5">
        <v>22.61</v>
      </c>
    </row>
    <row r="69" spans="1:12">
      <c r="A69">
        <v>61</v>
      </c>
      <c r="B69" s="159">
        <v>1.1247999999999999E-2</v>
      </c>
      <c r="C69" s="160">
        <v>1.1185E-2</v>
      </c>
      <c r="D69" s="163">
        <v>86813.5</v>
      </c>
      <c r="E69" s="164">
        <v>971</v>
      </c>
      <c r="F69" s="5">
        <v>18.3</v>
      </c>
      <c r="G69" t="s">
        <v>19</v>
      </c>
      <c r="H69" s="161">
        <v>7.8329999999999997E-3</v>
      </c>
      <c r="I69" s="162">
        <v>7.8019999999999999E-3</v>
      </c>
      <c r="J69" s="165">
        <v>91790.2</v>
      </c>
      <c r="K69" s="166">
        <v>716.2</v>
      </c>
      <c r="L69" s="5">
        <v>21.77</v>
      </c>
    </row>
    <row r="70" spans="1:12">
      <c r="A70">
        <v>62</v>
      </c>
      <c r="B70" s="159">
        <v>1.3565000000000001E-2</v>
      </c>
      <c r="C70" s="160">
        <v>1.3474E-2</v>
      </c>
      <c r="D70" s="163">
        <v>85842.5</v>
      </c>
      <c r="E70" s="164">
        <v>1156.5999999999999</v>
      </c>
      <c r="F70" s="5">
        <v>17.5</v>
      </c>
      <c r="G70" t="s">
        <v>19</v>
      </c>
      <c r="H70" s="161">
        <v>8.9359999999999995E-3</v>
      </c>
      <c r="I70" s="162">
        <v>8.8959999999999994E-3</v>
      </c>
      <c r="J70" s="165">
        <v>91074</v>
      </c>
      <c r="K70" s="166">
        <v>810.2</v>
      </c>
      <c r="L70" s="5">
        <v>20.94</v>
      </c>
    </row>
    <row r="71" spans="1:12">
      <c r="A71">
        <v>63</v>
      </c>
      <c r="B71" s="159">
        <v>1.6338999999999999E-2</v>
      </c>
      <c r="C71" s="160">
        <v>1.6206999999999999E-2</v>
      </c>
      <c r="D71" s="163">
        <v>84685.9</v>
      </c>
      <c r="E71" s="164">
        <v>1372.5</v>
      </c>
      <c r="F71" s="5">
        <v>16.73</v>
      </c>
      <c r="G71" t="s">
        <v>19</v>
      </c>
      <c r="H71" s="161">
        <v>8.7100000000000007E-3</v>
      </c>
      <c r="I71" s="162">
        <v>8.6719999999999992E-3</v>
      </c>
      <c r="J71" s="165">
        <v>90263.8</v>
      </c>
      <c r="K71" s="166">
        <v>782.8</v>
      </c>
      <c r="L71" s="5">
        <v>20.12</v>
      </c>
    </row>
    <row r="72" spans="1:12">
      <c r="A72">
        <v>64</v>
      </c>
      <c r="B72" s="159">
        <v>1.6854999999999998E-2</v>
      </c>
      <c r="C72" s="160">
        <v>1.6714E-2</v>
      </c>
      <c r="D72" s="163">
        <v>83313.399999999994</v>
      </c>
      <c r="E72" s="164">
        <v>1392.5</v>
      </c>
      <c r="F72" s="5">
        <v>16</v>
      </c>
      <c r="G72" t="s">
        <v>19</v>
      </c>
      <c r="H72" s="161">
        <v>1.0076999999999999E-2</v>
      </c>
      <c r="I72" s="162">
        <v>1.0026E-2</v>
      </c>
      <c r="J72" s="165">
        <v>89481.1</v>
      </c>
      <c r="K72" s="166">
        <v>897.2</v>
      </c>
      <c r="L72" s="5">
        <v>19.29</v>
      </c>
    </row>
    <row r="73" spans="1:12">
      <c r="A73">
        <v>65</v>
      </c>
      <c r="B73" s="159">
        <v>1.9938999999999998E-2</v>
      </c>
      <c r="C73" s="160">
        <v>1.9741999999999999E-2</v>
      </c>
      <c r="D73" s="163">
        <v>81920.899999999994</v>
      </c>
      <c r="E73" s="164">
        <v>1617.3</v>
      </c>
      <c r="F73" s="5">
        <v>15.26</v>
      </c>
      <c r="G73" t="s">
        <v>19</v>
      </c>
      <c r="H73" s="161">
        <v>1.0518E-2</v>
      </c>
      <c r="I73" s="162">
        <v>1.0463E-2</v>
      </c>
      <c r="J73" s="165">
        <v>88583.9</v>
      </c>
      <c r="K73" s="166">
        <v>926.9</v>
      </c>
      <c r="L73" s="5">
        <v>18.48</v>
      </c>
    </row>
    <row r="74" spans="1:12">
      <c r="A74">
        <v>66</v>
      </c>
      <c r="B74" s="159">
        <v>2.0449999999999999E-2</v>
      </c>
      <c r="C74" s="160">
        <v>2.0243000000000001E-2</v>
      </c>
      <c r="D74" s="163">
        <v>80303.600000000006</v>
      </c>
      <c r="E74" s="164">
        <v>1625.6</v>
      </c>
      <c r="F74" s="5">
        <v>14.56</v>
      </c>
      <c r="G74" t="s">
        <v>19</v>
      </c>
      <c r="H74" s="161">
        <v>1.3029000000000001E-2</v>
      </c>
      <c r="I74" s="162">
        <v>1.2945E-2</v>
      </c>
      <c r="J74" s="165">
        <v>87657</v>
      </c>
      <c r="K74" s="166">
        <v>1134.7</v>
      </c>
      <c r="L74" s="5">
        <v>17.670000000000002</v>
      </c>
    </row>
    <row r="75" spans="1:12">
      <c r="A75">
        <v>67</v>
      </c>
      <c r="B75" s="159">
        <v>2.3897000000000002E-2</v>
      </c>
      <c r="C75" s="160">
        <v>2.3615000000000001E-2</v>
      </c>
      <c r="D75" s="163">
        <v>78678</v>
      </c>
      <c r="E75" s="164">
        <v>1858</v>
      </c>
      <c r="F75" s="5">
        <v>13.85</v>
      </c>
      <c r="G75" t="s">
        <v>19</v>
      </c>
      <c r="H75" s="161">
        <v>1.2847000000000001E-2</v>
      </c>
      <c r="I75" s="162">
        <v>1.2765E-2</v>
      </c>
      <c r="J75" s="165">
        <v>86522.3</v>
      </c>
      <c r="K75" s="166">
        <v>1104.5</v>
      </c>
      <c r="L75" s="5">
        <v>16.899999999999999</v>
      </c>
    </row>
    <row r="76" spans="1:12">
      <c r="A76">
        <v>68</v>
      </c>
      <c r="B76" s="159">
        <v>2.6668000000000001E-2</v>
      </c>
      <c r="C76" s="160">
        <v>2.6317E-2</v>
      </c>
      <c r="D76" s="163">
        <v>76820</v>
      </c>
      <c r="E76" s="164">
        <v>2021.7</v>
      </c>
      <c r="F76" s="5">
        <v>13.17</v>
      </c>
      <c r="G76" t="s">
        <v>19</v>
      </c>
      <c r="H76" s="161">
        <v>1.6285999999999998E-2</v>
      </c>
      <c r="I76" s="162">
        <v>1.6154000000000002E-2</v>
      </c>
      <c r="J76" s="165">
        <v>85417.8</v>
      </c>
      <c r="K76" s="166">
        <v>1379.9</v>
      </c>
      <c r="L76" s="5">
        <v>16.11</v>
      </c>
    </row>
    <row r="77" spans="1:12">
      <c r="A77">
        <v>69</v>
      </c>
      <c r="B77" s="159">
        <v>3.0322999999999999E-2</v>
      </c>
      <c r="C77" s="160">
        <v>2.9870000000000001E-2</v>
      </c>
      <c r="D77" s="163">
        <v>74798.399999999994</v>
      </c>
      <c r="E77" s="164">
        <v>2234.1999999999998</v>
      </c>
      <c r="F77" s="5">
        <v>12.52</v>
      </c>
      <c r="G77" t="s">
        <v>19</v>
      </c>
      <c r="H77" s="161">
        <v>1.7580999999999999E-2</v>
      </c>
      <c r="I77" s="162">
        <v>1.7427999999999999E-2</v>
      </c>
      <c r="J77" s="165">
        <v>84038</v>
      </c>
      <c r="K77" s="166">
        <v>1464.6</v>
      </c>
      <c r="L77" s="5">
        <v>15.37</v>
      </c>
    </row>
    <row r="78" spans="1:12">
      <c r="A78">
        <v>70</v>
      </c>
      <c r="B78" s="159">
        <v>3.3308999999999998E-2</v>
      </c>
      <c r="C78" s="160">
        <v>3.2763E-2</v>
      </c>
      <c r="D78" s="163">
        <v>72564.100000000006</v>
      </c>
      <c r="E78" s="164">
        <v>2377.4</v>
      </c>
      <c r="F78" s="5">
        <v>11.89</v>
      </c>
      <c r="G78" t="s">
        <v>19</v>
      </c>
      <c r="H78" s="161">
        <v>1.9834000000000001E-2</v>
      </c>
      <c r="I78" s="162">
        <v>1.9639E-2</v>
      </c>
      <c r="J78" s="165">
        <v>82573.399999999994</v>
      </c>
      <c r="K78" s="166">
        <v>1621.7</v>
      </c>
      <c r="L78" s="5">
        <v>14.63</v>
      </c>
    </row>
    <row r="79" spans="1:12">
      <c r="A79">
        <v>71</v>
      </c>
      <c r="B79" s="159">
        <v>3.6711000000000001E-2</v>
      </c>
      <c r="C79" s="160">
        <v>3.6049999999999999E-2</v>
      </c>
      <c r="D79" s="163">
        <v>70186.7</v>
      </c>
      <c r="E79" s="164">
        <v>2530.1999999999998</v>
      </c>
      <c r="F79" s="5">
        <v>11.27</v>
      </c>
      <c r="G79" t="s">
        <v>19</v>
      </c>
      <c r="H79" s="161">
        <v>2.026E-2</v>
      </c>
      <c r="I79" s="162">
        <v>2.0056999999999998E-2</v>
      </c>
      <c r="J79" s="165">
        <v>80951.7</v>
      </c>
      <c r="K79" s="166">
        <v>1623.6</v>
      </c>
      <c r="L79" s="5">
        <v>13.91</v>
      </c>
    </row>
    <row r="80" spans="1:12">
      <c r="A80">
        <v>72</v>
      </c>
      <c r="B80" s="159">
        <v>3.9136999999999998E-2</v>
      </c>
      <c r="C80" s="160">
        <v>3.8385000000000002E-2</v>
      </c>
      <c r="D80" s="163">
        <v>67656.5</v>
      </c>
      <c r="E80" s="164">
        <v>2597</v>
      </c>
      <c r="F80" s="5">
        <v>10.67</v>
      </c>
      <c r="G80" t="s">
        <v>19</v>
      </c>
      <c r="H80" s="161">
        <v>2.5352E-2</v>
      </c>
      <c r="I80" s="162">
        <v>2.5034000000000001E-2</v>
      </c>
      <c r="J80" s="165">
        <v>79328.100000000006</v>
      </c>
      <c r="K80" s="166">
        <v>1985.9</v>
      </c>
      <c r="L80" s="5">
        <v>13.19</v>
      </c>
    </row>
    <row r="81" spans="1:12">
      <c r="A81">
        <v>73</v>
      </c>
      <c r="B81" s="159">
        <v>4.5380999999999998E-2</v>
      </c>
      <c r="C81" s="160">
        <v>4.4374999999999998E-2</v>
      </c>
      <c r="D81" s="163">
        <v>65059.5</v>
      </c>
      <c r="E81" s="164">
        <v>2887</v>
      </c>
      <c r="F81" s="5">
        <v>10.08</v>
      </c>
      <c r="G81" t="s">
        <v>19</v>
      </c>
      <c r="H81" s="161">
        <v>2.8031E-2</v>
      </c>
      <c r="I81" s="162">
        <v>2.7643999999999998E-2</v>
      </c>
      <c r="J81" s="165">
        <v>77342.2</v>
      </c>
      <c r="K81" s="166">
        <v>2138</v>
      </c>
      <c r="L81" s="5">
        <v>12.51</v>
      </c>
    </row>
    <row r="82" spans="1:12">
      <c r="A82">
        <v>74</v>
      </c>
      <c r="B82" s="159">
        <v>5.1457000000000003E-2</v>
      </c>
      <c r="C82" s="160">
        <v>5.0167000000000003E-2</v>
      </c>
      <c r="D82" s="163">
        <v>62172.5</v>
      </c>
      <c r="E82" s="164">
        <v>3119</v>
      </c>
      <c r="F82" s="5">
        <v>9.5299999999999994</v>
      </c>
      <c r="G82" t="s">
        <v>19</v>
      </c>
      <c r="H82" s="161">
        <v>2.9413000000000002E-2</v>
      </c>
      <c r="I82" s="162">
        <v>2.8986999999999999E-2</v>
      </c>
      <c r="J82" s="165">
        <v>75204.2</v>
      </c>
      <c r="K82" s="166">
        <v>2179.9</v>
      </c>
      <c r="L82" s="5">
        <v>11.85</v>
      </c>
    </row>
    <row r="83" spans="1:12">
      <c r="A83">
        <v>75</v>
      </c>
      <c r="B83" s="159">
        <v>5.8243000000000003E-2</v>
      </c>
      <c r="C83" s="160">
        <v>5.6594999999999999E-2</v>
      </c>
      <c r="D83" s="163">
        <v>59053.5</v>
      </c>
      <c r="E83" s="164">
        <v>3342.1</v>
      </c>
      <c r="F83" s="5">
        <v>9</v>
      </c>
      <c r="G83" t="s">
        <v>19</v>
      </c>
      <c r="H83" s="161">
        <v>3.388E-2</v>
      </c>
      <c r="I83" s="162">
        <v>3.3315999999999998E-2</v>
      </c>
      <c r="J83" s="165">
        <v>73024.2</v>
      </c>
      <c r="K83" s="166">
        <v>2432.9</v>
      </c>
      <c r="L83" s="5">
        <v>11.19</v>
      </c>
    </row>
    <row r="84" spans="1:12">
      <c r="A84">
        <v>76</v>
      </c>
      <c r="B84" s="159">
        <v>6.0738E-2</v>
      </c>
      <c r="C84" s="160">
        <v>5.8948E-2</v>
      </c>
      <c r="D84" s="163">
        <v>55711.4</v>
      </c>
      <c r="E84" s="164">
        <v>3284.1</v>
      </c>
      <c r="F84" s="5">
        <v>8.51</v>
      </c>
      <c r="G84" t="s">
        <v>19</v>
      </c>
      <c r="H84" s="161">
        <v>3.5436000000000002E-2</v>
      </c>
      <c r="I84" s="162">
        <v>3.4819000000000003E-2</v>
      </c>
      <c r="J84" s="165">
        <v>70591.3</v>
      </c>
      <c r="K84" s="166">
        <v>2457.9</v>
      </c>
      <c r="L84" s="5">
        <v>10.56</v>
      </c>
    </row>
    <row r="85" spans="1:12">
      <c r="A85">
        <v>77</v>
      </c>
      <c r="B85" s="159">
        <v>6.9676000000000002E-2</v>
      </c>
      <c r="C85" s="160">
        <v>6.7330000000000001E-2</v>
      </c>
      <c r="D85" s="163">
        <v>52427.3</v>
      </c>
      <c r="E85" s="164">
        <v>3529.9</v>
      </c>
      <c r="F85" s="5">
        <v>8.01</v>
      </c>
      <c r="G85" t="s">
        <v>19</v>
      </c>
      <c r="H85" s="161">
        <v>4.3317000000000001E-2</v>
      </c>
      <c r="I85" s="162">
        <v>4.2398999999999999E-2</v>
      </c>
      <c r="J85" s="165">
        <v>68133.399999999994</v>
      </c>
      <c r="K85" s="166">
        <v>2888.8</v>
      </c>
      <c r="L85" s="5">
        <v>9.92</v>
      </c>
    </row>
    <row r="86" spans="1:12">
      <c r="A86">
        <v>78</v>
      </c>
      <c r="B86" s="159">
        <v>7.1498000000000006E-2</v>
      </c>
      <c r="C86" s="160">
        <v>6.9029999999999994E-2</v>
      </c>
      <c r="D86" s="163">
        <v>48897.4</v>
      </c>
      <c r="E86" s="164">
        <v>3375.4</v>
      </c>
      <c r="F86" s="5">
        <v>7.56</v>
      </c>
      <c r="G86" t="s">
        <v>19</v>
      </c>
      <c r="H86" s="161">
        <v>4.8899999999999999E-2</v>
      </c>
      <c r="I86" s="162">
        <v>4.7732999999999998E-2</v>
      </c>
      <c r="J86" s="165">
        <v>65244.7</v>
      </c>
      <c r="K86" s="166">
        <v>3114.3</v>
      </c>
      <c r="L86" s="5">
        <v>9.34</v>
      </c>
    </row>
    <row r="87" spans="1:12">
      <c r="A87">
        <v>79</v>
      </c>
      <c r="B87" s="159">
        <v>8.0065999999999998E-2</v>
      </c>
      <c r="C87" s="160">
        <v>7.6983999999999997E-2</v>
      </c>
      <c r="D87" s="163">
        <v>45522</v>
      </c>
      <c r="E87" s="164">
        <v>3504.5</v>
      </c>
      <c r="F87" s="5">
        <v>7.08</v>
      </c>
      <c r="G87" t="s">
        <v>19</v>
      </c>
      <c r="H87" s="161">
        <v>5.0702999999999998E-2</v>
      </c>
      <c r="I87" s="162">
        <v>4.9449E-2</v>
      </c>
      <c r="J87" s="165">
        <v>62130.400000000001</v>
      </c>
      <c r="K87" s="166">
        <v>3072.3</v>
      </c>
      <c r="L87" s="5">
        <v>8.7799999999999994</v>
      </c>
    </row>
    <row r="88" spans="1:12">
      <c r="A88">
        <v>80</v>
      </c>
      <c r="B88" s="159">
        <v>9.4820000000000002E-2</v>
      </c>
      <c r="C88" s="160">
        <v>9.0527999999999997E-2</v>
      </c>
      <c r="D88" s="163">
        <v>42017.5</v>
      </c>
      <c r="E88" s="164">
        <v>3803.7</v>
      </c>
      <c r="F88" s="5">
        <v>6.63</v>
      </c>
      <c r="G88" t="s">
        <v>19</v>
      </c>
      <c r="H88" s="161">
        <v>5.7689999999999998E-2</v>
      </c>
      <c r="I88" s="162">
        <v>5.6071999999999997E-2</v>
      </c>
      <c r="J88" s="165">
        <v>59058.1</v>
      </c>
      <c r="K88" s="166">
        <v>3311.5</v>
      </c>
      <c r="L88" s="5">
        <v>8.2200000000000006</v>
      </c>
    </row>
    <row r="89" spans="1:12">
      <c r="A89">
        <v>81</v>
      </c>
      <c r="B89" s="159">
        <v>9.6596000000000001E-2</v>
      </c>
      <c r="C89" s="160">
        <v>9.2145000000000005E-2</v>
      </c>
      <c r="D89" s="163">
        <v>38213.800000000003</v>
      </c>
      <c r="E89" s="164">
        <v>3521.2</v>
      </c>
      <c r="F89" s="5">
        <v>6.24</v>
      </c>
      <c r="G89" t="s">
        <v>19</v>
      </c>
      <c r="H89" s="161">
        <v>6.7602999999999996E-2</v>
      </c>
      <c r="I89" s="162">
        <v>6.5393000000000007E-2</v>
      </c>
      <c r="J89" s="165">
        <v>55746.6</v>
      </c>
      <c r="K89" s="166">
        <v>3645.4</v>
      </c>
      <c r="L89" s="5">
        <v>7.67</v>
      </c>
    </row>
    <row r="90" spans="1:12">
      <c r="A90">
        <v>82</v>
      </c>
      <c r="B90" s="159">
        <v>0.112863</v>
      </c>
      <c r="C90" s="160">
        <v>0.106834</v>
      </c>
      <c r="D90" s="163">
        <v>34692.5</v>
      </c>
      <c r="E90" s="164">
        <v>3706.4</v>
      </c>
      <c r="F90" s="5">
        <v>5.82</v>
      </c>
      <c r="G90" t="s">
        <v>19</v>
      </c>
      <c r="H90" s="161">
        <v>7.7497999999999997E-2</v>
      </c>
      <c r="I90" s="162">
        <v>7.4607000000000007E-2</v>
      </c>
      <c r="J90" s="165">
        <v>52101.1</v>
      </c>
      <c r="K90" s="166">
        <v>3887.1</v>
      </c>
      <c r="L90" s="5">
        <v>7.18</v>
      </c>
    </row>
    <row r="91" spans="1:12">
      <c r="A91">
        <v>83</v>
      </c>
      <c r="B91" s="159">
        <v>0.123776</v>
      </c>
      <c r="C91" s="160">
        <v>0.116562</v>
      </c>
      <c r="D91" s="163">
        <v>30986.2</v>
      </c>
      <c r="E91" s="164">
        <v>3611.8</v>
      </c>
      <c r="F91" s="5">
        <v>5.46</v>
      </c>
      <c r="G91" t="s">
        <v>19</v>
      </c>
      <c r="H91" s="161">
        <v>8.5557999999999995E-2</v>
      </c>
      <c r="I91" s="162">
        <v>8.2047999999999996E-2</v>
      </c>
      <c r="J91" s="165">
        <v>48214</v>
      </c>
      <c r="K91" s="166">
        <v>3955.9</v>
      </c>
      <c r="L91" s="5">
        <v>6.71</v>
      </c>
    </row>
    <row r="92" spans="1:12">
      <c r="A92">
        <v>84</v>
      </c>
      <c r="B92" s="159">
        <v>0.14510400000000001</v>
      </c>
      <c r="C92" s="160">
        <v>0.13528899999999999</v>
      </c>
      <c r="D92" s="163">
        <v>27374.400000000001</v>
      </c>
      <c r="E92" s="164">
        <v>3703.4</v>
      </c>
      <c r="F92" s="5">
        <v>5.1100000000000003</v>
      </c>
      <c r="G92" t="s">
        <v>19</v>
      </c>
      <c r="H92" s="161">
        <v>9.3116000000000004E-2</v>
      </c>
      <c r="I92" s="162">
        <v>8.8973999999999998E-2</v>
      </c>
      <c r="J92" s="165">
        <v>44258.1</v>
      </c>
      <c r="K92" s="166">
        <v>3937.8</v>
      </c>
      <c r="L92" s="5">
        <v>6.27</v>
      </c>
    </row>
    <row r="93" spans="1:12">
      <c r="A93">
        <v>85</v>
      </c>
      <c r="B93" s="159">
        <v>0.154388</v>
      </c>
      <c r="C93" s="160">
        <v>0.14332400000000001</v>
      </c>
      <c r="D93" s="163">
        <v>23670.9</v>
      </c>
      <c r="E93" s="164">
        <v>3392.6</v>
      </c>
      <c r="F93" s="5">
        <v>4.83</v>
      </c>
      <c r="G93" t="s">
        <v>19</v>
      </c>
      <c r="H93" s="161">
        <v>0.10889600000000001</v>
      </c>
      <c r="I93" s="162">
        <v>0.103273</v>
      </c>
      <c r="J93" s="165">
        <v>40320.300000000003</v>
      </c>
      <c r="K93" s="166">
        <v>4164</v>
      </c>
      <c r="L93" s="5">
        <v>5.83</v>
      </c>
    </row>
    <row r="94" spans="1:12">
      <c r="A94">
        <v>86</v>
      </c>
      <c r="B94" s="159">
        <v>0.15323500000000001</v>
      </c>
      <c r="C94" s="160">
        <v>0.14233000000000001</v>
      </c>
      <c r="D94" s="163">
        <v>20278.3</v>
      </c>
      <c r="E94" s="164">
        <v>2886.2</v>
      </c>
      <c r="F94" s="5">
        <v>4.5599999999999996</v>
      </c>
      <c r="G94" t="s">
        <v>19</v>
      </c>
      <c r="H94" s="161">
        <v>0.11317199999999999</v>
      </c>
      <c r="I94" s="162">
        <v>0.107111</v>
      </c>
      <c r="J94" s="165">
        <v>36156.300000000003</v>
      </c>
      <c r="K94" s="166">
        <v>3872.7</v>
      </c>
      <c r="L94" s="5">
        <v>5.45</v>
      </c>
    </row>
    <row r="95" spans="1:12">
      <c r="A95">
        <v>87</v>
      </c>
      <c r="B95" s="159">
        <v>0.180585</v>
      </c>
      <c r="C95" s="160">
        <v>0.16563</v>
      </c>
      <c r="D95" s="163">
        <v>17392.099999999999</v>
      </c>
      <c r="E95" s="164">
        <v>2880.7</v>
      </c>
      <c r="F95" s="5">
        <v>4.2300000000000004</v>
      </c>
      <c r="G95" t="s">
        <v>19</v>
      </c>
      <c r="H95" s="161">
        <v>0.129028</v>
      </c>
      <c r="I95" s="162">
        <v>0.121208</v>
      </c>
      <c r="J95" s="165">
        <v>32283.599999999999</v>
      </c>
      <c r="K95" s="166">
        <v>3913</v>
      </c>
      <c r="L95" s="5">
        <v>5.04</v>
      </c>
    </row>
    <row r="96" spans="1:12">
      <c r="A96">
        <v>88</v>
      </c>
      <c r="B96" s="159">
        <v>0.20208000000000001</v>
      </c>
      <c r="C96" s="160">
        <v>0.183535</v>
      </c>
      <c r="D96" s="163">
        <v>14511.4</v>
      </c>
      <c r="E96" s="164">
        <v>2663.4</v>
      </c>
      <c r="F96" s="5">
        <v>3.97</v>
      </c>
      <c r="G96" t="s">
        <v>19</v>
      </c>
      <c r="H96" s="161">
        <v>0.150671</v>
      </c>
      <c r="I96" s="162">
        <v>0.14011499999999999</v>
      </c>
      <c r="J96" s="165">
        <v>28370.6</v>
      </c>
      <c r="K96" s="166">
        <v>3975.1</v>
      </c>
      <c r="L96" s="5">
        <v>4.67</v>
      </c>
    </row>
    <row r="97" spans="1:12">
      <c r="A97">
        <v>89</v>
      </c>
      <c r="B97" s="159">
        <v>0.24063200000000001</v>
      </c>
      <c r="C97" s="160">
        <v>0.21479000000000001</v>
      </c>
      <c r="D97" s="163">
        <v>11848.1</v>
      </c>
      <c r="E97" s="164">
        <v>2544.8000000000002</v>
      </c>
      <c r="F97" s="5">
        <v>3.75</v>
      </c>
      <c r="G97" t="s">
        <v>19</v>
      </c>
      <c r="H97" s="161">
        <v>0.16584199999999999</v>
      </c>
      <c r="I97" s="162">
        <v>0.153143</v>
      </c>
      <c r="J97" s="165">
        <v>24395.4</v>
      </c>
      <c r="K97" s="166">
        <v>3736</v>
      </c>
      <c r="L97" s="5">
        <v>4.3499999999999996</v>
      </c>
    </row>
    <row r="98" spans="1:12">
      <c r="A98">
        <v>90</v>
      </c>
      <c r="B98" s="159">
        <v>0.222222</v>
      </c>
      <c r="C98" s="160">
        <v>0.2</v>
      </c>
      <c r="D98" s="163">
        <v>9303.2000000000007</v>
      </c>
      <c r="E98" s="164">
        <v>1860.6</v>
      </c>
      <c r="F98" s="5">
        <v>3.64</v>
      </c>
      <c r="G98" t="s">
        <v>19</v>
      </c>
      <c r="H98" s="161">
        <v>0.178172</v>
      </c>
      <c r="I98" s="162">
        <v>0.16359799999999999</v>
      </c>
      <c r="J98" s="165">
        <v>20659.400000000001</v>
      </c>
      <c r="K98" s="166">
        <v>3379.8</v>
      </c>
      <c r="L98" s="5">
        <v>4.04</v>
      </c>
    </row>
    <row r="99" spans="1:12">
      <c r="A99">
        <v>91</v>
      </c>
      <c r="B99" s="159">
        <v>0.22085299999999999</v>
      </c>
      <c r="C99" s="160">
        <v>0.19889000000000001</v>
      </c>
      <c r="D99" s="163">
        <v>7442.6</v>
      </c>
      <c r="E99" s="164">
        <v>1480.3</v>
      </c>
      <c r="F99" s="5">
        <v>3.43</v>
      </c>
      <c r="G99" t="s">
        <v>19</v>
      </c>
      <c r="H99" s="161">
        <v>0.202214</v>
      </c>
      <c r="I99" s="162">
        <v>0.183646</v>
      </c>
      <c r="J99" s="165">
        <v>17279.599999999999</v>
      </c>
      <c r="K99" s="166">
        <v>3173.3</v>
      </c>
      <c r="L99" s="5">
        <v>3.73</v>
      </c>
    </row>
    <row r="100" spans="1:12">
      <c r="A100">
        <v>92</v>
      </c>
      <c r="B100" s="159">
        <v>0.27756700000000001</v>
      </c>
      <c r="C100" s="160">
        <v>0.24374000000000001</v>
      </c>
      <c r="D100" s="163">
        <v>5962.3</v>
      </c>
      <c r="E100" s="164">
        <v>1453.3</v>
      </c>
      <c r="F100" s="5">
        <v>3.16</v>
      </c>
      <c r="G100" t="s">
        <v>19</v>
      </c>
      <c r="H100" s="161">
        <v>0.22049299999999999</v>
      </c>
      <c r="I100" s="162">
        <v>0.198599</v>
      </c>
      <c r="J100" s="165">
        <v>14106.3</v>
      </c>
      <c r="K100" s="166">
        <v>2801.5</v>
      </c>
      <c r="L100" s="5">
        <v>3.46</v>
      </c>
    </row>
    <row r="101" spans="1:12">
      <c r="A101">
        <v>93</v>
      </c>
      <c r="B101" s="159">
        <v>0.25318800000000002</v>
      </c>
      <c r="C101" s="160">
        <v>0.22473699999999999</v>
      </c>
      <c r="D101" s="163">
        <v>4509.1000000000004</v>
      </c>
      <c r="E101" s="164">
        <v>1013.4</v>
      </c>
      <c r="F101" s="5">
        <v>3.01</v>
      </c>
      <c r="G101" t="s">
        <v>19</v>
      </c>
      <c r="H101" s="161">
        <v>0.246363</v>
      </c>
      <c r="I101" s="162">
        <v>0.21934400000000001</v>
      </c>
      <c r="J101" s="165">
        <v>11304.8</v>
      </c>
      <c r="K101" s="166">
        <v>2479.6</v>
      </c>
      <c r="L101" s="5">
        <v>3.19</v>
      </c>
    </row>
    <row r="102" spans="1:12">
      <c r="A102">
        <v>94</v>
      </c>
      <c r="B102" s="159">
        <v>0.25581399999999999</v>
      </c>
      <c r="C102" s="160">
        <v>0.22680400000000001</v>
      </c>
      <c r="D102" s="163">
        <v>3495.7</v>
      </c>
      <c r="E102" s="164">
        <v>792.8</v>
      </c>
      <c r="F102" s="5">
        <v>2.74</v>
      </c>
      <c r="G102" t="s">
        <v>19</v>
      </c>
      <c r="H102" s="161">
        <v>0.25877800000000001</v>
      </c>
      <c r="I102" s="162">
        <v>0.229131</v>
      </c>
      <c r="J102" s="165">
        <v>8825.1</v>
      </c>
      <c r="K102" s="166">
        <v>2022.1</v>
      </c>
      <c r="L102" s="5">
        <v>2.95</v>
      </c>
    </row>
    <row r="103" spans="1:12">
      <c r="A103">
        <v>95</v>
      </c>
      <c r="B103" s="159">
        <v>0.308</v>
      </c>
      <c r="C103" s="160">
        <v>0.26689800000000002</v>
      </c>
      <c r="D103" s="163">
        <v>2702.9</v>
      </c>
      <c r="E103" s="164">
        <v>721.4</v>
      </c>
      <c r="F103" s="5">
        <v>2.4</v>
      </c>
      <c r="G103" t="s">
        <v>19</v>
      </c>
      <c r="H103" s="161">
        <v>0.31871100000000002</v>
      </c>
      <c r="I103" s="162">
        <v>0.27490300000000001</v>
      </c>
      <c r="J103" s="165">
        <v>6803</v>
      </c>
      <c r="K103" s="166">
        <v>1870.2</v>
      </c>
      <c r="L103" s="5">
        <v>2.68</v>
      </c>
    </row>
    <row r="104" spans="1:12">
      <c r="A104">
        <v>96</v>
      </c>
      <c r="B104" s="159">
        <v>0.42592600000000003</v>
      </c>
      <c r="C104" s="160">
        <v>0.35114499999999998</v>
      </c>
      <c r="D104" s="163">
        <v>1981.5</v>
      </c>
      <c r="E104" s="164">
        <v>695.8</v>
      </c>
      <c r="F104" s="5">
        <v>2.09</v>
      </c>
      <c r="G104" t="s">
        <v>19</v>
      </c>
      <c r="H104" s="161">
        <v>0.357798</v>
      </c>
      <c r="I104" s="162">
        <v>0.30350199999999999</v>
      </c>
      <c r="J104" s="165">
        <v>4932.8999999999996</v>
      </c>
      <c r="K104" s="166">
        <v>1497.1</v>
      </c>
      <c r="L104" s="5">
        <v>2.5099999999999998</v>
      </c>
    </row>
    <row r="105" spans="1:12">
      <c r="A105">
        <v>97</v>
      </c>
      <c r="B105" s="159">
        <v>0.47058800000000001</v>
      </c>
      <c r="C105" s="160">
        <v>0.38095200000000001</v>
      </c>
      <c r="D105" s="163">
        <v>1285.7</v>
      </c>
      <c r="E105" s="164">
        <v>489.8</v>
      </c>
      <c r="F105" s="5">
        <v>1.94</v>
      </c>
      <c r="G105" t="s">
        <v>19</v>
      </c>
      <c r="H105" s="161">
        <v>0.38306499999999999</v>
      </c>
      <c r="I105" s="162">
        <v>0.32148900000000002</v>
      </c>
      <c r="J105" s="165">
        <v>3435.7</v>
      </c>
      <c r="K105" s="166">
        <v>1104.5</v>
      </c>
      <c r="L105" s="5">
        <v>2.38</v>
      </c>
    </row>
    <row r="106" spans="1:12">
      <c r="A106">
        <v>98</v>
      </c>
      <c r="B106" s="159">
        <v>0.45283000000000001</v>
      </c>
      <c r="C106" s="160">
        <v>0.36923099999999998</v>
      </c>
      <c r="D106" s="163">
        <v>795.9</v>
      </c>
      <c r="E106" s="164">
        <v>293.89999999999998</v>
      </c>
      <c r="F106" s="5">
        <v>1.83</v>
      </c>
      <c r="G106" t="s">
        <v>19</v>
      </c>
      <c r="H106" s="161">
        <v>0.38484800000000002</v>
      </c>
      <c r="I106" s="162">
        <v>0.322745</v>
      </c>
      <c r="J106" s="165">
        <v>2331.1999999999998</v>
      </c>
      <c r="K106" s="166">
        <v>752.4</v>
      </c>
      <c r="L106" s="5">
        <v>2.27</v>
      </c>
    </row>
    <row r="107" spans="1:12">
      <c r="A107">
        <v>99</v>
      </c>
      <c r="B107" s="159">
        <v>0.51515200000000005</v>
      </c>
      <c r="C107" s="160">
        <v>0.40963899999999998</v>
      </c>
      <c r="D107" s="163">
        <v>502</v>
      </c>
      <c r="E107" s="164">
        <v>205.7</v>
      </c>
      <c r="F107" s="5">
        <v>1.61</v>
      </c>
      <c r="G107" t="s">
        <v>19</v>
      </c>
      <c r="H107" s="161">
        <v>0.4</v>
      </c>
      <c r="I107" s="162">
        <v>0.33333299999999999</v>
      </c>
      <c r="J107" s="165">
        <v>1578.8</v>
      </c>
      <c r="K107" s="166">
        <v>526.29999999999995</v>
      </c>
      <c r="L107" s="5">
        <v>2.12</v>
      </c>
    </row>
    <row r="108" spans="1:12">
      <c r="A108">
        <v>100</v>
      </c>
      <c r="B108" s="159">
        <v>0.66666700000000001</v>
      </c>
      <c r="C108" s="160">
        <v>0.5</v>
      </c>
      <c r="D108" s="163">
        <v>296.39999999999998</v>
      </c>
      <c r="E108" s="164">
        <v>148.19999999999999</v>
      </c>
      <c r="F108" s="5">
        <v>1.38</v>
      </c>
      <c r="G108" t="s">
        <v>19</v>
      </c>
      <c r="H108" s="161">
        <v>0.42767300000000003</v>
      </c>
      <c r="I108" s="162">
        <v>0.35233199999999998</v>
      </c>
      <c r="J108" s="165">
        <v>1052.5</v>
      </c>
      <c r="K108" s="166">
        <v>370.8</v>
      </c>
      <c r="L108" s="5">
        <v>1.93</v>
      </c>
    </row>
  </sheetData>
  <mergeCells count="3">
    <mergeCell ref="K1:L1"/>
    <mergeCell ref="B6:F6"/>
    <mergeCell ref="H6:L6"/>
  </mergeCell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38</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51">
        <v>6.1650000000000003E-3</v>
      </c>
      <c r="C8" s="152">
        <v>6.1460000000000004E-3</v>
      </c>
      <c r="D8" s="155">
        <v>100000</v>
      </c>
      <c r="E8" s="156">
        <v>614.6</v>
      </c>
      <c r="F8" s="5">
        <v>74.47</v>
      </c>
      <c r="G8" t="s">
        <v>19</v>
      </c>
      <c r="H8" s="153">
        <v>5.2240000000000003E-3</v>
      </c>
      <c r="I8" s="154">
        <v>5.2110000000000004E-3</v>
      </c>
      <c r="J8" s="157">
        <v>100000</v>
      </c>
      <c r="K8" s="158">
        <v>521.1</v>
      </c>
      <c r="L8" s="5">
        <v>79.55</v>
      </c>
    </row>
    <row r="9" spans="1:12">
      <c r="A9">
        <v>1</v>
      </c>
      <c r="B9" s="151">
        <v>4.3899999999999999E-4</v>
      </c>
      <c r="C9" s="152">
        <v>4.3899999999999999E-4</v>
      </c>
      <c r="D9" s="155">
        <v>99385.4</v>
      </c>
      <c r="E9" s="156">
        <v>43.6</v>
      </c>
      <c r="F9" s="5">
        <v>73.930000000000007</v>
      </c>
      <c r="G9" t="s">
        <v>19</v>
      </c>
      <c r="H9" s="153">
        <v>5.1699999999999999E-4</v>
      </c>
      <c r="I9" s="154">
        <v>5.1699999999999999E-4</v>
      </c>
      <c r="J9" s="157">
        <v>99478.9</v>
      </c>
      <c r="K9" s="158">
        <v>51.4</v>
      </c>
      <c r="L9" s="5">
        <v>78.959999999999994</v>
      </c>
    </row>
    <row r="10" spans="1:12">
      <c r="A10">
        <v>2</v>
      </c>
      <c r="B10" s="151">
        <v>2.4399999999999999E-4</v>
      </c>
      <c r="C10" s="152">
        <v>2.4399999999999999E-4</v>
      </c>
      <c r="D10" s="155">
        <v>99341.8</v>
      </c>
      <c r="E10" s="156">
        <v>24.2</v>
      </c>
      <c r="F10" s="5">
        <v>72.97</v>
      </c>
      <c r="G10" t="s">
        <v>19</v>
      </c>
      <c r="H10" s="153">
        <v>2.0100000000000001E-4</v>
      </c>
      <c r="I10" s="154">
        <v>2.0100000000000001E-4</v>
      </c>
      <c r="J10" s="157">
        <v>99427.5</v>
      </c>
      <c r="K10" s="158">
        <v>20</v>
      </c>
      <c r="L10" s="5">
        <v>78</v>
      </c>
    </row>
    <row r="11" spans="1:12">
      <c r="A11">
        <v>3</v>
      </c>
      <c r="B11" s="151">
        <v>2.9500000000000001E-4</v>
      </c>
      <c r="C11" s="152">
        <v>2.9500000000000001E-4</v>
      </c>
      <c r="D11" s="155">
        <v>99317.6</v>
      </c>
      <c r="E11" s="156">
        <v>29.3</v>
      </c>
      <c r="F11" s="5">
        <v>71.98</v>
      </c>
      <c r="G11" t="s">
        <v>19</v>
      </c>
      <c r="H11" s="153">
        <v>8.6000000000000003E-5</v>
      </c>
      <c r="I11" s="154">
        <v>8.6000000000000003E-5</v>
      </c>
      <c r="J11" s="157">
        <v>99407.5</v>
      </c>
      <c r="K11" s="158">
        <v>8.5</v>
      </c>
      <c r="L11" s="5">
        <v>77.02</v>
      </c>
    </row>
    <row r="12" spans="1:12">
      <c r="A12">
        <v>4</v>
      </c>
      <c r="B12" s="151">
        <v>2.41E-4</v>
      </c>
      <c r="C12" s="152">
        <v>2.41E-4</v>
      </c>
      <c r="D12" s="155">
        <v>99288.3</v>
      </c>
      <c r="E12" s="156">
        <v>24</v>
      </c>
      <c r="F12" s="5">
        <v>71</v>
      </c>
      <c r="G12" t="s">
        <v>19</v>
      </c>
      <c r="H12" s="153">
        <v>1.9799999999999999E-4</v>
      </c>
      <c r="I12" s="154">
        <v>1.9799999999999999E-4</v>
      </c>
      <c r="J12" s="157">
        <v>99399</v>
      </c>
      <c r="K12" s="158">
        <v>19.7</v>
      </c>
      <c r="L12" s="5">
        <v>76.03</v>
      </c>
    </row>
    <row r="13" spans="1:12">
      <c r="A13">
        <v>5</v>
      </c>
      <c r="B13" s="151">
        <v>2.4000000000000001E-4</v>
      </c>
      <c r="C13" s="152">
        <v>2.4000000000000001E-4</v>
      </c>
      <c r="D13" s="155">
        <v>99264.3</v>
      </c>
      <c r="E13" s="156">
        <v>23.9</v>
      </c>
      <c r="F13" s="5">
        <v>70.02</v>
      </c>
      <c r="G13" t="s">
        <v>19</v>
      </c>
      <c r="H13" s="153">
        <v>1.95E-4</v>
      </c>
      <c r="I13" s="154">
        <v>1.95E-4</v>
      </c>
      <c r="J13" s="157">
        <v>99379.3</v>
      </c>
      <c r="K13" s="158">
        <v>19.399999999999999</v>
      </c>
      <c r="L13" s="5">
        <v>75.040000000000006</v>
      </c>
    </row>
    <row r="14" spans="1:12">
      <c r="A14">
        <v>6</v>
      </c>
      <c r="B14" s="151">
        <v>1.2999999999999999E-4</v>
      </c>
      <c r="C14" s="152">
        <v>1.2999999999999999E-4</v>
      </c>
      <c r="D14" s="155">
        <v>99240.4</v>
      </c>
      <c r="E14" s="156">
        <v>12.9</v>
      </c>
      <c r="F14" s="5">
        <v>69.040000000000006</v>
      </c>
      <c r="G14" t="s">
        <v>19</v>
      </c>
      <c r="H14" s="153">
        <v>2.1699999999999999E-4</v>
      </c>
      <c r="I14" s="154">
        <v>2.1699999999999999E-4</v>
      </c>
      <c r="J14" s="157">
        <v>99359.9</v>
      </c>
      <c r="K14" s="158">
        <v>21.6</v>
      </c>
      <c r="L14" s="5">
        <v>74.06</v>
      </c>
    </row>
    <row r="15" spans="1:12">
      <c r="A15">
        <v>7</v>
      </c>
      <c r="B15" s="151">
        <v>2.04E-4</v>
      </c>
      <c r="C15" s="152">
        <v>2.04E-4</v>
      </c>
      <c r="D15" s="155">
        <v>99227.5</v>
      </c>
      <c r="E15" s="156">
        <v>20.2</v>
      </c>
      <c r="F15" s="5">
        <v>68.05</v>
      </c>
      <c r="G15" t="s">
        <v>19</v>
      </c>
      <c r="H15" s="153">
        <v>1.3300000000000001E-4</v>
      </c>
      <c r="I15" s="154">
        <v>1.3300000000000001E-4</v>
      </c>
      <c r="J15" s="157">
        <v>99338.3</v>
      </c>
      <c r="K15" s="158">
        <v>13.2</v>
      </c>
      <c r="L15" s="5">
        <v>73.069999999999993</v>
      </c>
    </row>
    <row r="16" spans="1:12">
      <c r="A16">
        <v>8</v>
      </c>
      <c r="B16" s="151">
        <v>2.2499999999999999E-4</v>
      </c>
      <c r="C16" s="152">
        <v>2.2499999999999999E-4</v>
      </c>
      <c r="D16" s="155">
        <v>99207.3</v>
      </c>
      <c r="E16" s="156">
        <v>22.3</v>
      </c>
      <c r="F16" s="5">
        <v>67.06</v>
      </c>
      <c r="G16" t="s">
        <v>19</v>
      </c>
      <c r="H16" s="153">
        <v>5.3000000000000001E-5</v>
      </c>
      <c r="I16" s="154">
        <v>5.3000000000000001E-5</v>
      </c>
      <c r="J16" s="157">
        <v>99325.1</v>
      </c>
      <c r="K16" s="158">
        <v>5.2</v>
      </c>
      <c r="L16" s="5">
        <v>72.08</v>
      </c>
    </row>
    <row r="17" spans="1:12">
      <c r="A17">
        <v>9</v>
      </c>
      <c r="B17" s="151">
        <v>1.4899999999999999E-4</v>
      </c>
      <c r="C17" s="152">
        <v>1.4899999999999999E-4</v>
      </c>
      <c r="D17" s="155">
        <v>99185</v>
      </c>
      <c r="E17" s="156">
        <v>14.7</v>
      </c>
      <c r="F17" s="5">
        <v>66.08</v>
      </c>
      <c r="G17" t="s">
        <v>19</v>
      </c>
      <c r="H17" s="153">
        <v>1.0399999999999999E-4</v>
      </c>
      <c r="I17" s="154">
        <v>1.0399999999999999E-4</v>
      </c>
      <c r="J17" s="157">
        <v>99319.9</v>
      </c>
      <c r="K17" s="158">
        <v>10.4</v>
      </c>
      <c r="L17" s="5">
        <v>71.09</v>
      </c>
    </row>
    <row r="18" spans="1:12">
      <c r="A18">
        <v>10</v>
      </c>
      <c r="B18" s="151">
        <v>1.2300000000000001E-4</v>
      </c>
      <c r="C18" s="152">
        <v>1.2300000000000001E-4</v>
      </c>
      <c r="D18" s="155">
        <v>99170.2</v>
      </c>
      <c r="E18" s="156">
        <v>12.2</v>
      </c>
      <c r="F18" s="5">
        <v>65.09</v>
      </c>
      <c r="G18" t="s">
        <v>19</v>
      </c>
      <c r="H18" s="153">
        <v>2.5999999999999998E-5</v>
      </c>
      <c r="I18" s="154">
        <v>2.5999999999999998E-5</v>
      </c>
      <c r="J18" s="157">
        <v>99309.5</v>
      </c>
      <c r="K18" s="158">
        <v>2.6</v>
      </c>
      <c r="L18" s="5">
        <v>70.09</v>
      </c>
    </row>
    <row r="19" spans="1:12">
      <c r="A19">
        <v>11</v>
      </c>
      <c r="B19" s="151">
        <v>1.94E-4</v>
      </c>
      <c r="C19" s="152">
        <v>1.94E-4</v>
      </c>
      <c r="D19" s="155">
        <v>99158</v>
      </c>
      <c r="E19" s="156">
        <v>19.2</v>
      </c>
      <c r="F19" s="5">
        <v>64.09</v>
      </c>
      <c r="G19" t="s">
        <v>19</v>
      </c>
      <c r="H19" s="153">
        <v>1.02E-4</v>
      </c>
      <c r="I19" s="154">
        <v>1.02E-4</v>
      </c>
      <c r="J19" s="157">
        <v>99306.9</v>
      </c>
      <c r="K19" s="158">
        <v>10.1</v>
      </c>
      <c r="L19" s="5">
        <v>69.09</v>
      </c>
    </row>
    <row r="20" spans="1:12">
      <c r="A20">
        <v>12</v>
      </c>
      <c r="B20" s="151">
        <v>2.1599999999999999E-4</v>
      </c>
      <c r="C20" s="152">
        <v>2.1599999999999999E-4</v>
      </c>
      <c r="D20" s="155">
        <v>99138.8</v>
      </c>
      <c r="E20" s="156">
        <v>21.4</v>
      </c>
      <c r="F20" s="5">
        <v>63.11</v>
      </c>
      <c r="G20" t="s">
        <v>19</v>
      </c>
      <c r="H20" s="153">
        <v>7.6000000000000004E-5</v>
      </c>
      <c r="I20" s="154">
        <v>7.6000000000000004E-5</v>
      </c>
      <c r="J20" s="157">
        <v>99296.8</v>
      </c>
      <c r="K20" s="158">
        <v>7.5</v>
      </c>
      <c r="L20" s="5">
        <v>68.099999999999994</v>
      </c>
    </row>
    <row r="21" spans="1:12">
      <c r="A21">
        <v>13</v>
      </c>
      <c r="B21" s="151">
        <v>1.6799999999999999E-4</v>
      </c>
      <c r="C21" s="152">
        <v>1.6799999999999999E-4</v>
      </c>
      <c r="D21" s="155">
        <v>99117.4</v>
      </c>
      <c r="E21" s="156">
        <v>16.7</v>
      </c>
      <c r="F21" s="5">
        <v>62.12</v>
      </c>
      <c r="G21" t="s">
        <v>19</v>
      </c>
      <c r="H21" s="153">
        <v>1.5200000000000001E-4</v>
      </c>
      <c r="I21" s="154">
        <v>1.5200000000000001E-4</v>
      </c>
      <c r="J21" s="157">
        <v>99289.3</v>
      </c>
      <c r="K21" s="158">
        <v>15.1</v>
      </c>
      <c r="L21" s="5">
        <v>67.11</v>
      </c>
    </row>
    <row r="22" spans="1:12">
      <c r="A22">
        <v>14</v>
      </c>
      <c r="B22" s="151">
        <v>2.1900000000000001E-4</v>
      </c>
      <c r="C22" s="152">
        <v>2.1900000000000001E-4</v>
      </c>
      <c r="D22" s="155">
        <v>99100.7</v>
      </c>
      <c r="E22" s="156">
        <v>21.7</v>
      </c>
      <c r="F22" s="5">
        <v>61.13</v>
      </c>
      <c r="G22" t="s">
        <v>19</v>
      </c>
      <c r="H22" s="153">
        <v>1.01E-4</v>
      </c>
      <c r="I22" s="154">
        <v>1.01E-4</v>
      </c>
      <c r="J22" s="157">
        <v>99274.2</v>
      </c>
      <c r="K22" s="158">
        <v>10.1</v>
      </c>
      <c r="L22" s="5">
        <v>66.12</v>
      </c>
    </row>
    <row r="23" spans="1:12">
      <c r="A23">
        <v>15</v>
      </c>
      <c r="B23" s="151">
        <v>4.1599999999999997E-4</v>
      </c>
      <c r="C23" s="152">
        <v>4.1599999999999997E-4</v>
      </c>
      <c r="D23" s="155">
        <v>99079.1</v>
      </c>
      <c r="E23" s="156">
        <v>41.2</v>
      </c>
      <c r="F23" s="5">
        <v>60.14</v>
      </c>
      <c r="G23" t="s">
        <v>19</v>
      </c>
      <c r="H23" s="153">
        <v>3.5500000000000001E-4</v>
      </c>
      <c r="I23" s="154">
        <v>3.5500000000000001E-4</v>
      </c>
      <c r="J23" s="157">
        <v>99264.1</v>
      </c>
      <c r="K23" s="158">
        <v>35.299999999999997</v>
      </c>
      <c r="L23" s="5">
        <v>65.12</v>
      </c>
    </row>
    <row r="24" spans="1:12">
      <c r="A24">
        <v>16</v>
      </c>
      <c r="B24" s="151">
        <v>7.2400000000000003E-4</v>
      </c>
      <c r="C24" s="152">
        <v>7.2300000000000001E-4</v>
      </c>
      <c r="D24" s="155">
        <v>99037.8</v>
      </c>
      <c r="E24" s="156">
        <v>71.7</v>
      </c>
      <c r="F24" s="5">
        <v>59.17</v>
      </c>
      <c r="G24" t="s">
        <v>19</v>
      </c>
      <c r="H24" s="153">
        <v>2.5500000000000002E-4</v>
      </c>
      <c r="I24" s="154">
        <v>2.5500000000000002E-4</v>
      </c>
      <c r="J24" s="157">
        <v>99228.9</v>
      </c>
      <c r="K24" s="158">
        <v>25.3</v>
      </c>
      <c r="L24" s="5">
        <v>64.150000000000006</v>
      </c>
    </row>
    <row r="25" spans="1:12">
      <c r="A25">
        <v>17</v>
      </c>
      <c r="B25" s="151">
        <v>7.4899999999999999E-4</v>
      </c>
      <c r="C25" s="152">
        <v>7.4899999999999999E-4</v>
      </c>
      <c r="D25" s="155">
        <v>98966.2</v>
      </c>
      <c r="E25" s="156">
        <v>74.099999999999994</v>
      </c>
      <c r="F25" s="5">
        <v>58.21</v>
      </c>
      <c r="G25" t="s">
        <v>19</v>
      </c>
      <c r="H25" s="153">
        <v>2.5500000000000002E-4</v>
      </c>
      <c r="I25" s="154">
        <v>2.5500000000000002E-4</v>
      </c>
      <c r="J25" s="157">
        <v>99203.6</v>
      </c>
      <c r="K25" s="158">
        <v>25.3</v>
      </c>
      <c r="L25" s="5">
        <v>63.16</v>
      </c>
    </row>
    <row r="26" spans="1:12">
      <c r="A26">
        <v>18</v>
      </c>
      <c r="B26" s="151">
        <v>8.92E-4</v>
      </c>
      <c r="C26" s="152">
        <v>8.9099999999999997E-4</v>
      </c>
      <c r="D26" s="155">
        <v>98892.1</v>
      </c>
      <c r="E26" s="156">
        <v>88.1</v>
      </c>
      <c r="F26" s="5">
        <v>57.25</v>
      </c>
      <c r="G26" t="s">
        <v>19</v>
      </c>
      <c r="H26" s="153">
        <v>3.8699999999999997E-4</v>
      </c>
      <c r="I26" s="154">
        <v>3.8699999999999997E-4</v>
      </c>
      <c r="J26" s="157">
        <v>99178.3</v>
      </c>
      <c r="K26" s="158">
        <v>38.4</v>
      </c>
      <c r="L26" s="5">
        <v>62.18</v>
      </c>
    </row>
    <row r="27" spans="1:12">
      <c r="A27">
        <v>19</v>
      </c>
      <c r="B27" s="151">
        <v>1.139E-3</v>
      </c>
      <c r="C27" s="152">
        <v>1.1379999999999999E-3</v>
      </c>
      <c r="D27" s="155">
        <v>98803.9</v>
      </c>
      <c r="E27" s="156">
        <v>112.5</v>
      </c>
      <c r="F27" s="5">
        <v>56.3</v>
      </c>
      <c r="G27" t="s">
        <v>19</v>
      </c>
      <c r="H27" s="153">
        <v>5.2899999999999996E-4</v>
      </c>
      <c r="I27" s="154">
        <v>5.2800000000000004E-4</v>
      </c>
      <c r="J27" s="157">
        <v>99140</v>
      </c>
      <c r="K27" s="158">
        <v>52.4</v>
      </c>
      <c r="L27" s="5">
        <v>61.2</v>
      </c>
    </row>
    <row r="28" spans="1:12">
      <c r="A28">
        <v>20</v>
      </c>
      <c r="B28" s="151">
        <v>1.42E-3</v>
      </c>
      <c r="C28" s="152">
        <v>1.4189999999999999E-3</v>
      </c>
      <c r="D28" s="155">
        <v>98691.5</v>
      </c>
      <c r="E28" s="156">
        <v>140.1</v>
      </c>
      <c r="F28" s="5">
        <v>55.37</v>
      </c>
      <c r="G28" t="s">
        <v>19</v>
      </c>
      <c r="H28" s="153">
        <v>3.3100000000000002E-4</v>
      </c>
      <c r="I28" s="154">
        <v>3.3100000000000002E-4</v>
      </c>
      <c r="J28" s="157">
        <v>99087.6</v>
      </c>
      <c r="K28" s="158">
        <v>32.799999999999997</v>
      </c>
      <c r="L28" s="5">
        <v>60.23</v>
      </c>
    </row>
    <row r="29" spans="1:12">
      <c r="A29">
        <v>21</v>
      </c>
      <c r="B29" s="151">
        <v>1.0679999999999999E-3</v>
      </c>
      <c r="C29" s="152">
        <v>1.0679999999999999E-3</v>
      </c>
      <c r="D29" s="155">
        <v>98551.4</v>
      </c>
      <c r="E29" s="156">
        <v>105.2</v>
      </c>
      <c r="F29" s="5">
        <v>54.45</v>
      </c>
      <c r="G29" t="s">
        <v>19</v>
      </c>
      <c r="H29" s="153">
        <v>4.5899999999999999E-4</v>
      </c>
      <c r="I29" s="154">
        <v>4.5899999999999999E-4</v>
      </c>
      <c r="J29" s="157">
        <v>99054.7</v>
      </c>
      <c r="K29" s="158">
        <v>45.4</v>
      </c>
      <c r="L29" s="5">
        <v>59.25</v>
      </c>
    </row>
    <row r="30" spans="1:12">
      <c r="A30">
        <v>22</v>
      </c>
      <c r="B30" s="151">
        <v>1.029E-3</v>
      </c>
      <c r="C30" s="152">
        <v>1.029E-3</v>
      </c>
      <c r="D30" s="155">
        <v>98446.2</v>
      </c>
      <c r="E30" s="156">
        <v>101.3</v>
      </c>
      <c r="F30" s="5">
        <v>53.5</v>
      </c>
      <c r="G30" t="s">
        <v>19</v>
      </c>
      <c r="H30" s="153">
        <v>2.43E-4</v>
      </c>
      <c r="I30" s="154">
        <v>2.43E-4</v>
      </c>
      <c r="J30" s="157">
        <v>99009.3</v>
      </c>
      <c r="K30" s="158">
        <v>24.1</v>
      </c>
      <c r="L30" s="5">
        <v>58.28</v>
      </c>
    </row>
    <row r="31" spans="1:12">
      <c r="A31">
        <v>23</v>
      </c>
      <c r="B31" s="151">
        <v>9.9400000000000009E-4</v>
      </c>
      <c r="C31" s="152">
        <v>9.9400000000000009E-4</v>
      </c>
      <c r="D31" s="155">
        <v>98344.9</v>
      </c>
      <c r="E31" s="156">
        <v>97.7</v>
      </c>
      <c r="F31" s="5">
        <v>52.56</v>
      </c>
      <c r="G31" t="s">
        <v>19</v>
      </c>
      <c r="H31" s="153">
        <v>3.0499999999999999E-4</v>
      </c>
      <c r="I31" s="154">
        <v>3.0499999999999999E-4</v>
      </c>
      <c r="J31" s="157">
        <v>98985.2</v>
      </c>
      <c r="K31" s="158">
        <v>30.1</v>
      </c>
      <c r="L31" s="5">
        <v>57.3</v>
      </c>
    </row>
    <row r="32" spans="1:12">
      <c r="A32">
        <v>24</v>
      </c>
      <c r="B32" s="151">
        <v>9.9799999999999997E-4</v>
      </c>
      <c r="C32" s="152">
        <v>9.9700000000000006E-4</v>
      </c>
      <c r="D32" s="155">
        <v>98247.2</v>
      </c>
      <c r="E32" s="156">
        <v>98</v>
      </c>
      <c r="F32" s="5">
        <v>51.61</v>
      </c>
      <c r="G32" t="s">
        <v>19</v>
      </c>
      <c r="H32" s="153">
        <v>4.1599999999999997E-4</v>
      </c>
      <c r="I32" s="154">
        <v>4.1599999999999997E-4</v>
      </c>
      <c r="J32" s="157">
        <v>98955.1</v>
      </c>
      <c r="K32" s="158">
        <v>41.1</v>
      </c>
      <c r="L32" s="5">
        <v>56.31</v>
      </c>
    </row>
    <row r="33" spans="1:12">
      <c r="A33">
        <v>25</v>
      </c>
      <c r="B33" s="151">
        <v>1.003E-3</v>
      </c>
      <c r="C33" s="152">
        <v>1.003E-3</v>
      </c>
      <c r="D33" s="155">
        <v>98149.2</v>
      </c>
      <c r="E33" s="156">
        <v>98.4</v>
      </c>
      <c r="F33" s="5">
        <v>50.66</v>
      </c>
      <c r="G33" t="s">
        <v>19</v>
      </c>
      <c r="H33" s="153">
        <v>2.9E-4</v>
      </c>
      <c r="I33" s="154">
        <v>2.9E-4</v>
      </c>
      <c r="J33" s="157">
        <v>98914</v>
      </c>
      <c r="K33" s="158">
        <v>28.7</v>
      </c>
      <c r="L33" s="5">
        <v>55.34</v>
      </c>
    </row>
    <row r="34" spans="1:12">
      <c r="A34">
        <v>26</v>
      </c>
      <c r="B34" s="151">
        <v>1.1410000000000001E-3</v>
      </c>
      <c r="C34" s="152">
        <v>1.14E-3</v>
      </c>
      <c r="D34" s="155">
        <v>98050.8</v>
      </c>
      <c r="E34" s="156">
        <v>111.8</v>
      </c>
      <c r="F34" s="5">
        <v>49.71</v>
      </c>
      <c r="G34" t="s">
        <v>19</v>
      </c>
      <c r="H34" s="153">
        <v>2.24E-4</v>
      </c>
      <c r="I34" s="154">
        <v>2.24E-4</v>
      </c>
      <c r="J34" s="157">
        <v>98885.3</v>
      </c>
      <c r="K34" s="158">
        <v>22.1</v>
      </c>
      <c r="L34" s="5">
        <v>54.35</v>
      </c>
    </row>
    <row r="35" spans="1:12">
      <c r="A35">
        <v>27</v>
      </c>
      <c r="B35" s="151">
        <v>9.7000000000000005E-4</v>
      </c>
      <c r="C35" s="152">
        <v>9.7000000000000005E-4</v>
      </c>
      <c r="D35" s="155">
        <v>97939</v>
      </c>
      <c r="E35" s="156">
        <v>95</v>
      </c>
      <c r="F35" s="5">
        <v>48.77</v>
      </c>
      <c r="G35" t="s">
        <v>19</v>
      </c>
      <c r="H35" s="153">
        <v>4.5800000000000002E-4</v>
      </c>
      <c r="I35" s="154">
        <v>4.5800000000000002E-4</v>
      </c>
      <c r="J35" s="157">
        <v>98863.1</v>
      </c>
      <c r="K35" s="158">
        <v>45.3</v>
      </c>
      <c r="L35" s="5">
        <v>53.36</v>
      </c>
    </row>
    <row r="36" spans="1:12">
      <c r="A36">
        <v>28</v>
      </c>
      <c r="B36" s="151">
        <v>1.0660000000000001E-3</v>
      </c>
      <c r="C36" s="152">
        <v>1.065E-3</v>
      </c>
      <c r="D36" s="155">
        <v>97844</v>
      </c>
      <c r="E36" s="156">
        <v>104.2</v>
      </c>
      <c r="F36" s="5">
        <v>47.81</v>
      </c>
      <c r="G36" t="s">
        <v>19</v>
      </c>
      <c r="H36" s="153">
        <v>3.97E-4</v>
      </c>
      <c r="I36" s="154">
        <v>3.97E-4</v>
      </c>
      <c r="J36" s="157">
        <v>98817.8</v>
      </c>
      <c r="K36" s="158">
        <v>39.200000000000003</v>
      </c>
      <c r="L36" s="5">
        <v>52.39</v>
      </c>
    </row>
    <row r="37" spans="1:12">
      <c r="A37">
        <v>29</v>
      </c>
      <c r="B37" s="151">
        <v>8.7200000000000005E-4</v>
      </c>
      <c r="C37" s="152">
        <v>8.7100000000000003E-4</v>
      </c>
      <c r="D37" s="155">
        <v>97739.8</v>
      </c>
      <c r="E37" s="156">
        <v>85.1</v>
      </c>
      <c r="F37" s="5">
        <v>46.86</v>
      </c>
      <c r="G37" t="s">
        <v>19</v>
      </c>
      <c r="H37" s="153">
        <v>4.4200000000000001E-4</v>
      </c>
      <c r="I37" s="154">
        <v>4.4200000000000001E-4</v>
      </c>
      <c r="J37" s="157">
        <v>98778.6</v>
      </c>
      <c r="K37" s="158">
        <v>43.7</v>
      </c>
      <c r="L37" s="5">
        <v>51.41</v>
      </c>
    </row>
    <row r="38" spans="1:12">
      <c r="A38">
        <v>30</v>
      </c>
      <c r="B38" s="151">
        <v>1.1349999999999999E-3</v>
      </c>
      <c r="C38" s="152">
        <v>1.1349999999999999E-3</v>
      </c>
      <c r="D38" s="155">
        <v>97654.6</v>
      </c>
      <c r="E38" s="156">
        <v>110.8</v>
      </c>
      <c r="F38" s="5">
        <v>45.9</v>
      </c>
      <c r="G38" t="s">
        <v>19</v>
      </c>
      <c r="H38" s="153">
        <v>3.6200000000000002E-4</v>
      </c>
      <c r="I38" s="154">
        <v>3.6200000000000002E-4</v>
      </c>
      <c r="J38" s="157">
        <v>98734.9</v>
      </c>
      <c r="K38" s="158">
        <v>35.700000000000003</v>
      </c>
      <c r="L38" s="5">
        <v>50.43</v>
      </c>
    </row>
    <row r="39" spans="1:12">
      <c r="A39">
        <v>31</v>
      </c>
      <c r="B39" s="151">
        <v>9.7000000000000005E-4</v>
      </c>
      <c r="C39" s="152">
        <v>9.7000000000000005E-4</v>
      </c>
      <c r="D39" s="155">
        <v>97543.8</v>
      </c>
      <c r="E39" s="156">
        <v>94.6</v>
      </c>
      <c r="F39" s="5">
        <v>44.96</v>
      </c>
      <c r="G39" t="s">
        <v>19</v>
      </c>
      <c r="H39" s="153">
        <v>3.0600000000000001E-4</v>
      </c>
      <c r="I39" s="154">
        <v>3.0600000000000001E-4</v>
      </c>
      <c r="J39" s="157">
        <v>98699.199999999997</v>
      </c>
      <c r="K39" s="158">
        <v>30.2</v>
      </c>
      <c r="L39" s="5">
        <v>49.45</v>
      </c>
    </row>
    <row r="40" spans="1:12">
      <c r="A40">
        <v>32</v>
      </c>
      <c r="B40" s="151">
        <v>1.2520000000000001E-3</v>
      </c>
      <c r="C40" s="152">
        <v>1.2509999999999999E-3</v>
      </c>
      <c r="D40" s="155">
        <v>97449.2</v>
      </c>
      <c r="E40" s="156">
        <v>121.9</v>
      </c>
      <c r="F40" s="5">
        <v>44</v>
      </c>
      <c r="G40" t="s">
        <v>19</v>
      </c>
      <c r="H40" s="153">
        <v>4.8299999999999998E-4</v>
      </c>
      <c r="I40" s="154">
        <v>4.8299999999999998E-4</v>
      </c>
      <c r="J40" s="157">
        <v>98669</v>
      </c>
      <c r="K40" s="158">
        <v>47.6</v>
      </c>
      <c r="L40" s="5">
        <v>48.46</v>
      </c>
    </row>
    <row r="41" spans="1:12">
      <c r="A41">
        <v>33</v>
      </c>
      <c r="B41" s="151">
        <v>1.0300000000000001E-3</v>
      </c>
      <c r="C41" s="152">
        <v>1.0300000000000001E-3</v>
      </c>
      <c r="D41" s="155">
        <v>97327.3</v>
      </c>
      <c r="E41" s="156">
        <v>100.2</v>
      </c>
      <c r="F41" s="5">
        <v>43.05</v>
      </c>
      <c r="G41" t="s">
        <v>19</v>
      </c>
      <c r="H41" s="153">
        <v>5.2700000000000002E-4</v>
      </c>
      <c r="I41" s="154">
        <v>5.2700000000000002E-4</v>
      </c>
      <c r="J41" s="157">
        <v>98621.4</v>
      </c>
      <c r="K41" s="158">
        <v>52</v>
      </c>
      <c r="L41" s="5">
        <v>47.49</v>
      </c>
    </row>
    <row r="42" spans="1:12">
      <c r="A42">
        <v>34</v>
      </c>
      <c r="B42" s="151">
        <v>1.2340000000000001E-3</v>
      </c>
      <c r="C42" s="152">
        <v>1.2340000000000001E-3</v>
      </c>
      <c r="D42" s="155">
        <v>97227.1</v>
      </c>
      <c r="E42" s="156">
        <v>119.9</v>
      </c>
      <c r="F42" s="5">
        <v>42.1</v>
      </c>
      <c r="G42" t="s">
        <v>19</v>
      </c>
      <c r="H42" s="153">
        <v>5.4799999999999998E-4</v>
      </c>
      <c r="I42" s="154">
        <v>5.4799999999999998E-4</v>
      </c>
      <c r="J42" s="157">
        <v>98569.4</v>
      </c>
      <c r="K42" s="158">
        <v>54</v>
      </c>
      <c r="L42" s="5">
        <v>46.51</v>
      </c>
    </row>
    <row r="43" spans="1:12">
      <c r="A43">
        <v>35</v>
      </c>
      <c r="B43" s="151">
        <v>9.5699999999999995E-4</v>
      </c>
      <c r="C43" s="152">
        <v>9.5600000000000004E-4</v>
      </c>
      <c r="D43" s="155">
        <v>97107.1</v>
      </c>
      <c r="E43" s="156">
        <v>92.9</v>
      </c>
      <c r="F43" s="5">
        <v>41.15</v>
      </c>
      <c r="G43" t="s">
        <v>19</v>
      </c>
      <c r="H43" s="153">
        <v>5.5099999999999995E-4</v>
      </c>
      <c r="I43" s="154">
        <v>5.5099999999999995E-4</v>
      </c>
      <c r="J43" s="157">
        <v>98515.4</v>
      </c>
      <c r="K43" s="158">
        <v>54.2</v>
      </c>
      <c r="L43" s="5">
        <v>45.54</v>
      </c>
    </row>
    <row r="44" spans="1:12">
      <c r="A44">
        <v>36</v>
      </c>
      <c r="B44" s="151">
        <v>1.297E-3</v>
      </c>
      <c r="C44" s="152">
        <v>1.2960000000000001E-3</v>
      </c>
      <c r="D44" s="155">
        <v>97014.3</v>
      </c>
      <c r="E44" s="156">
        <v>125.8</v>
      </c>
      <c r="F44" s="5">
        <v>40.19</v>
      </c>
      <c r="G44" t="s">
        <v>19</v>
      </c>
      <c r="H44" s="153">
        <v>8.4000000000000003E-4</v>
      </c>
      <c r="I44" s="154">
        <v>8.4000000000000003E-4</v>
      </c>
      <c r="J44" s="157">
        <v>98461.1</v>
      </c>
      <c r="K44" s="158">
        <v>82.7</v>
      </c>
      <c r="L44" s="5">
        <v>44.56</v>
      </c>
    </row>
    <row r="45" spans="1:12">
      <c r="A45">
        <v>37</v>
      </c>
      <c r="B45" s="151">
        <v>1.24E-3</v>
      </c>
      <c r="C45" s="152">
        <v>1.24E-3</v>
      </c>
      <c r="D45" s="155">
        <v>96888.5</v>
      </c>
      <c r="E45" s="156">
        <v>120.1</v>
      </c>
      <c r="F45" s="5">
        <v>39.24</v>
      </c>
      <c r="G45" t="s">
        <v>19</v>
      </c>
      <c r="H45" s="153">
        <v>6.2299999999999996E-4</v>
      </c>
      <c r="I45" s="154">
        <v>6.2299999999999996E-4</v>
      </c>
      <c r="J45" s="157">
        <v>98378.4</v>
      </c>
      <c r="K45" s="158">
        <v>61.3</v>
      </c>
      <c r="L45" s="5">
        <v>43.6</v>
      </c>
    </row>
    <row r="46" spans="1:12">
      <c r="A46">
        <v>38</v>
      </c>
      <c r="B46" s="151">
        <v>1.2960000000000001E-3</v>
      </c>
      <c r="C46" s="152">
        <v>1.2949999999999999E-3</v>
      </c>
      <c r="D46" s="155">
        <v>96768.4</v>
      </c>
      <c r="E46" s="156">
        <v>125.3</v>
      </c>
      <c r="F46" s="5">
        <v>38.29</v>
      </c>
      <c r="G46" t="s">
        <v>19</v>
      </c>
      <c r="H46" s="153">
        <v>7.3999999999999999E-4</v>
      </c>
      <c r="I46" s="154">
        <v>7.3999999999999999E-4</v>
      </c>
      <c r="J46" s="157">
        <v>98317.1</v>
      </c>
      <c r="K46" s="158">
        <v>72.7</v>
      </c>
      <c r="L46" s="5">
        <v>42.63</v>
      </c>
    </row>
    <row r="47" spans="1:12">
      <c r="A47">
        <v>39</v>
      </c>
      <c r="B47" s="151">
        <v>1.4090000000000001E-3</v>
      </c>
      <c r="C47" s="152">
        <v>1.408E-3</v>
      </c>
      <c r="D47" s="155">
        <v>96643.1</v>
      </c>
      <c r="E47" s="156">
        <v>136.1</v>
      </c>
      <c r="F47" s="5">
        <v>37.340000000000003</v>
      </c>
      <c r="G47" t="s">
        <v>19</v>
      </c>
      <c r="H47" s="153">
        <v>6.78E-4</v>
      </c>
      <c r="I47" s="154">
        <v>6.7699999999999998E-4</v>
      </c>
      <c r="J47" s="157">
        <v>98244.4</v>
      </c>
      <c r="K47" s="158">
        <v>66.599999999999994</v>
      </c>
      <c r="L47" s="5">
        <v>41.66</v>
      </c>
    </row>
    <row r="48" spans="1:12">
      <c r="A48">
        <v>40</v>
      </c>
      <c r="B48" s="151">
        <v>1.534E-3</v>
      </c>
      <c r="C48" s="152">
        <v>1.5330000000000001E-3</v>
      </c>
      <c r="D48" s="155">
        <v>96507</v>
      </c>
      <c r="E48" s="156">
        <v>147.9</v>
      </c>
      <c r="F48" s="5">
        <v>36.39</v>
      </c>
      <c r="G48" t="s">
        <v>19</v>
      </c>
      <c r="H48" s="153">
        <v>1.276E-3</v>
      </c>
      <c r="I48" s="154">
        <v>1.2750000000000001E-3</v>
      </c>
      <c r="J48" s="157">
        <v>98177.8</v>
      </c>
      <c r="K48" s="158">
        <v>125.2</v>
      </c>
      <c r="L48" s="5">
        <v>40.68</v>
      </c>
    </row>
    <row r="49" spans="1:12">
      <c r="A49">
        <v>41</v>
      </c>
      <c r="B49" s="151">
        <v>1.815E-3</v>
      </c>
      <c r="C49" s="152">
        <v>1.8129999999999999E-3</v>
      </c>
      <c r="D49" s="155">
        <v>96359.1</v>
      </c>
      <c r="E49" s="156">
        <v>174.7</v>
      </c>
      <c r="F49" s="5">
        <v>35.44</v>
      </c>
      <c r="G49" t="s">
        <v>19</v>
      </c>
      <c r="H49" s="153">
        <v>1.4549999999999999E-3</v>
      </c>
      <c r="I49" s="154">
        <v>1.454E-3</v>
      </c>
      <c r="J49" s="157">
        <v>98052.6</v>
      </c>
      <c r="K49" s="158">
        <v>142.5</v>
      </c>
      <c r="L49" s="5">
        <v>39.74</v>
      </c>
    </row>
    <row r="50" spans="1:12">
      <c r="A50">
        <v>42</v>
      </c>
      <c r="B50" s="151">
        <v>1.964E-3</v>
      </c>
      <c r="C50" s="152">
        <v>1.9620000000000002E-3</v>
      </c>
      <c r="D50" s="155">
        <v>96184.4</v>
      </c>
      <c r="E50" s="156">
        <v>188.7</v>
      </c>
      <c r="F50" s="5">
        <v>34.51</v>
      </c>
      <c r="G50" t="s">
        <v>19</v>
      </c>
      <c r="H50" s="153">
        <v>1.467E-3</v>
      </c>
      <c r="I50" s="154">
        <v>1.4660000000000001E-3</v>
      </c>
      <c r="J50" s="157">
        <v>97910.1</v>
      </c>
      <c r="K50" s="158">
        <v>143.6</v>
      </c>
      <c r="L50" s="5">
        <v>38.79</v>
      </c>
    </row>
    <row r="51" spans="1:12">
      <c r="A51">
        <v>43</v>
      </c>
      <c r="B51" s="151">
        <v>2.3879999999999999E-3</v>
      </c>
      <c r="C51" s="152">
        <v>2.385E-3</v>
      </c>
      <c r="D51" s="155">
        <v>95995.7</v>
      </c>
      <c r="E51" s="156">
        <v>228.9</v>
      </c>
      <c r="F51" s="5">
        <v>33.57</v>
      </c>
      <c r="G51" t="s">
        <v>19</v>
      </c>
      <c r="H51" s="153">
        <v>1.4779999999999999E-3</v>
      </c>
      <c r="I51" s="154">
        <v>1.477E-3</v>
      </c>
      <c r="J51" s="157">
        <v>97766.5</v>
      </c>
      <c r="K51" s="158">
        <v>144.4</v>
      </c>
      <c r="L51" s="5">
        <v>37.85</v>
      </c>
    </row>
    <row r="52" spans="1:12">
      <c r="A52">
        <v>44</v>
      </c>
      <c r="B52" s="151">
        <v>2.0170000000000001E-3</v>
      </c>
      <c r="C52" s="152">
        <v>2.0149999999999999E-3</v>
      </c>
      <c r="D52" s="155">
        <v>95766.7</v>
      </c>
      <c r="E52" s="156">
        <v>192.9</v>
      </c>
      <c r="F52" s="5">
        <v>32.65</v>
      </c>
      <c r="G52" t="s">
        <v>19</v>
      </c>
      <c r="H52" s="153">
        <v>1.3810000000000001E-3</v>
      </c>
      <c r="I52" s="154">
        <v>1.3799999999999999E-3</v>
      </c>
      <c r="J52" s="157">
        <v>97622.1</v>
      </c>
      <c r="K52" s="158">
        <v>134.69999999999999</v>
      </c>
      <c r="L52" s="5">
        <v>36.9</v>
      </c>
    </row>
    <row r="53" spans="1:12">
      <c r="A53">
        <v>45</v>
      </c>
      <c r="B53" s="151">
        <v>2.699E-3</v>
      </c>
      <c r="C53" s="152">
        <v>2.6949999999999999E-3</v>
      </c>
      <c r="D53" s="155">
        <v>95573.8</v>
      </c>
      <c r="E53" s="156">
        <v>257.60000000000002</v>
      </c>
      <c r="F53" s="5">
        <v>31.72</v>
      </c>
      <c r="G53" t="s">
        <v>19</v>
      </c>
      <c r="H53" s="153">
        <v>1.8749999999999999E-3</v>
      </c>
      <c r="I53" s="154">
        <v>1.8730000000000001E-3</v>
      </c>
      <c r="J53" s="157">
        <v>97487.4</v>
      </c>
      <c r="K53" s="158">
        <v>182.6</v>
      </c>
      <c r="L53" s="5">
        <v>35.96</v>
      </c>
    </row>
    <row r="54" spans="1:12">
      <c r="A54">
        <v>46</v>
      </c>
      <c r="B54" s="151">
        <v>2.7659999999999998E-3</v>
      </c>
      <c r="C54" s="152">
        <v>2.7620000000000001E-3</v>
      </c>
      <c r="D54" s="155">
        <v>95316.2</v>
      </c>
      <c r="E54" s="156">
        <v>263.3</v>
      </c>
      <c r="F54" s="5">
        <v>30.8</v>
      </c>
      <c r="G54" t="s">
        <v>19</v>
      </c>
      <c r="H54" s="153">
        <v>1.506E-3</v>
      </c>
      <c r="I54" s="154">
        <v>1.505E-3</v>
      </c>
      <c r="J54" s="157">
        <v>97304.8</v>
      </c>
      <c r="K54" s="158">
        <v>146.4</v>
      </c>
      <c r="L54" s="5">
        <v>35.020000000000003</v>
      </c>
    </row>
    <row r="55" spans="1:12">
      <c r="A55">
        <v>47</v>
      </c>
      <c r="B55" s="151">
        <v>3.0240000000000002E-3</v>
      </c>
      <c r="C55" s="152">
        <v>3.019E-3</v>
      </c>
      <c r="D55" s="155">
        <v>95052.9</v>
      </c>
      <c r="E55" s="156">
        <v>287</v>
      </c>
      <c r="F55" s="5">
        <v>29.89</v>
      </c>
      <c r="G55" t="s">
        <v>19</v>
      </c>
      <c r="H55" s="153">
        <v>2.2290000000000001E-3</v>
      </c>
      <c r="I55" s="154">
        <v>2.2269999999999998E-3</v>
      </c>
      <c r="J55" s="157">
        <v>97158.399999999994</v>
      </c>
      <c r="K55" s="158">
        <v>216.4</v>
      </c>
      <c r="L55" s="5">
        <v>34.07</v>
      </c>
    </row>
    <row r="56" spans="1:12">
      <c r="A56">
        <v>48</v>
      </c>
      <c r="B56" s="151">
        <v>3.8890000000000001E-3</v>
      </c>
      <c r="C56" s="152">
        <v>3.882E-3</v>
      </c>
      <c r="D56" s="155">
        <v>94765.9</v>
      </c>
      <c r="E56" s="156">
        <v>367.9</v>
      </c>
      <c r="F56" s="5">
        <v>28.98</v>
      </c>
      <c r="G56" t="s">
        <v>19</v>
      </c>
      <c r="H56" s="153">
        <v>2.2100000000000002E-3</v>
      </c>
      <c r="I56" s="154">
        <v>2.2079999999999999E-3</v>
      </c>
      <c r="J56" s="157">
        <v>96942</v>
      </c>
      <c r="K56" s="158">
        <v>214</v>
      </c>
      <c r="L56" s="5">
        <v>33.15</v>
      </c>
    </row>
    <row r="57" spans="1:12">
      <c r="A57">
        <v>49</v>
      </c>
      <c r="B57" s="151">
        <v>4.0419999999999996E-3</v>
      </c>
      <c r="C57" s="152">
        <v>4.0330000000000001E-3</v>
      </c>
      <c r="D57" s="155">
        <v>94398.1</v>
      </c>
      <c r="E57" s="156">
        <v>380.7</v>
      </c>
      <c r="F57" s="5">
        <v>28.09</v>
      </c>
      <c r="G57" t="s">
        <v>19</v>
      </c>
      <c r="H57" s="153">
        <v>2.941E-3</v>
      </c>
      <c r="I57" s="154">
        <v>2.9369999999999999E-3</v>
      </c>
      <c r="J57" s="157">
        <v>96728</v>
      </c>
      <c r="K57" s="158">
        <v>284.10000000000002</v>
      </c>
      <c r="L57" s="5">
        <v>32.22</v>
      </c>
    </row>
    <row r="58" spans="1:12">
      <c r="A58">
        <v>50</v>
      </c>
      <c r="B58" s="151">
        <v>3.6470000000000001E-3</v>
      </c>
      <c r="C58" s="152">
        <v>3.64E-3</v>
      </c>
      <c r="D58" s="155">
        <v>94017.3</v>
      </c>
      <c r="E58" s="156">
        <v>342.2</v>
      </c>
      <c r="F58" s="5">
        <v>27.2</v>
      </c>
      <c r="G58" t="s">
        <v>19</v>
      </c>
      <c r="H58" s="153">
        <v>2.6020000000000001E-3</v>
      </c>
      <c r="I58" s="154">
        <v>2.598E-3</v>
      </c>
      <c r="J58" s="157">
        <v>96443.9</v>
      </c>
      <c r="K58" s="158">
        <v>250.6</v>
      </c>
      <c r="L58" s="5">
        <v>31.31</v>
      </c>
    </row>
    <row r="59" spans="1:12">
      <c r="A59">
        <v>51</v>
      </c>
      <c r="B59" s="151">
        <v>4.666E-3</v>
      </c>
      <c r="C59" s="152">
        <v>4.6550000000000003E-3</v>
      </c>
      <c r="D59" s="155">
        <v>93675.1</v>
      </c>
      <c r="E59" s="156">
        <v>436.1</v>
      </c>
      <c r="F59" s="5">
        <v>26.3</v>
      </c>
      <c r="G59" t="s">
        <v>19</v>
      </c>
      <c r="H59" s="153">
        <v>3.1649999999999998E-3</v>
      </c>
      <c r="I59" s="154">
        <v>3.16E-3</v>
      </c>
      <c r="J59" s="157">
        <v>96193.3</v>
      </c>
      <c r="K59" s="158">
        <v>303.89999999999998</v>
      </c>
      <c r="L59" s="5">
        <v>30.39</v>
      </c>
    </row>
    <row r="60" spans="1:12">
      <c r="A60">
        <v>52</v>
      </c>
      <c r="B60" s="151">
        <v>5.4039999999999999E-3</v>
      </c>
      <c r="C60" s="152">
        <v>5.3899999999999998E-3</v>
      </c>
      <c r="D60" s="155">
        <v>93239.1</v>
      </c>
      <c r="E60" s="156">
        <v>502.5</v>
      </c>
      <c r="F60" s="5">
        <v>25.42</v>
      </c>
      <c r="G60" t="s">
        <v>19</v>
      </c>
      <c r="H60" s="153">
        <v>3.2650000000000001E-3</v>
      </c>
      <c r="I60" s="154">
        <v>3.2590000000000002E-3</v>
      </c>
      <c r="J60" s="157">
        <v>95889.3</v>
      </c>
      <c r="K60" s="158">
        <v>312.5</v>
      </c>
      <c r="L60" s="5">
        <v>29.49</v>
      </c>
    </row>
    <row r="61" spans="1:12">
      <c r="A61">
        <v>53</v>
      </c>
      <c r="B61" s="151">
        <v>5.5599999999999998E-3</v>
      </c>
      <c r="C61" s="152">
        <v>5.5440000000000003E-3</v>
      </c>
      <c r="D61" s="155">
        <v>92736.5</v>
      </c>
      <c r="E61" s="156">
        <v>514.20000000000005</v>
      </c>
      <c r="F61" s="5">
        <v>24.55</v>
      </c>
      <c r="G61" t="s">
        <v>19</v>
      </c>
      <c r="H61" s="153">
        <v>3.6570000000000001E-3</v>
      </c>
      <c r="I61" s="154">
        <v>3.6510000000000002E-3</v>
      </c>
      <c r="J61" s="157">
        <v>95576.8</v>
      </c>
      <c r="K61" s="158">
        <v>348.9</v>
      </c>
      <c r="L61" s="5">
        <v>28.58</v>
      </c>
    </row>
    <row r="62" spans="1:12">
      <c r="A62">
        <v>54</v>
      </c>
      <c r="B62" s="151">
        <v>6.8389999999999996E-3</v>
      </c>
      <c r="C62" s="152">
        <v>6.8149999999999999E-3</v>
      </c>
      <c r="D62" s="155">
        <v>92222.3</v>
      </c>
      <c r="E62" s="156">
        <v>628.5</v>
      </c>
      <c r="F62" s="5">
        <v>23.69</v>
      </c>
      <c r="G62" t="s">
        <v>19</v>
      </c>
      <c r="H62" s="153">
        <v>4.1749999999999999E-3</v>
      </c>
      <c r="I62" s="154">
        <v>4.1660000000000004E-3</v>
      </c>
      <c r="J62" s="157">
        <v>95227.9</v>
      </c>
      <c r="K62" s="158">
        <v>396.8</v>
      </c>
      <c r="L62" s="5">
        <v>27.69</v>
      </c>
    </row>
    <row r="63" spans="1:12">
      <c r="A63">
        <v>55</v>
      </c>
      <c r="B63" s="151">
        <v>7.2880000000000002E-3</v>
      </c>
      <c r="C63" s="152">
        <v>7.2620000000000002E-3</v>
      </c>
      <c r="D63" s="155">
        <v>91593.8</v>
      </c>
      <c r="E63" s="156">
        <v>665.1</v>
      </c>
      <c r="F63" s="5">
        <v>22.84</v>
      </c>
      <c r="G63" t="s">
        <v>19</v>
      </c>
      <c r="H63" s="153">
        <v>5.1409999999999997E-3</v>
      </c>
      <c r="I63" s="154">
        <v>5.1279999999999997E-3</v>
      </c>
      <c r="J63" s="157">
        <v>94831.1</v>
      </c>
      <c r="K63" s="158">
        <v>486.3</v>
      </c>
      <c r="L63" s="5">
        <v>26.8</v>
      </c>
    </row>
    <row r="64" spans="1:12">
      <c r="A64">
        <v>56</v>
      </c>
      <c r="B64" s="151">
        <v>8.0409999999999995E-3</v>
      </c>
      <c r="C64" s="152">
        <v>8.0090000000000005E-3</v>
      </c>
      <c r="D64" s="155">
        <v>90928.7</v>
      </c>
      <c r="E64" s="156">
        <v>728.3</v>
      </c>
      <c r="F64" s="5">
        <v>22.01</v>
      </c>
      <c r="G64" t="s">
        <v>19</v>
      </c>
      <c r="H64" s="153">
        <v>5.0889999999999998E-3</v>
      </c>
      <c r="I64" s="154">
        <v>5.0759999999999998E-3</v>
      </c>
      <c r="J64" s="157">
        <v>94344.9</v>
      </c>
      <c r="K64" s="158">
        <v>478.9</v>
      </c>
      <c r="L64" s="5">
        <v>25.94</v>
      </c>
    </row>
    <row r="65" spans="1:12">
      <c r="A65">
        <v>57</v>
      </c>
      <c r="B65" s="151">
        <v>8.9119999999999998E-3</v>
      </c>
      <c r="C65" s="152">
        <v>8.8730000000000007E-3</v>
      </c>
      <c r="D65" s="155">
        <v>90200.4</v>
      </c>
      <c r="E65" s="156">
        <v>800.3</v>
      </c>
      <c r="F65" s="5">
        <v>21.18</v>
      </c>
      <c r="G65" t="s">
        <v>19</v>
      </c>
      <c r="H65" s="153">
        <v>5.4479999999999997E-3</v>
      </c>
      <c r="I65" s="154">
        <v>5.4330000000000003E-3</v>
      </c>
      <c r="J65" s="157">
        <v>93866</v>
      </c>
      <c r="K65" s="158">
        <v>510</v>
      </c>
      <c r="L65" s="5">
        <v>25.07</v>
      </c>
    </row>
    <row r="66" spans="1:12">
      <c r="A66">
        <v>58</v>
      </c>
      <c r="B66" s="151">
        <v>9.7789999999999995E-3</v>
      </c>
      <c r="C66" s="152">
        <v>9.7310000000000001E-3</v>
      </c>
      <c r="D66" s="155">
        <v>89400.1</v>
      </c>
      <c r="E66" s="156">
        <v>870</v>
      </c>
      <c r="F66" s="5">
        <v>20.37</v>
      </c>
      <c r="G66" t="s">
        <v>19</v>
      </c>
      <c r="H66" s="153">
        <v>5.7759999999999999E-3</v>
      </c>
      <c r="I66" s="154">
        <v>5.7590000000000002E-3</v>
      </c>
      <c r="J66" s="157">
        <v>93356</v>
      </c>
      <c r="K66" s="158">
        <v>537.6</v>
      </c>
      <c r="L66" s="5">
        <v>24.2</v>
      </c>
    </row>
    <row r="67" spans="1:12">
      <c r="A67">
        <v>59</v>
      </c>
      <c r="B67" s="151">
        <v>1.0262E-2</v>
      </c>
      <c r="C67" s="152">
        <v>1.021E-2</v>
      </c>
      <c r="D67" s="155">
        <v>88530.1</v>
      </c>
      <c r="E67" s="156">
        <v>903.9</v>
      </c>
      <c r="F67" s="5">
        <v>19.559999999999999</v>
      </c>
      <c r="G67" t="s">
        <v>19</v>
      </c>
      <c r="H67" s="153">
        <v>6.1549999999999999E-3</v>
      </c>
      <c r="I67" s="154">
        <v>6.136E-3</v>
      </c>
      <c r="J67" s="157">
        <v>92818.4</v>
      </c>
      <c r="K67" s="158">
        <v>569.6</v>
      </c>
      <c r="L67" s="5">
        <v>23.34</v>
      </c>
    </row>
    <row r="68" spans="1:12">
      <c r="A68">
        <v>60</v>
      </c>
      <c r="B68" s="151">
        <v>1.3372999999999999E-2</v>
      </c>
      <c r="C68" s="152">
        <v>1.3284000000000001E-2</v>
      </c>
      <c r="D68" s="155">
        <v>87626.2</v>
      </c>
      <c r="E68" s="156">
        <v>1164.0999999999999</v>
      </c>
      <c r="F68" s="5">
        <v>18.760000000000002</v>
      </c>
      <c r="G68" t="s">
        <v>19</v>
      </c>
      <c r="H68" s="153">
        <v>7.489E-3</v>
      </c>
      <c r="I68" s="154">
        <v>7.4609999999999998E-3</v>
      </c>
      <c r="J68" s="157">
        <v>92248.8</v>
      </c>
      <c r="K68" s="158">
        <v>688.2</v>
      </c>
      <c r="L68" s="5">
        <v>22.48</v>
      </c>
    </row>
    <row r="69" spans="1:12">
      <c r="A69">
        <v>61</v>
      </c>
      <c r="B69" s="151">
        <v>1.2888999999999999E-2</v>
      </c>
      <c r="C69" s="152">
        <v>1.2806E-2</v>
      </c>
      <c r="D69" s="155">
        <v>86462.2</v>
      </c>
      <c r="E69" s="156">
        <v>1107.3</v>
      </c>
      <c r="F69" s="5">
        <v>18</v>
      </c>
      <c r="G69" t="s">
        <v>19</v>
      </c>
      <c r="H69" s="153">
        <v>7.9220000000000002E-3</v>
      </c>
      <c r="I69" s="154">
        <v>7.8910000000000004E-3</v>
      </c>
      <c r="J69" s="157">
        <v>91560.5</v>
      </c>
      <c r="K69" s="158">
        <v>722.5</v>
      </c>
      <c r="L69" s="5">
        <v>21.64</v>
      </c>
    </row>
    <row r="70" spans="1:12">
      <c r="A70">
        <v>62</v>
      </c>
      <c r="B70" s="151">
        <v>1.4175999999999999E-2</v>
      </c>
      <c r="C70" s="152">
        <v>1.4076E-2</v>
      </c>
      <c r="D70" s="155">
        <v>85354.9</v>
      </c>
      <c r="E70" s="156">
        <v>1201.5</v>
      </c>
      <c r="F70" s="5">
        <v>17.23</v>
      </c>
      <c r="G70" t="s">
        <v>19</v>
      </c>
      <c r="H70" s="153">
        <v>8.5810000000000001E-3</v>
      </c>
      <c r="I70" s="154">
        <v>8.5439999999999995E-3</v>
      </c>
      <c r="J70" s="157">
        <v>90838</v>
      </c>
      <c r="K70" s="158">
        <v>776.2</v>
      </c>
      <c r="L70" s="5">
        <v>20.81</v>
      </c>
    </row>
    <row r="71" spans="1:12">
      <c r="A71">
        <v>63</v>
      </c>
      <c r="B71" s="151">
        <v>1.7718999999999999E-2</v>
      </c>
      <c r="C71" s="152">
        <v>1.7562999999999999E-2</v>
      </c>
      <c r="D71" s="155">
        <v>84153.4</v>
      </c>
      <c r="E71" s="156">
        <v>1478</v>
      </c>
      <c r="F71" s="5">
        <v>16.47</v>
      </c>
      <c r="G71" t="s">
        <v>19</v>
      </c>
      <c r="H71" s="153">
        <v>9.0469999999999995E-3</v>
      </c>
      <c r="I71" s="154">
        <v>9.0060000000000001E-3</v>
      </c>
      <c r="J71" s="157">
        <v>90061.9</v>
      </c>
      <c r="K71" s="158">
        <v>811.1</v>
      </c>
      <c r="L71" s="5">
        <v>19.989999999999998</v>
      </c>
    </row>
    <row r="72" spans="1:12">
      <c r="A72">
        <v>64</v>
      </c>
      <c r="B72" s="151">
        <v>1.7365999999999999E-2</v>
      </c>
      <c r="C72" s="152">
        <v>1.7215999999999999E-2</v>
      </c>
      <c r="D72" s="155">
        <v>82675.399999999994</v>
      </c>
      <c r="E72" s="156">
        <v>1423.4</v>
      </c>
      <c r="F72" s="5">
        <v>15.76</v>
      </c>
      <c r="G72" t="s">
        <v>19</v>
      </c>
      <c r="H72" s="153">
        <v>1.0588999999999999E-2</v>
      </c>
      <c r="I72" s="154">
        <v>1.0533000000000001E-2</v>
      </c>
      <c r="J72" s="157">
        <v>89250.8</v>
      </c>
      <c r="K72" s="158">
        <v>940.1</v>
      </c>
      <c r="L72" s="5">
        <v>19.16</v>
      </c>
    </row>
    <row r="73" spans="1:12">
      <c r="A73">
        <v>65</v>
      </c>
      <c r="B73" s="151">
        <v>2.1021000000000001E-2</v>
      </c>
      <c r="C73" s="152">
        <v>2.0802000000000001E-2</v>
      </c>
      <c r="D73" s="155">
        <v>81252</v>
      </c>
      <c r="E73" s="156">
        <v>1690.2</v>
      </c>
      <c r="F73" s="5">
        <v>15.02</v>
      </c>
      <c r="G73" t="s">
        <v>19</v>
      </c>
      <c r="H73" s="153">
        <v>1.0762000000000001E-2</v>
      </c>
      <c r="I73" s="154">
        <v>1.0704E-2</v>
      </c>
      <c r="J73" s="157">
        <v>88310.7</v>
      </c>
      <c r="K73" s="158">
        <v>945.3</v>
      </c>
      <c r="L73" s="5">
        <v>18.36</v>
      </c>
    </row>
    <row r="74" spans="1:12">
      <c r="A74">
        <v>66</v>
      </c>
      <c r="B74" s="151">
        <v>2.2145999999999999E-2</v>
      </c>
      <c r="C74" s="152">
        <v>2.1902999999999999E-2</v>
      </c>
      <c r="D74" s="155">
        <v>79561.8</v>
      </c>
      <c r="E74" s="156">
        <v>1742.7</v>
      </c>
      <c r="F74" s="5">
        <v>14.33</v>
      </c>
      <c r="G74" t="s">
        <v>19</v>
      </c>
      <c r="H74" s="153">
        <v>1.3077E-2</v>
      </c>
      <c r="I74" s="154">
        <v>1.2992E-2</v>
      </c>
      <c r="J74" s="157">
        <v>87365.4</v>
      </c>
      <c r="K74" s="158">
        <v>1135.0999999999999</v>
      </c>
      <c r="L74" s="5">
        <v>17.559999999999999</v>
      </c>
    </row>
    <row r="75" spans="1:12">
      <c r="A75">
        <v>67</v>
      </c>
      <c r="B75" s="151">
        <v>2.4652E-2</v>
      </c>
      <c r="C75" s="152">
        <v>2.4351999999999999E-2</v>
      </c>
      <c r="D75" s="155">
        <v>77819.199999999997</v>
      </c>
      <c r="E75" s="156">
        <v>1895</v>
      </c>
      <c r="F75" s="5">
        <v>13.64</v>
      </c>
      <c r="G75" t="s">
        <v>19</v>
      </c>
      <c r="H75" s="153">
        <v>1.4159E-2</v>
      </c>
      <c r="I75" s="154">
        <v>1.406E-2</v>
      </c>
      <c r="J75" s="157">
        <v>86230.3</v>
      </c>
      <c r="K75" s="158">
        <v>1212.4000000000001</v>
      </c>
      <c r="L75" s="5">
        <v>16.78</v>
      </c>
    </row>
    <row r="76" spans="1:12">
      <c r="A76">
        <v>68</v>
      </c>
      <c r="B76" s="151">
        <v>2.9028999999999999E-2</v>
      </c>
      <c r="C76" s="152">
        <v>2.8614000000000001E-2</v>
      </c>
      <c r="D76" s="155">
        <v>75924.100000000006</v>
      </c>
      <c r="E76" s="156">
        <v>2172.5</v>
      </c>
      <c r="F76" s="5">
        <v>12.97</v>
      </c>
      <c r="G76" t="s">
        <v>19</v>
      </c>
      <c r="H76" s="153">
        <v>1.6819000000000001E-2</v>
      </c>
      <c r="I76" s="154">
        <v>1.6677999999999998E-2</v>
      </c>
      <c r="J76" s="157">
        <v>85017.9</v>
      </c>
      <c r="K76" s="158">
        <v>1418</v>
      </c>
      <c r="L76" s="5">
        <v>16.010000000000002</v>
      </c>
    </row>
    <row r="77" spans="1:12">
      <c r="A77">
        <v>69</v>
      </c>
      <c r="B77" s="151">
        <v>3.1001999999999998E-2</v>
      </c>
      <c r="C77" s="152">
        <v>3.0529000000000001E-2</v>
      </c>
      <c r="D77" s="155">
        <v>73751.600000000006</v>
      </c>
      <c r="E77" s="156">
        <v>2251.5</v>
      </c>
      <c r="F77" s="5">
        <v>12.34</v>
      </c>
      <c r="G77" t="s">
        <v>19</v>
      </c>
      <c r="H77" s="153">
        <v>1.8161E-2</v>
      </c>
      <c r="I77" s="154">
        <v>1.7998E-2</v>
      </c>
      <c r="J77" s="157">
        <v>83600</v>
      </c>
      <c r="K77" s="158">
        <v>1504.6</v>
      </c>
      <c r="L77" s="5">
        <v>15.28</v>
      </c>
    </row>
    <row r="78" spans="1:12">
      <c r="A78">
        <v>70</v>
      </c>
      <c r="B78" s="151">
        <v>3.4868000000000003E-2</v>
      </c>
      <c r="C78" s="152">
        <v>3.4270000000000002E-2</v>
      </c>
      <c r="D78" s="155">
        <v>71500.100000000006</v>
      </c>
      <c r="E78" s="156">
        <v>2450.3000000000002</v>
      </c>
      <c r="F78" s="5">
        <v>11.71</v>
      </c>
      <c r="G78" t="s">
        <v>19</v>
      </c>
      <c r="H78" s="153">
        <v>1.9691E-2</v>
      </c>
      <c r="I78" s="154">
        <v>1.9498999999999999E-2</v>
      </c>
      <c r="J78" s="157">
        <v>82095.399999999994</v>
      </c>
      <c r="K78" s="158">
        <v>1600.8</v>
      </c>
      <c r="L78" s="5">
        <v>14.55</v>
      </c>
    </row>
    <row r="79" spans="1:12">
      <c r="A79">
        <v>71</v>
      </c>
      <c r="B79" s="151">
        <v>3.7166999999999999E-2</v>
      </c>
      <c r="C79" s="152">
        <v>3.6489000000000001E-2</v>
      </c>
      <c r="D79" s="155">
        <v>69049.8</v>
      </c>
      <c r="E79" s="156">
        <v>2519.5</v>
      </c>
      <c r="F79" s="5">
        <v>11.11</v>
      </c>
      <c r="G79" t="s">
        <v>19</v>
      </c>
      <c r="H79" s="153">
        <v>2.1305000000000001E-2</v>
      </c>
      <c r="I79" s="154">
        <v>2.1080999999999999E-2</v>
      </c>
      <c r="J79" s="157">
        <v>80494.600000000006</v>
      </c>
      <c r="K79" s="158">
        <v>1696.9</v>
      </c>
      <c r="L79" s="5">
        <v>13.83</v>
      </c>
    </row>
    <row r="80" spans="1:12">
      <c r="A80">
        <v>72</v>
      </c>
      <c r="B80" s="151">
        <v>4.2359000000000001E-2</v>
      </c>
      <c r="C80" s="152">
        <v>4.1480999999999997E-2</v>
      </c>
      <c r="D80" s="155">
        <v>66530.2</v>
      </c>
      <c r="E80" s="156">
        <v>2759.7</v>
      </c>
      <c r="F80" s="5">
        <v>10.51</v>
      </c>
      <c r="G80" t="s">
        <v>19</v>
      </c>
      <c r="H80" s="153">
        <v>2.4176E-2</v>
      </c>
      <c r="I80" s="154">
        <v>2.3888E-2</v>
      </c>
      <c r="J80" s="157">
        <v>78797.7</v>
      </c>
      <c r="K80" s="158">
        <v>1882.3</v>
      </c>
      <c r="L80" s="5">
        <v>13.11</v>
      </c>
    </row>
    <row r="81" spans="1:12">
      <c r="A81">
        <v>73</v>
      </c>
      <c r="B81" s="151">
        <v>4.5865000000000003E-2</v>
      </c>
      <c r="C81" s="152">
        <v>4.4836000000000001E-2</v>
      </c>
      <c r="D81" s="155">
        <v>63770.5</v>
      </c>
      <c r="E81" s="156">
        <v>2859.2</v>
      </c>
      <c r="F81" s="5">
        <v>9.94</v>
      </c>
      <c r="G81" t="s">
        <v>19</v>
      </c>
      <c r="H81" s="153">
        <v>2.8420999999999998E-2</v>
      </c>
      <c r="I81" s="154">
        <v>2.8022999999999999E-2</v>
      </c>
      <c r="J81" s="157">
        <v>76915.399999999994</v>
      </c>
      <c r="K81" s="158">
        <v>2155.4</v>
      </c>
      <c r="L81" s="5">
        <v>12.42</v>
      </c>
    </row>
    <row r="82" spans="1:12">
      <c r="A82">
        <v>74</v>
      </c>
      <c r="B82" s="151">
        <v>5.4155000000000002E-2</v>
      </c>
      <c r="C82" s="152">
        <v>5.2727999999999997E-2</v>
      </c>
      <c r="D82" s="155">
        <v>60911.3</v>
      </c>
      <c r="E82" s="156">
        <v>3211.7</v>
      </c>
      <c r="F82" s="5">
        <v>9.39</v>
      </c>
      <c r="G82" t="s">
        <v>19</v>
      </c>
      <c r="H82" s="153">
        <v>3.0682000000000001E-2</v>
      </c>
      <c r="I82" s="154">
        <v>3.0218999999999999E-2</v>
      </c>
      <c r="J82" s="157">
        <v>74760</v>
      </c>
      <c r="K82" s="158">
        <v>2259.1999999999998</v>
      </c>
      <c r="L82" s="5">
        <v>11.77</v>
      </c>
    </row>
    <row r="83" spans="1:12">
      <c r="A83">
        <v>75</v>
      </c>
      <c r="B83" s="151">
        <v>6.0528999999999999E-2</v>
      </c>
      <c r="C83" s="152">
        <v>5.8750999999999998E-2</v>
      </c>
      <c r="D83" s="155">
        <v>57699.6</v>
      </c>
      <c r="E83" s="156">
        <v>3389.9</v>
      </c>
      <c r="F83" s="5">
        <v>8.8800000000000008</v>
      </c>
      <c r="G83" t="s">
        <v>19</v>
      </c>
      <c r="H83" s="153">
        <v>3.6087000000000001E-2</v>
      </c>
      <c r="I83" s="154">
        <v>3.5448E-2</v>
      </c>
      <c r="J83" s="157">
        <v>72500.899999999994</v>
      </c>
      <c r="K83" s="158">
        <v>2570</v>
      </c>
      <c r="L83" s="5">
        <v>11.12</v>
      </c>
    </row>
    <row r="84" spans="1:12">
      <c r="A84">
        <v>76</v>
      </c>
      <c r="B84" s="151">
        <v>6.7533999999999997E-2</v>
      </c>
      <c r="C84" s="152">
        <v>6.5327999999999997E-2</v>
      </c>
      <c r="D84" s="155">
        <v>54309.7</v>
      </c>
      <c r="E84" s="156">
        <v>3548</v>
      </c>
      <c r="F84" s="5">
        <v>8.4</v>
      </c>
      <c r="G84" t="s">
        <v>19</v>
      </c>
      <c r="H84" s="153">
        <v>3.7835000000000001E-2</v>
      </c>
      <c r="I84" s="154">
        <v>3.7132999999999999E-2</v>
      </c>
      <c r="J84" s="157">
        <v>69930.899999999994</v>
      </c>
      <c r="K84" s="158">
        <v>2596.6999999999998</v>
      </c>
      <c r="L84" s="5">
        <v>10.51</v>
      </c>
    </row>
    <row r="85" spans="1:12">
      <c r="A85">
        <v>77</v>
      </c>
      <c r="B85" s="151">
        <v>7.2386000000000006E-2</v>
      </c>
      <c r="C85" s="152">
        <v>6.9858000000000003E-2</v>
      </c>
      <c r="D85" s="155">
        <v>50761.7</v>
      </c>
      <c r="E85" s="156">
        <v>3546.1</v>
      </c>
      <c r="F85" s="5">
        <v>7.96</v>
      </c>
      <c r="G85" t="s">
        <v>19</v>
      </c>
      <c r="H85" s="153">
        <v>4.2835999999999999E-2</v>
      </c>
      <c r="I85" s="154">
        <v>4.1938000000000003E-2</v>
      </c>
      <c r="J85" s="157">
        <v>67334.100000000006</v>
      </c>
      <c r="K85" s="158">
        <v>2823.9</v>
      </c>
      <c r="L85" s="5">
        <v>9.89</v>
      </c>
    </row>
    <row r="86" spans="1:12">
      <c r="A86">
        <v>78</v>
      </c>
      <c r="B86" s="151">
        <v>7.2015999999999997E-2</v>
      </c>
      <c r="C86" s="152">
        <v>6.9513000000000005E-2</v>
      </c>
      <c r="D86" s="155">
        <v>47215.6</v>
      </c>
      <c r="E86" s="156">
        <v>3282.1</v>
      </c>
      <c r="F86" s="5">
        <v>7.52</v>
      </c>
      <c r="G86" t="s">
        <v>19</v>
      </c>
      <c r="H86" s="153">
        <v>4.9897999999999998E-2</v>
      </c>
      <c r="I86" s="154">
        <v>4.8683999999999998E-2</v>
      </c>
      <c r="J86" s="157">
        <v>64510.3</v>
      </c>
      <c r="K86" s="158">
        <v>3140.6</v>
      </c>
      <c r="L86" s="5">
        <v>9.3000000000000007</v>
      </c>
    </row>
    <row r="87" spans="1:12">
      <c r="A87">
        <v>79</v>
      </c>
      <c r="B87" s="151">
        <v>8.0880999999999995E-2</v>
      </c>
      <c r="C87" s="152">
        <v>7.7737000000000001E-2</v>
      </c>
      <c r="D87" s="155">
        <v>43933.5</v>
      </c>
      <c r="E87" s="156">
        <v>3415.3</v>
      </c>
      <c r="F87" s="5">
        <v>7.04</v>
      </c>
      <c r="G87" t="s">
        <v>19</v>
      </c>
      <c r="H87" s="153">
        <v>5.1950000000000003E-2</v>
      </c>
      <c r="I87" s="154">
        <v>5.0634999999999999E-2</v>
      </c>
      <c r="J87" s="157">
        <v>61369.7</v>
      </c>
      <c r="K87" s="158">
        <v>3107.4</v>
      </c>
      <c r="L87" s="5">
        <v>8.75</v>
      </c>
    </row>
    <row r="88" spans="1:12">
      <c r="A88">
        <v>80</v>
      </c>
      <c r="B88" s="151">
        <v>9.3928999999999999E-2</v>
      </c>
      <c r="C88" s="152">
        <v>8.9715000000000003E-2</v>
      </c>
      <c r="D88" s="155">
        <v>40518.199999999997</v>
      </c>
      <c r="E88" s="156">
        <v>3635.1</v>
      </c>
      <c r="F88" s="5">
        <v>6.59</v>
      </c>
      <c r="G88" t="s">
        <v>19</v>
      </c>
      <c r="H88" s="153">
        <v>5.8310000000000001E-2</v>
      </c>
      <c r="I88" s="154">
        <v>5.6658E-2</v>
      </c>
      <c r="J88" s="157">
        <v>58262.3</v>
      </c>
      <c r="K88" s="158">
        <v>3301</v>
      </c>
      <c r="L88" s="5">
        <v>8.19</v>
      </c>
    </row>
    <row r="89" spans="1:12">
      <c r="A89">
        <v>81</v>
      </c>
      <c r="B89" s="151">
        <v>0.10200099999999999</v>
      </c>
      <c r="C89" s="152">
        <v>9.7051999999999999E-2</v>
      </c>
      <c r="D89" s="155">
        <v>36883.1</v>
      </c>
      <c r="E89" s="156">
        <v>3579.6</v>
      </c>
      <c r="F89" s="5">
        <v>6.19</v>
      </c>
      <c r="G89" t="s">
        <v>19</v>
      </c>
      <c r="H89" s="153">
        <v>6.8405999999999995E-2</v>
      </c>
      <c r="I89" s="154">
        <v>6.6143999999999994E-2</v>
      </c>
      <c r="J89" s="157">
        <v>54961.2</v>
      </c>
      <c r="K89" s="158">
        <v>3635.4</v>
      </c>
      <c r="L89" s="5">
        <v>7.66</v>
      </c>
    </row>
    <row r="90" spans="1:12">
      <c r="A90">
        <v>82</v>
      </c>
      <c r="B90" s="151">
        <v>0.113178</v>
      </c>
      <c r="C90" s="152">
        <v>0.107116</v>
      </c>
      <c r="D90" s="155">
        <v>33303.599999999999</v>
      </c>
      <c r="E90" s="156">
        <v>3567.4</v>
      </c>
      <c r="F90" s="5">
        <v>5.8</v>
      </c>
      <c r="G90" t="s">
        <v>19</v>
      </c>
      <c r="H90" s="153">
        <v>7.9989000000000005E-2</v>
      </c>
      <c r="I90" s="154">
        <v>7.6912999999999995E-2</v>
      </c>
      <c r="J90" s="157">
        <v>51325.9</v>
      </c>
      <c r="K90" s="158">
        <v>3947.6</v>
      </c>
      <c r="L90" s="5">
        <v>7.16</v>
      </c>
    </row>
    <row r="91" spans="1:12">
      <c r="A91">
        <v>83</v>
      </c>
      <c r="B91" s="151">
        <v>0.13194600000000001</v>
      </c>
      <c r="C91" s="152">
        <v>0.12378</v>
      </c>
      <c r="D91" s="155">
        <v>29736.2</v>
      </c>
      <c r="E91" s="156">
        <v>3680.7</v>
      </c>
      <c r="F91" s="5">
        <v>5.44</v>
      </c>
      <c r="G91" t="s">
        <v>19</v>
      </c>
      <c r="H91" s="153">
        <v>8.3778000000000005E-2</v>
      </c>
      <c r="I91" s="154">
        <v>8.0409999999999995E-2</v>
      </c>
      <c r="J91" s="157">
        <v>47378.3</v>
      </c>
      <c r="K91" s="158">
        <v>3809.7</v>
      </c>
      <c r="L91" s="5">
        <v>6.72</v>
      </c>
    </row>
    <row r="92" spans="1:12">
      <c r="A92">
        <v>84</v>
      </c>
      <c r="B92" s="151">
        <v>0.14279500000000001</v>
      </c>
      <c r="C92" s="152">
        <v>0.13327900000000001</v>
      </c>
      <c r="D92" s="155">
        <v>26055.5</v>
      </c>
      <c r="E92" s="156">
        <v>3472.6</v>
      </c>
      <c r="F92" s="5">
        <v>5.14</v>
      </c>
      <c r="G92" t="s">
        <v>19</v>
      </c>
      <c r="H92" s="153">
        <v>9.8499000000000003E-2</v>
      </c>
      <c r="I92" s="154">
        <v>9.3876000000000001E-2</v>
      </c>
      <c r="J92" s="157">
        <v>43568.6</v>
      </c>
      <c r="K92" s="158">
        <v>4090</v>
      </c>
      <c r="L92" s="5">
        <v>6.26</v>
      </c>
    </row>
    <row r="93" spans="1:12">
      <c r="A93">
        <v>85</v>
      </c>
      <c r="B93" s="151">
        <v>0.15356</v>
      </c>
      <c r="C93" s="152">
        <v>0.14260999999999999</v>
      </c>
      <c r="D93" s="155">
        <v>22582.799999999999</v>
      </c>
      <c r="E93" s="156">
        <v>3220.5</v>
      </c>
      <c r="F93" s="5">
        <v>4.8499999999999996</v>
      </c>
      <c r="G93" t="s">
        <v>19</v>
      </c>
      <c r="H93" s="153">
        <v>0.104839</v>
      </c>
      <c r="I93" s="154">
        <v>9.9616999999999997E-2</v>
      </c>
      <c r="J93" s="157">
        <v>39478.5</v>
      </c>
      <c r="K93" s="158">
        <v>3932.7</v>
      </c>
      <c r="L93" s="5">
        <v>5.86</v>
      </c>
    </row>
    <row r="94" spans="1:12">
      <c r="A94">
        <v>86</v>
      </c>
      <c r="B94" s="151">
        <v>0.153777</v>
      </c>
      <c r="C94" s="152">
        <v>0.14279700000000001</v>
      </c>
      <c r="D94" s="155">
        <v>19362.3</v>
      </c>
      <c r="E94" s="156">
        <v>2764.9</v>
      </c>
      <c r="F94" s="5">
        <v>4.57</v>
      </c>
      <c r="G94" t="s">
        <v>19</v>
      </c>
      <c r="H94" s="153">
        <v>0.119172</v>
      </c>
      <c r="I94" s="154">
        <v>0.112471</v>
      </c>
      <c r="J94" s="157">
        <v>35545.800000000003</v>
      </c>
      <c r="K94" s="158">
        <v>3997.9</v>
      </c>
      <c r="L94" s="5">
        <v>5.45</v>
      </c>
    </row>
    <row r="95" spans="1:12">
      <c r="A95">
        <v>87</v>
      </c>
      <c r="B95" s="151">
        <v>0.181917</v>
      </c>
      <c r="C95" s="152">
        <v>0.16675000000000001</v>
      </c>
      <c r="D95" s="155">
        <v>16597.400000000001</v>
      </c>
      <c r="E95" s="156">
        <v>2767.6</v>
      </c>
      <c r="F95" s="5">
        <v>4.25</v>
      </c>
      <c r="G95" t="s">
        <v>19</v>
      </c>
      <c r="H95" s="153">
        <v>0.13086999999999999</v>
      </c>
      <c r="I95" s="154">
        <v>0.122832</v>
      </c>
      <c r="J95" s="157">
        <v>31548</v>
      </c>
      <c r="K95" s="158">
        <v>3875.1</v>
      </c>
      <c r="L95" s="5">
        <v>5.08</v>
      </c>
    </row>
    <row r="96" spans="1:12">
      <c r="A96">
        <v>88</v>
      </c>
      <c r="B96" s="151">
        <v>0.206007</v>
      </c>
      <c r="C96" s="152">
        <v>0.18676899999999999</v>
      </c>
      <c r="D96" s="155">
        <v>13829.8</v>
      </c>
      <c r="E96" s="156">
        <v>2583</v>
      </c>
      <c r="F96" s="5">
        <v>4</v>
      </c>
      <c r="G96" t="s">
        <v>19</v>
      </c>
      <c r="H96" s="153">
        <v>0.154421</v>
      </c>
      <c r="I96" s="154">
        <v>0.14335200000000001</v>
      </c>
      <c r="J96" s="157">
        <v>27672.799999999999</v>
      </c>
      <c r="K96" s="158">
        <v>3967</v>
      </c>
      <c r="L96" s="5">
        <v>4.72</v>
      </c>
    </row>
    <row r="97" spans="1:12">
      <c r="A97">
        <v>89</v>
      </c>
      <c r="B97" s="151">
        <v>0.2414</v>
      </c>
      <c r="C97" s="152">
        <v>0.21540100000000001</v>
      </c>
      <c r="D97" s="155">
        <v>11246.8</v>
      </c>
      <c r="E97" s="156">
        <v>2422.6</v>
      </c>
      <c r="F97" s="5">
        <v>3.81</v>
      </c>
      <c r="G97" t="s">
        <v>19</v>
      </c>
      <c r="H97" s="153">
        <v>0.16220100000000001</v>
      </c>
      <c r="I97" s="154">
        <v>0.150034</v>
      </c>
      <c r="J97" s="157">
        <v>23705.9</v>
      </c>
      <c r="K97" s="158">
        <v>3556.7</v>
      </c>
      <c r="L97" s="5">
        <v>4.43</v>
      </c>
    </row>
    <row r="98" spans="1:12">
      <c r="A98">
        <v>90</v>
      </c>
      <c r="B98" s="151">
        <v>0.20422999999999999</v>
      </c>
      <c r="C98" s="152">
        <v>0.185308</v>
      </c>
      <c r="D98" s="155">
        <v>8824.2000000000007</v>
      </c>
      <c r="E98" s="156">
        <v>1635.2</v>
      </c>
      <c r="F98" s="5">
        <v>3.71</v>
      </c>
      <c r="G98" t="s">
        <v>19</v>
      </c>
      <c r="H98" s="153">
        <v>0.17430999999999999</v>
      </c>
      <c r="I98" s="154">
        <v>0.16033600000000001</v>
      </c>
      <c r="J98" s="157">
        <v>20149.2</v>
      </c>
      <c r="K98" s="158">
        <v>3230.6</v>
      </c>
      <c r="L98" s="5">
        <v>4.12</v>
      </c>
    </row>
    <row r="99" spans="1:12">
      <c r="A99">
        <v>91</v>
      </c>
      <c r="B99" s="151">
        <v>0.22684299999999999</v>
      </c>
      <c r="C99" s="152">
        <v>0.203735</v>
      </c>
      <c r="D99" s="155">
        <v>7189</v>
      </c>
      <c r="E99" s="156">
        <v>1464.7</v>
      </c>
      <c r="F99" s="5">
        <v>3.44</v>
      </c>
      <c r="G99" t="s">
        <v>19</v>
      </c>
      <c r="H99" s="153">
        <v>0.19397700000000001</v>
      </c>
      <c r="I99" s="154">
        <v>0.17682700000000001</v>
      </c>
      <c r="J99" s="157">
        <v>16918.599999999999</v>
      </c>
      <c r="K99" s="158">
        <v>2991.7</v>
      </c>
      <c r="L99" s="5">
        <v>3.81</v>
      </c>
    </row>
    <row r="100" spans="1:12">
      <c r="A100">
        <v>92</v>
      </c>
      <c r="B100" s="151">
        <v>0.279895</v>
      </c>
      <c r="C100" s="152">
        <v>0.245533</v>
      </c>
      <c r="D100" s="155">
        <v>5724.4</v>
      </c>
      <c r="E100" s="156">
        <v>1405.5</v>
      </c>
      <c r="F100" s="5">
        <v>3.2</v>
      </c>
      <c r="G100" t="s">
        <v>19</v>
      </c>
      <c r="H100" s="153">
        <v>0.22334499999999999</v>
      </c>
      <c r="I100" s="154">
        <v>0.200909</v>
      </c>
      <c r="J100" s="157">
        <v>13926.9</v>
      </c>
      <c r="K100" s="158">
        <v>2798</v>
      </c>
      <c r="L100" s="5">
        <v>3.52</v>
      </c>
    </row>
    <row r="101" spans="1:12">
      <c r="A101">
        <v>93</v>
      </c>
      <c r="B101" s="151">
        <v>0.26834000000000002</v>
      </c>
      <c r="C101" s="152">
        <v>0.236596</v>
      </c>
      <c r="D101" s="155">
        <v>4318.8999999999996</v>
      </c>
      <c r="E101" s="156">
        <v>1021.8</v>
      </c>
      <c r="F101" s="5">
        <v>3.08</v>
      </c>
      <c r="G101" t="s">
        <v>19</v>
      </c>
      <c r="H101" s="153">
        <v>0.244033</v>
      </c>
      <c r="I101" s="154">
        <v>0.21749499999999999</v>
      </c>
      <c r="J101" s="157">
        <v>11128.9</v>
      </c>
      <c r="K101" s="158">
        <v>2420.5</v>
      </c>
      <c r="L101" s="5">
        <v>3.28</v>
      </c>
    </row>
    <row r="102" spans="1:12">
      <c r="A102">
        <v>94</v>
      </c>
      <c r="B102" s="151">
        <v>0.25698300000000002</v>
      </c>
      <c r="C102" s="152">
        <v>0.22772300000000001</v>
      </c>
      <c r="D102" s="155">
        <v>3297</v>
      </c>
      <c r="E102" s="156">
        <v>750.8</v>
      </c>
      <c r="F102" s="5">
        <v>2.87</v>
      </c>
      <c r="G102" t="s">
        <v>19</v>
      </c>
      <c r="H102" s="153">
        <v>0.26727499999999998</v>
      </c>
      <c r="I102" s="154">
        <v>0.23576800000000001</v>
      </c>
      <c r="J102" s="157">
        <v>8708.4</v>
      </c>
      <c r="K102" s="158">
        <v>2053.1999999999998</v>
      </c>
      <c r="L102" s="5">
        <v>3.06</v>
      </c>
    </row>
    <row r="103" spans="1:12">
      <c r="A103">
        <v>95</v>
      </c>
      <c r="B103" s="151">
        <v>0.32766000000000001</v>
      </c>
      <c r="C103" s="152">
        <v>0.28153600000000001</v>
      </c>
      <c r="D103" s="155">
        <v>2546.1999999999998</v>
      </c>
      <c r="E103" s="156">
        <v>716.9</v>
      </c>
      <c r="F103" s="5">
        <v>2.58</v>
      </c>
      <c r="G103" t="s">
        <v>19</v>
      </c>
      <c r="H103" s="153">
        <v>0.29555799999999999</v>
      </c>
      <c r="I103" s="154">
        <v>0.25750400000000001</v>
      </c>
      <c r="J103" s="157">
        <v>6655.2</v>
      </c>
      <c r="K103" s="158">
        <v>1713.7</v>
      </c>
      <c r="L103" s="5">
        <v>2.85</v>
      </c>
    </row>
    <row r="104" spans="1:12">
      <c r="A104">
        <v>96</v>
      </c>
      <c r="B104" s="151">
        <v>0.32638899999999998</v>
      </c>
      <c r="C104" s="152">
        <v>0.28059699999999999</v>
      </c>
      <c r="D104" s="155">
        <v>1829.4</v>
      </c>
      <c r="E104" s="156">
        <v>513.29999999999995</v>
      </c>
      <c r="F104" s="5">
        <v>2.39</v>
      </c>
      <c r="G104" t="s">
        <v>19</v>
      </c>
      <c r="H104" s="153">
        <v>0.35458200000000001</v>
      </c>
      <c r="I104" s="154">
        <v>0.30118400000000001</v>
      </c>
      <c r="J104" s="157">
        <v>4941.5</v>
      </c>
      <c r="K104" s="158">
        <v>1488.3</v>
      </c>
      <c r="L104" s="5">
        <v>2.66</v>
      </c>
    </row>
    <row r="105" spans="1:12">
      <c r="A105">
        <v>97</v>
      </c>
      <c r="B105" s="151">
        <v>0.38888899999999998</v>
      </c>
      <c r="C105" s="152">
        <v>0.32558100000000001</v>
      </c>
      <c r="D105" s="155">
        <v>1316.1</v>
      </c>
      <c r="E105" s="156">
        <v>428.5</v>
      </c>
      <c r="F105" s="5">
        <v>2.13</v>
      </c>
      <c r="G105" t="s">
        <v>19</v>
      </c>
      <c r="H105" s="153">
        <v>0.31818200000000002</v>
      </c>
      <c r="I105" s="154">
        <v>0.27450999999999998</v>
      </c>
      <c r="J105" s="157">
        <v>3453.2</v>
      </c>
      <c r="K105" s="158">
        <v>947.9</v>
      </c>
      <c r="L105" s="5">
        <v>2.59</v>
      </c>
    </row>
    <row r="106" spans="1:12">
      <c r="A106">
        <v>98</v>
      </c>
      <c r="B106" s="151">
        <v>0.47368399999999999</v>
      </c>
      <c r="C106" s="152">
        <v>0.38297900000000001</v>
      </c>
      <c r="D106" s="155">
        <v>887.6</v>
      </c>
      <c r="E106" s="156">
        <v>339.9</v>
      </c>
      <c r="F106" s="5">
        <v>1.91</v>
      </c>
      <c r="G106" t="s">
        <v>19</v>
      </c>
      <c r="H106" s="153">
        <v>0.35654599999999997</v>
      </c>
      <c r="I106" s="154">
        <v>0.30259999999999998</v>
      </c>
      <c r="J106" s="157">
        <v>2505.3000000000002</v>
      </c>
      <c r="K106" s="158">
        <v>758.1</v>
      </c>
      <c r="L106" s="5">
        <v>2.38</v>
      </c>
    </row>
    <row r="107" spans="1:12">
      <c r="A107">
        <v>99</v>
      </c>
      <c r="B107" s="151">
        <v>0.48648599999999997</v>
      </c>
      <c r="C107" s="152">
        <v>0.39130399999999999</v>
      </c>
      <c r="D107" s="155">
        <v>547.70000000000005</v>
      </c>
      <c r="E107" s="156">
        <v>214.3</v>
      </c>
      <c r="F107" s="5">
        <v>1.78</v>
      </c>
      <c r="G107" t="s">
        <v>19</v>
      </c>
      <c r="H107" s="153">
        <v>0.40322599999999997</v>
      </c>
      <c r="I107" s="154">
        <v>0.33556999999999998</v>
      </c>
      <c r="J107" s="157">
        <v>1747.2</v>
      </c>
      <c r="K107" s="158">
        <v>586.29999999999995</v>
      </c>
      <c r="L107" s="5">
        <v>2.2000000000000002</v>
      </c>
    </row>
    <row r="108" spans="1:12">
      <c r="A108">
        <v>100</v>
      </c>
      <c r="B108" s="151">
        <v>0.60869600000000001</v>
      </c>
      <c r="C108" s="152">
        <v>0.466667</v>
      </c>
      <c r="D108" s="155">
        <v>333.4</v>
      </c>
      <c r="E108" s="156">
        <v>155.6</v>
      </c>
      <c r="F108" s="5">
        <v>1.61</v>
      </c>
      <c r="G108" t="s">
        <v>19</v>
      </c>
      <c r="H108" s="153">
        <v>0.40506300000000001</v>
      </c>
      <c r="I108" s="154">
        <v>0.33684199999999997</v>
      </c>
      <c r="J108" s="157">
        <v>1160.9000000000001</v>
      </c>
      <c r="K108" s="158">
        <v>391</v>
      </c>
      <c r="L108" s="5">
        <v>2.06</v>
      </c>
    </row>
  </sheetData>
  <mergeCells count="3">
    <mergeCell ref="K1:L1"/>
    <mergeCell ref="B6:F6"/>
    <mergeCell ref="H6:L6"/>
  </mergeCells>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37</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43">
        <v>6.1710000000000003E-3</v>
      </c>
      <c r="C8" s="144">
        <v>6.1520000000000004E-3</v>
      </c>
      <c r="D8" s="147">
        <v>100000</v>
      </c>
      <c r="E8" s="148">
        <v>615.20000000000005</v>
      </c>
      <c r="F8" s="5">
        <v>74.27</v>
      </c>
      <c r="G8" t="s">
        <v>19</v>
      </c>
      <c r="H8" s="145">
        <v>5.6129999999999999E-3</v>
      </c>
      <c r="I8" s="146">
        <v>5.5970000000000004E-3</v>
      </c>
      <c r="J8" s="149">
        <v>100000</v>
      </c>
      <c r="K8" s="150">
        <v>559.70000000000005</v>
      </c>
      <c r="L8" s="5">
        <v>79.45</v>
      </c>
    </row>
    <row r="9" spans="1:12">
      <c r="A9">
        <v>1</v>
      </c>
      <c r="B9" s="143">
        <v>4.6099999999999998E-4</v>
      </c>
      <c r="C9" s="144">
        <v>4.6099999999999998E-4</v>
      </c>
      <c r="D9" s="147">
        <v>99384.8</v>
      </c>
      <c r="E9" s="148">
        <v>45.8</v>
      </c>
      <c r="F9" s="5">
        <v>73.73</v>
      </c>
      <c r="G9" t="s">
        <v>19</v>
      </c>
      <c r="H9" s="145">
        <v>5.1599999999999997E-4</v>
      </c>
      <c r="I9" s="146">
        <v>5.1599999999999997E-4</v>
      </c>
      <c r="J9" s="149">
        <v>99440.3</v>
      </c>
      <c r="K9" s="150">
        <v>51.3</v>
      </c>
      <c r="L9" s="5">
        <v>78.900000000000006</v>
      </c>
    </row>
    <row r="10" spans="1:12">
      <c r="A10">
        <v>2</v>
      </c>
      <c r="B10" s="143">
        <v>2.6899999999999998E-4</v>
      </c>
      <c r="C10" s="144">
        <v>2.6899999999999998E-4</v>
      </c>
      <c r="D10" s="147">
        <v>99339</v>
      </c>
      <c r="E10" s="148">
        <v>26.7</v>
      </c>
      <c r="F10" s="5">
        <v>72.760000000000005</v>
      </c>
      <c r="G10" t="s">
        <v>19</v>
      </c>
      <c r="H10" s="145">
        <v>2.8499999999999999E-4</v>
      </c>
      <c r="I10" s="146">
        <v>2.8499999999999999E-4</v>
      </c>
      <c r="J10" s="149">
        <v>99389</v>
      </c>
      <c r="K10" s="150">
        <v>28.3</v>
      </c>
      <c r="L10" s="5">
        <v>77.94</v>
      </c>
    </row>
    <row r="11" spans="1:12">
      <c r="A11">
        <v>3</v>
      </c>
      <c r="B11" s="143">
        <v>1.8799999999999999E-4</v>
      </c>
      <c r="C11" s="144">
        <v>1.8799999999999999E-4</v>
      </c>
      <c r="D11" s="147">
        <v>99312.3</v>
      </c>
      <c r="E11" s="148">
        <v>18.7</v>
      </c>
      <c r="F11" s="5">
        <v>71.78</v>
      </c>
      <c r="G11" t="s">
        <v>19</v>
      </c>
      <c r="H11" s="145">
        <v>1.13E-4</v>
      </c>
      <c r="I11" s="146">
        <v>1.13E-4</v>
      </c>
      <c r="J11" s="149">
        <v>99360.6</v>
      </c>
      <c r="K11" s="150">
        <v>11.3</v>
      </c>
      <c r="L11" s="5">
        <v>76.959999999999994</v>
      </c>
    </row>
    <row r="12" spans="1:12">
      <c r="A12">
        <v>4</v>
      </c>
      <c r="B12" s="143">
        <v>2.9300000000000002E-4</v>
      </c>
      <c r="C12" s="144">
        <v>2.9300000000000002E-4</v>
      </c>
      <c r="D12" s="147">
        <v>99293.7</v>
      </c>
      <c r="E12" s="148">
        <v>29.1</v>
      </c>
      <c r="F12" s="5">
        <v>70.790000000000006</v>
      </c>
      <c r="G12" t="s">
        <v>19</v>
      </c>
      <c r="H12" s="145">
        <v>1.3899999999999999E-4</v>
      </c>
      <c r="I12" s="146">
        <v>1.3899999999999999E-4</v>
      </c>
      <c r="J12" s="149">
        <v>99349.4</v>
      </c>
      <c r="K12" s="150">
        <v>13.8</v>
      </c>
      <c r="L12" s="5">
        <v>75.97</v>
      </c>
    </row>
    <row r="13" spans="1:12">
      <c r="A13">
        <v>5</v>
      </c>
      <c r="B13" s="143">
        <v>2.3499999999999999E-4</v>
      </c>
      <c r="C13" s="144">
        <v>2.3499999999999999E-4</v>
      </c>
      <c r="D13" s="147">
        <v>99264.6</v>
      </c>
      <c r="E13" s="148">
        <v>23.3</v>
      </c>
      <c r="F13" s="5">
        <v>69.81</v>
      </c>
      <c r="G13" t="s">
        <v>19</v>
      </c>
      <c r="H13" s="145">
        <v>1.9000000000000001E-4</v>
      </c>
      <c r="I13" s="146">
        <v>1.9000000000000001E-4</v>
      </c>
      <c r="J13" s="149">
        <v>99335.6</v>
      </c>
      <c r="K13" s="150">
        <v>18.899999999999999</v>
      </c>
      <c r="L13" s="5">
        <v>74.98</v>
      </c>
    </row>
    <row r="14" spans="1:12">
      <c r="A14">
        <v>6</v>
      </c>
      <c r="B14" s="143">
        <v>1.5300000000000001E-4</v>
      </c>
      <c r="C14" s="144">
        <v>1.5300000000000001E-4</v>
      </c>
      <c r="D14" s="147">
        <v>99241.2</v>
      </c>
      <c r="E14" s="148">
        <v>15.1</v>
      </c>
      <c r="F14" s="5">
        <v>68.83</v>
      </c>
      <c r="G14" t="s">
        <v>19</v>
      </c>
      <c r="H14" s="145">
        <v>1.6000000000000001E-4</v>
      </c>
      <c r="I14" s="146">
        <v>1.6000000000000001E-4</v>
      </c>
      <c r="J14" s="149">
        <v>99316.7</v>
      </c>
      <c r="K14" s="150">
        <v>15.9</v>
      </c>
      <c r="L14" s="5">
        <v>74</v>
      </c>
    </row>
    <row r="15" spans="1:12">
      <c r="A15">
        <v>7</v>
      </c>
      <c r="B15" s="143">
        <v>1.75E-4</v>
      </c>
      <c r="C15" s="144">
        <v>1.75E-4</v>
      </c>
      <c r="D15" s="147">
        <v>99226.1</v>
      </c>
      <c r="E15" s="148">
        <v>17.3</v>
      </c>
      <c r="F15" s="5">
        <v>67.84</v>
      </c>
      <c r="G15" t="s">
        <v>19</v>
      </c>
      <c r="H15" s="145">
        <v>1.5799999999999999E-4</v>
      </c>
      <c r="I15" s="146">
        <v>1.5799999999999999E-4</v>
      </c>
      <c r="J15" s="149">
        <v>99300.800000000003</v>
      </c>
      <c r="K15" s="150">
        <v>15.7</v>
      </c>
      <c r="L15" s="5">
        <v>73.010000000000005</v>
      </c>
    </row>
    <row r="16" spans="1:12">
      <c r="A16">
        <v>8</v>
      </c>
      <c r="B16" s="143">
        <v>2.23E-4</v>
      </c>
      <c r="C16" s="144">
        <v>2.23E-4</v>
      </c>
      <c r="D16" s="147">
        <v>99208.8</v>
      </c>
      <c r="E16" s="148">
        <v>22.1</v>
      </c>
      <c r="F16" s="5">
        <v>66.849999999999994</v>
      </c>
      <c r="G16" t="s">
        <v>19</v>
      </c>
      <c r="H16" s="145">
        <v>7.7999999999999999E-5</v>
      </c>
      <c r="I16" s="146">
        <v>7.7999999999999999E-5</v>
      </c>
      <c r="J16" s="149">
        <v>99285.1</v>
      </c>
      <c r="K16" s="150">
        <v>7.8</v>
      </c>
      <c r="L16" s="5">
        <v>72.02</v>
      </c>
    </row>
    <row r="17" spans="1:12">
      <c r="A17">
        <v>9</v>
      </c>
      <c r="B17" s="143">
        <v>1.2300000000000001E-4</v>
      </c>
      <c r="C17" s="144">
        <v>1.2300000000000001E-4</v>
      </c>
      <c r="D17" s="147">
        <v>99186.7</v>
      </c>
      <c r="E17" s="148">
        <v>12.2</v>
      </c>
      <c r="F17" s="5">
        <v>65.87</v>
      </c>
      <c r="G17" t="s">
        <v>19</v>
      </c>
      <c r="H17" s="145">
        <v>7.7999999999999999E-5</v>
      </c>
      <c r="I17" s="146">
        <v>7.7999999999999999E-5</v>
      </c>
      <c r="J17" s="149">
        <v>99277.4</v>
      </c>
      <c r="K17" s="150">
        <v>7.7</v>
      </c>
      <c r="L17" s="5">
        <v>71.03</v>
      </c>
    </row>
    <row r="18" spans="1:12">
      <c r="A18">
        <v>10</v>
      </c>
      <c r="B18" s="143">
        <v>1.45E-4</v>
      </c>
      <c r="C18" s="144">
        <v>1.45E-4</v>
      </c>
      <c r="D18" s="147">
        <v>99174.5</v>
      </c>
      <c r="E18" s="148">
        <v>14.4</v>
      </c>
      <c r="F18" s="5">
        <v>64.87</v>
      </c>
      <c r="G18" t="s">
        <v>19</v>
      </c>
      <c r="H18" s="145">
        <v>5.1E-5</v>
      </c>
      <c r="I18" s="146">
        <v>5.1E-5</v>
      </c>
      <c r="J18" s="149">
        <v>99269.7</v>
      </c>
      <c r="K18" s="150">
        <v>5.0999999999999996</v>
      </c>
      <c r="L18" s="5">
        <v>70.03</v>
      </c>
    </row>
    <row r="19" spans="1:12">
      <c r="A19">
        <v>11</v>
      </c>
      <c r="B19" s="143">
        <v>1.2E-4</v>
      </c>
      <c r="C19" s="144">
        <v>1.2E-4</v>
      </c>
      <c r="D19" s="147">
        <v>99160.1</v>
      </c>
      <c r="E19" s="148">
        <v>11.9</v>
      </c>
      <c r="F19" s="5">
        <v>63.88</v>
      </c>
      <c r="G19" t="s">
        <v>19</v>
      </c>
      <c r="H19" s="145">
        <v>1.01E-4</v>
      </c>
      <c r="I19" s="146">
        <v>1.01E-4</v>
      </c>
      <c r="J19" s="149">
        <v>99264.6</v>
      </c>
      <c r="K19" s="150">
        <v>10</v>
      </c>
      <c r="L19" s="5">
        <v>69.03</v>
      </c>
    </row>
    <row r="20" spans="1:12">
      <c r="A20">
        <v>12</v>
      </c>
      <c r="B20" s="143">
        <v>1.6799999999999999E-4</v>
      </c>
      <c r="C20" s="144">
        <v>1.6799999999999999E-4</v>
      </c>
      <c r="D20" s="147">
        <v>99148.2</v>
      </c>
      <c r="E20" s="148">
        <v>16.7</v>
      </c>
      <c r="F20" s="5">
        <v>62.89</v>
      </c>
      <c r="G20" t="s">
        <v>19</v>
      </c>
      <c r="H20" s="145">
        <v>5.1E-5</v>
      </c>
      <c r="I20" s="146">
        <v>5.1E-5</v>
      </c>
      <c r="J20" s="149">
        <v>99254.6</v>
      </c>
      <c r="K20" s="150">
        <v>5</v>
      </c>
      <c r="L20" s="5">
        <v>68.040000000000006</v>
      </c>
    </row>
    <row r="21" spans="1:12">
      <c r="A21">
        <v>13</v>
      </c>
      <c r="B21" s="143">
        <v>1.94E-4</v>
      </c>
      <c r="C21" s="144">
        <v>1.94E-4</v>
      </c>
      <c r="D21" s="147">
        <v>99131.5</v>
      </c>
      <c r="E21" s="148">
        <v>19.3</v>
      </c>
      <c r="F21" s="5">
        <v>61.9</v>
      </c>
      <c r="G21" t="s">
        <v>19</v>
      </c>
      <c r="H21" s="145">
        <v>2.03E-4</v>
      </c>
      <c r="I21" s="146">
        <v>2.03E-4</v>
      </c>
      <c r="J21" s="149">
        <v>99249.5</v>
      </c>
      <c r="K21" s="150">
        <v>20.2</v>
      </c>
      <c r="L21" s="5">
        <v>67.05</v>
      </c>
    </row>
    <row r="22" spans="1:12">
      <c r="A22">
        <v>14</v>
      </c>
      <c r="B22" s="143">
        <v>2.4499999999999999E-4</v>
      </c>
      <c r="C22" s="144">
        <v>2.4499999999999999E-4</v>
      </c>
      <c r="D22" s="147">
        <v>99112.2</v>
      </c>
      <c r="E22" s="148">
        <v>24.3</v>
      </c>
      <c r="F22" s="5">
        <v>60.91</v>
      </c>
      <c r="G22" t="s">
        <v>19</v>
      </c>
      <c r="H22" s="145">
        <v>2.04E-4</v>
      </c>
      <c r="I22" s="146">
        <v>2.04E-4</v>
      </c>
      <c r="J22" s="149">
        <v>99229.4</v>
      </c>
      <c r="K22" s="150">
        <v>20.2</v>
      </c>
      <c r="L22" s="5">
        <v>66.06</v>
      </c>
    </row>
    <row r="23" spans="1:12">
      <c r="A23">
        <v>15</v>
      </c>
      <c r="B23" s="143">
        <v>3.9899999999999999E-4</v>
      </c>
      <c r="C23" s="144">
        <v>3.9899999999999999E-4</v>
      </c>
      <c r="D23" s="147">
        <v>99088</v>
      </c>
      <c r="E23" s="148">
        <v>39.5</v>
      </c>
      <c r="F23" s="5">
        <v>59.93</v>
      </c>
      <c r="G23" t="s">
        <v>19</v>
      </c>
      <c r="H23" s="145">
        <v>2.81E-4</v>
      </c>
      <c r="I23" s="146">
        <v>2.81E-4</v>
      </c>
      <c r="J23" s="149">
        <v>99209.2</v>
      </c>
      <c r="K23" s="150">
        <v>27.8</v>
      </c>
      <c r="L23" s="5">
        <v>65.069999999999993</v>
      </c>
    </row>
    <row r="24" spans="1:12">
      <c r="A24">
        <v>16</v>
      </c>
      <c r="B24" s="143">
        <v>6.7400000000000001E-4</v>
      </c>
      <c r="C24" s="144">
        <v>6.7299999999999999E-4</v>
      </c>
      <c r="D24" s="147">
        <v>99048.5</v>
      </c>
      <c r="E24" s="148">
        <v>66.7</v>
      </c>
      <c r="F24" s="5">
        <v>58.95</v>
      </c>
      <c r="G24" t="s">
        <v>19</v>
      </c>
      <c r="H24" s="145">
        <v>3.0499999999999999E-4</v>
      </c>
      <c r="I24" s="146">
        <v>3.0499999999999999E-4</v>
      </c>
      <c r="J24" s="149">
        <v>99181.3</v>
      </c>
      <c r="K24" s="150">
        <v>30.3</v>
      </c>
      <c r="L24" s="5">
        <v>64.09</v>
      </c>
    </row>
    <row r="25" spans="1:12">
      <c r="A25">
        <v>17</v>
      </c>
      <c r="B25" s="143">
        <v>7.27E-4</v>
      </c>
      <c r="C25" s="144">
        <v>7.27E-4</v>
      </c>
      <c r="D25" s="147">
        <v>98981.8</v>
      </c>
      <c r="E25" s="148">
        <v>72</v>
      </c>
      <c r="F25" s="5">
        <v>57.99</v>
      </c>
      <c r="G25" t="s">
        <v>19</v>
      </c>
      <c r="H25" s="145">
        <v>2.5500000000000002E-4</v>
      </c>
      <c r="I25" s="146">
        <v>2.5500000000000002E-4</v>
      </c>
      <c r="J25" s="149">
        <v>99151</v>
      </c>
      <c r="K25" s="150">
        <v>25.3</v>
      </c>
      <c r="L25" s="5">
        <v>63.11</v>
      </c>
    </row>
    <row r="26" spans="1:12">
      <c r="A26">
        <v>18</v>
      </c>
      <c r="B26" s="143">
        <v>9.7799999999999992E-4</v>
      </c>
      <c r="C26" s="144">
        <v>9.7799999999999992E-4</v>
      </c>
      <c r="D26" s="147">
        <v>98909.8</v>
      </c>
      <c r="E26" s="148">
        <v>96.7</v>
      </c>
      <c r="F26" s="5">
        <v>57.03</v>
      </c>
      <c r="G26" t="s">
        <v>19</v>
      </c>
      <c r="H26" s="145">
        <v>4.4700000000000002E-4</v>
      </c>
      <c r="I26" s="146">
        <v>4.4700000000000002E-4</v>
      </c>
      <c r="J26" s="149">
        <v>99125.7</v>
      </c>
      <c r="K26" s="150">
        <v>44.3</v>
      </c>
      <c r="L26" s="5">
        <v>62.13</v>
      </c>
    </row>
    <row r="27" spans="1:12">
      <c r="A27">
        <v>19</v>
      </c>
      <c r="B27" s="143">
        <v>1.0380000000000001E-3</v>
      </c>
      <c r="C27" s="144">
        <v>1.0369999999999999E-3</v>
      </c>
      <c r="D27" s="147">
        <v>98813.1</v>
      </c>
      <c r="E27" s="148">
        <v>102.5</v>
      </c>
      <c r="F27" s="5">
        <v>56.09</v>
      </c>
      <c r="G27" t="s">
        <v>19</v>
      </c>
      <c r="H27" s="145">
        <v>4.73E-4</v>
      </c>
      <c r="I27" s="146">
        <v>4.73E-4</v>
      </c>
      <c r="J27" s="149">
        <v>99081.4</v>
      </c>
      <c r="K27" s="150">
        <v>46.9</v>
      </c>
      <c r="L27" s="5">
        <v>61.15</v>
      </c>
    </row>
    <row r="28" spans="1:12">
      <c r="A28">
        <v>20</v>
      </c>
      <c r="B28" s="143">
        <v>1.1709999999999999E-3</v>
      </c>
      <c r="C28" s="144">
        <v>1.17E-3</v>
      </c>
      <c r="D28" s="147">
        <v>98710.6</v>
      </c>
      <c r="E28" s="148">
        <v>115.5</v>
      </c>
      <c r="F28" s="5">
        <v>55.15</v>
      </c>
      <c r="G28" t="s">
        <v>19</v>
      </c>
      <c r="H28" s="145">
        <v>3.0400000000000002E-4</v>
      </c>
      <c r="I28" s="146">
        <v>3.0400000000000002E-4</v>
      </c>
      <c r="J28" s="149">
        <v>99034.5</v>
      </c>
      <c r="K28" s="150">
        <v>30.1</v>
      </c>
      <c r="L28" s="5">
        <v>60.18</v>
      </c>
    </row>
    <row r="29" spans="1:12">
      <c r="A29">
        <v>21</v>
      </c>
      <c r="B29" s="143">
        <v>1.0139999999999999E-3</v>
      </c>
      <c r="C29" s="144">
        <v>1.0139999999999999E-3</v>
      </c>
      <c r="D29" s="147">
        <v>98595.1</v>
      </c>
      <c r="E29" s="148">
        <v>100</v>
      </c>
      <c r="F29" s="5">
        <v>54.21</v>
      </c>
      <c r="G29" t="s">
        <v>19</v>
      </c>
      <c r="H29" s="145">
        <v>4.2400000000000001E-4</v>
      </c>
      <c r="I29" s="146">
        <v>4.2400000000000001E-4</v>
      </c>
      <c r="J29" s="149">
        <v>99004.4</v>
      </c>
      <c r="K29" s="150">
        <v>42</v>
      </c>
      <c r="L29" s="5">
        <v>59.2</v>
      </c>
    </row>
    <row r="30" spans="1:12">
      <c r="A30">
        <v>22</v>
      </c>
      <c r="B30" s="143">
        <v>1.057E-3</v>
      </c>
      <c r="C30" s="144">
        <v>1.057E-3</v>
      </c>
      <c r="D30" s="147">
        <v>98495.1</v>
      </c>
      <c r="E30" s="148">
        <v>104.1</v>
      </c>
      <c r="F30" s="5">
        <v>53.26</v>
      </c>
      <c r="G30" t="s">
        <v>19</v>
      </c>
      <c r="H30" s="145">
        <v>2.9999999999999997E-4</v>
      </c>
      <c r="I30" s="146">
        <v>2.9999999999999997E-4</v>
      </c>
      <c r="J30" s="149">
        <v>98962.4</v>
      </c>
      <c r="K30" s="150">
        <v>29.7</v>
      </c>
      <c r="L30" s="5">
        <v>58.23</v>
      </c>
    </row>
    <row r="31" spans="1:12">
      <c r="A31">
        <v>23</v>
      </c>
      <c r="B31" s="143">
        <v>9.7799999999999992E-4</v>
      </c>
      <c r="C31" s="144">
        <v>9.7799999999999992E-4</v>
      </c>
      <c r="D31" s="147">
        <v>98391</v>
      </c>
      <c r="E31" s="148">
        <v>96.2</v>
      </c>
      <c r="F31" s="5">
        <v>52.32</v>
      </c>
      <c r="G31" t="s">
        <v>19</v>
      </c>
      <c r="H31" s="145">
        <v>2.3699999999999999E-4</v>
      </c>
      <c r="I31" s="146">
        <v>2.3699999999999999E-4</v>
      </c>
      <c r="J31" s="149">
        <v>98932.7</v>
      </c>
      <c r="K31" s="150">
        <v>23.4</v>
      </c>
      <c r="L31" s="5">
        <v>57.24</v>
      </c>
    </row>
    <row r="32" spans="1:12">
      <c r="A32">
        <v>24</v>
      </c>
      <c r="B32" s="143">
        <v>9.5E-4</v>
      </c>
      <c r="C32" s="144">
        <v>9.5E-4</v>
      </c>
      <c r="D32" s="147">
        <v>98294.8</v>
      </c>
      <c r="E32" s="148">
        <v>93.4</v>
      </c>
      <c r="F32" s="5">
        <v>51.37</v>
      </c>
      <c r="G32" t="s">
        <v>19</v>
      </c>
      <c r="H32" s="145">
        <v>4.5899999999999999E-4</v>
      </c>
      <c r="I32" s="146">
        <v>4.5800000000000002E-4</v>
      </c>
      <c r="J32" s="149">
        <v>98909.3</v>
      </c>
      <c r="K32" s="150">
        <v>45.3</v>
      </c>
      <c r="L32" s="5">
        <v>56.26</v>
      </c>
    </row>
    <row r="33" spans="1:12">
      <c r="A33">
        <v>25</v>
      </c>
      <c r="B33" s="143">
        <v>8.2399999999999997E-4</v>
      </c>
      <c r="C33" s="144">
        <v>8.2299999999999995E-4</v>
      </c>
      <c r="D33" s="147">
        <v>98201.5</v>
      </c>
      <c r="E33" s="148">
        <v>80.900000000000006</v>
      </c>
      <c r="F33" s="5">
        <v>50.42</v>
      </c>
      <c r="G33" t="s">
        <v>19</v>
      </c>
      <c r="H33" s="145">
        <v>2.2499999999999999E-4</v>
      </c>
      <c r="I33" s="146">
        <v>2.2499999999999999E-4</v>
      </c>
      <c r="J33" s="149">
        <v>98863.9</v>
      </c>
      <c r="K33" s="150">
        <v>22.3</v>
      </c>
      <c r="L33" s="5">
        <v>55.28</v>
      </c>
    </row>
    <row r="34" spans="1:12">
      <c r="A34">
        <v>26</v>
      </c>
      <c r="B34" s="143">
        <v>1.147E-3</v>
      </c>
      <c r="C34" s="144">
        <v>1.1460000000000001E-3</v>
      </c>
      <c r="D34" s="147">
        <v>98120.6</v>
      </c>
      <c r="E34" s="148">
        <v>112.5</v>
      </c>
      <c r="F34" s="5">
        <v>49.46</v>
      </c>
      <c r="G34" t="s">
        <v>19</v>
      </c>
      <c r="H34" s="145">
        <v>2.9799999999999998E-4</v>
      </c>
      <c r="I34" s="146">
        <v>2.9799999999999998E-4</v>
      </c>
      <c r="J34" s="149">
        <v>98841.7</v>
      </c>
      <c r="K34" s="150">
        <v>29.5</v>
      </c>
      <c r="L34" s="5">
        <v>54.29</v>
      </c>
    </row>
    <row r="35" spans="1:12">
      <c r="A35">
        <v>27</v>
      </c>
      <c r="B35" s="143">
        <v>8.9400000000000005E-4</v>
      </c>
      <c r="C35" s="144">
        <v>8.9400000000000005E-4</v>
      </c>
      <c r="D35" s="147">
        <v>98008.1</v>
      </c>
      <c r="E35" s="148">
        <v>87.6</v>
      </c>
      <c r="F35" s="5">
        <v>48.52</v>
      </c>
      <c r="G35" t="s">
        <v>19</v>
      </c>
      <c r="H35" s="145">
        <v>3.7199999999999999E-4</v>
      </c>
      <c r="I35" s="146">
        <v>3.7199999999999999E-4</v>
      </c>
      <c r="J35" s="149">
        <v>98812.2</v>
      </c>
      <c r="K35" s="150">
        <v>36.799999999999997</v>
      </c>
      <c r="L35" s="5">
        <v>53.31</v>
      </c>
    </row>
    <row r="36" spans="1:12">
      <c r="A36">
        <v>28</v>
      </c>
      <c r="B36" s="143">
        <v>9.6500000000000004E-4</v>
      </c>
      <c r="C36" s="144">
        <v>9.6500000000000004E-4</v>
      </c>
      <c r="D36" s="147">
        <v>97920.6</v>
      </c>
      <c r="E36" s="148">
        <v>94.5</v>
      </c>
      <c r="F36" s="5">
        <v>47.56</v>
      </c>
      <c r="G36" t="s">
        <v>19</v>
      </c>
      <c r="H36" s="145">
        <v>3.1300000000000002E-4</v>
      </c>
      <c r="I36" s="146">
        <v>3.1199999999999999E-4</v>
      </c>
      <c r="J36" s="149">
        <v>98775.4</v>
      </c>
      <c r="K36" s="150">
        <v>30.9</v>
      </c>
      <c r="L36" s="5">
        <v>52.33</v>
      </c>
    </row>
    <row r="37" spans="1:12">
      <c r="A37">
        <v>29</v>
      </c>
      <c r="B37" s="143">
        <v>1.0460000000000001E-3</v>
      </c>
      <c r="C37" s="144">
        <v>1.0449999999999999E-3</v>
      </c>
      <c r="D37" s="147">
        <v>97826.1</v>
      </c>
      <c r="E37" s="148">
        <v>102.2</v>
      </c>
      <c r="F37" s="5">
        <v>46.61</v>
      </c>
      <c r="G37" t="s">
        <v>19</v>
      </c>
      <c r="H37" s="145">
        <v>3.3700000000000001E-4</v>
      </c>
      <c r="I37" s="146">
        <v>3.3700000000000001E-4</v>
      </c>
      <c r="J37" s="149">
        <v>98744.6</v>
      </c>
      <c r="K37" s="150">
        <v>33.200000000000003</v>
      </c>
      <c r="L37" s="5">
        <v>51.35</v>
      </c>
    </row>
    <row r="38" spans="1:12">
      <c r="A38">
        <v>30</v>
      </c>
      <c r="B38" s="143">
        <v>9.9299999999999996E-4</v>
      </c>
      <c r="C38" s="144">
        <v>9.9200000000000004E-4</v>
      </c>
      <c r="D38" s="147">
        <v>97723.8</v>
      </c>
      <c r="E38" s="148">
        <v>97</v>
      </c>
      <c r="F38" s="5">
        <v>45.65</v>
      </c>
      <c r="G38" t="s">
        <v>19</v>
      </c>
      <c r="H38" s="145">
        <v>4.6200000000000001E-4</v>
      </c>
      <c r="I38" s="146">
        <v>4.6200000000000001E-4</v>
      </c>
      <c r="J38" s="149">
        <v>98711.4</v>
      </c>
      <c r="K38" s="150">
        <v>45.6</v>
      </c>
      <c r="L38" s="5">
        <v>50.36</v>
      </c>
    </row>
    <row r="39" spans="1:12">
      <c r="A39">
        <v>31</v>
      </c>
      <c r="B39" s="143">
        <v>1.0380000000000001E-3</v>
      </c>
      <c r="C39" s="144">
        <v>1.0380000000000001E-3</v>
      </c>
      <c r="D39" s="147">
        <v>97626.9</v>
      </c>
      <c r="E39" s="148">
        <v>101.3</v>
      </c>
      <c r="F39" s="5">
        <v>44.7</v>
      </c>
      <c r="G39" t="s">
        <v>19</v>
      </c>
      <c r="H39" s="145">
        <v>2.7999999999999998E-4</v>
      </c>
      <c r="I39" s="146">
        <v>2.7999999999999998E-4</v>
      </c>
      <c r="J39" s="149">
        <v>98665.8</v>
      </c>
      <c r="K39" s="150">
        <v>27.7</v>
      </c>
      <c r="L39" s="5">
        <v>49.39</v>
      </c>
    </row>
    <row r="40" spans="1:12">
      <c r="A40">
        <v>32</v>
      </c>
      <c r="B40" s="143">
        <v>1.1349999999999999E-3</v>
      </c>
      <c r="C40" s="144">
        <v>1.1349999999999999E-3</v>
      </c>
      <c r="D40" s="147">
        <v>97525.5</v>
      </c>
      <c r="E40" s="148">
        <v>110.7</v>
      </c>
      <c r="F40" s="5">
        <v>43.74</v>
      </c>
      <c r="G40" t="s">
        <v>19</v>
      </c>
      <c r="H40" s="145">
        <v>5.2800000000000004E-4</v>
      </c>
      <c r="I40" s="146">
        <v>5.2800000000000004E-4</v>
      </c>
      <c r="J40" s="149">
        <v>98638.1</v>
      </c>
      <c r="K40" s="150">
        <v>52.1</v>
      </c>
      <c r="L40" s="5">
        <v>48.4</v>
      </c>
    </row>
    <row r="41" spans="1:12">
      <c r="A41">
        <v>33</v>
      </c>
      <c r="B41" s="143">
        <v>1.181E-3</v>
      </c>
      <c r="C41" s="144">
        <v>1.1800000000000001E-3</v>
      </c>
      <c r="D41" s="147">
        <v>97414.9</v>
      </c>
      <c r="E41" s="148">
        <v>114.9</v>
      </c>
      <c r="F41" s="5">
        <v>42.79</v>
      </c>
      <c r="G41" t="s">
        <v>19</v>
      </c>
      <c r="H41" s="145">
        <v>4.5100000000000001E-4</v>
      </c>
      <c r="I41" s="146">
        <v>4.5100000000000001E-4</v>
      </c>
      <c r="J41" s="149">
        <v>98586</v>
      </c>
      <c r="K41" s="150">
        <v>44.4</v>
      </c>
      <c r="L41" s="5">
        <v>47.42</v>
      </c>
    </row>
    <row r="42" spans="1:12">
      <c r="A42">
        <v>34</v>
      </c>
      <c r="B42" s="143">
        <v>1.0610000000000001E-3</v>
      </c>
      <c r="C42" s="144">
        <v>1.0610000000000001E-3</v>
      </c>
      <c r="D42" s="147">
        <v>97299.9</v>
      </c>
      <c r="E42" s="148">
        <v>103.2</v>
      </c>
      <c r="F42" s="5">
        <v>41.84</v>
      </c>
      <c r="G42" t="s">
        <v>19</v>
      </c>
      <c r="H42" s="145">
        <v>5.2700000000000002E-4</v>
      </c>
      <c r="I42" s="146">
        <v>5.2700000000000002E-4</v>
      </c>
      <c r="J42" s="149">
        <v>98541.6</v>
      </c>
      <c r="K42" s="150">
        <v>51.9</v>
      </c>
      <c r="L42" s="5">
        <v>46.45</v>
      </c>
    </row>
    <row r="43" spans="1:12">
      <c r="A43">
        <v>35</v>
      </c>
      <c r="B43" s="143">
        <v>9.5399999999999999E-4</v>
      </c>
      <c r="C43" s="144">
        <v>9.5399999999999999E-4</v>
      </c>
      <c r="D43" s="147">
        <v>97196.7</v>
      </c>
      <c r="E43" s="148">
        <v>92.7</v>
      </c>
      <c r="F43" s="5">
        <v>40.89</v>
      </c>
      <c r="G43" t="s">
        <v>19</v>
      </c>
      <c r="H43" s="145">
        <v>5.1000000000000004E-4</v>
      </c>
      <c r="I43" s="146">
        <v>5.1000000000000004E-4</v>
      </c>
      <c r="J43" s="149">
        <v>98489.600000000006</v>
      </c>
      <c r="K43" s="150">
        <v>50.2</v>
      </c>
      <c r="L43" s="5">
        <v>45.47</v>
      </c>
    </row>
    <row r="44" spans="1:12">
      <c r="A44">
        <v>36</v>
      </c>
      <c r="B44" s="143">
        <v>1.2130000000000001E-3</v>
      </c>
      <c r="C44" s="144">
        <v>1.212E-3</v>
      </c>
      <c r="D44" s="147">
        <v>97104.1</v>
      </c>
      <c r="E44" s="148">
        <v>117.7</v>
      </c>
      <c r="F44" s="5">
        <v>39.93</v>
      </c>
      <c r="G44" t="s">
        <v>19</v>
      </c>
      <c r="H44" s="145">
        <v>6.2299999999999996E-4</v>
      </c>
      <c r="I44" s="146">
        <v>6.2299999999999996E-4</v>
      </c>
      <c r="J44" s="149">
        <v>98439.4</v>
      </c>
      <c r="K44" s="150">
        <v>61.3</v>
      </c>
      <c r="L44" s="5">
        <v>44.49</v>
      </c>
    </row>
    <row r="45" spans="1:12">
      <c r="A45">
        <v>37</v>
      </c>
      <c r="B45" s="143">
        <v>1.1820000000000001E-3</v>
      </c>
      <c r="C45" s="144">
        <v>1.181E-3</v>
      </c>
      <c r="D45" s="147">
        <v>96986.3</v>
      </c>
      <c r="E45" s="148">
        <v>114.6</v>
      </c>
      <c r="F45" s="5">
        <v>38.97</v>
      </c>
      <c r="G45" t="s">
        <v>19</v>
      </c>
      <c r="H45" s="145">
        <v>6.8800000000000003E-4</v>
      </c>
      <c r="I45" s="146">
        <v>6.8800000000000003E-4</v>
      </c>
      <c r="J45" s="149">
        <v>98378.1</v>
      </c>
      <c r="K45" s="150">
        <v>67.599999999999994</v>
      </c>
      <c r="L45" s="5">
        <v>43.52</v>
      </c>
    </row>
    <row r="46" spans="1:12">
      <c r="A46">
        <v>38</v>
      </c>
      <c r="B46" s="143">
        <v>1.2960000000000001E-3</v>
      </c>
      <c r="C46" s="144">
        <v>1.2960000000000001E-3</v>
      </c>
      <c r="D46" s="147">
        <v>96871.8</v>
      </c>
      <c r="E46" s="148">
        <v>125.5</v>
      </c>
      <c r="F46" s="5">
        <v>38.020000000000003</v>
      </c>
      <c r="G46" t="s">
        <v>19</v>
      </c>
      <c r="H46" s="145">
        <v>7.6000000000000004E-4</v>
      </c>
      <c r="I46" s="146">
        <v>7.5900000000000002E-4</v>
      </c>
      <c r="J46" s="149">
        <v>98310.5</v>
      </c>
      <c r="K46" s="150">
        <v>74.599999999999994</v>
      </c>
      <c r="L46" s="5">
        <v>42.55</v>
      </c>
    </row>
    <row r="47" spans="1:12">
      <c r="A47">
        <v>39</v>
      </c>
      <c r="B47" s="143">
        <v>1.3270000000000001E-3</v>
      </c>
      <c r="C47" s="144">
        <v>1.3259999999999999E-3</v>
      </c>
      <c r="D47" s="147">
        <v>96746.3</v>
      </c>
      <c r="E47" s="148">
        <v>128.30000000000001</v>
      </c>
      <c r="F47" s="5">
        <v>37.07</v>
      </c>
      <c r="G47" t="s">
        <v>19</v>
      </c>
      <c r="H47" s="145">
        <v>6.6600000000000003E-4</v>
      </c>
      <c r="I47" s="146">
        <v>6.6600000000000003E-4</v>
      </c>
      <c r="J47" s="149">
        <v>98235.9</v>
      </c>
      <c r="K47" s="150">
        <v>65.400000000000006</v>
      </c>
      <c r="L47" s="5">
        <v>41.58</v>
      </c>
    </row>
    <row r="48" spans="1:12">
      <c r="A48">
        <v>40</v>
      </c>
      <c r="B48" s="143">
        <v>1.457E-3</v>
      </c>
      <c r="C48" s="144">
        <v>1.456E-3</v>
      </c>
      <c r="D48" s="147">
        <v>96618</v>
      </c>
      <c r="E48" s="148">
        <v>140.6</v>
      </c>
      <c r="F48" s="5">
        <v>36.119999999999997</v>
      </c>
      <c r="G48" t="s">
        <v>19</v>
      </c>
      <c r="H48" s="145">
        <v>1.1130000000000001E-3</v>
      </c>
      <c r="I48" s="146">
        <v>1.1130000000000001E-3</v>
      </c>
      <c r="J48" s="149">
        <v>98170.5</v>
      </c>
      <c r="K48" s="150">
        <v>109.2</v>
      </c>
      <c r="L48" s="5">
        <v>40.61</v>
      </c>
    </row>
    <row r="49" spans="1:12">
      <c r="A49">
        <v>41</v>
      </c>
      <c r="B49" s="143">
        <v>1.691E-3</v>
      </c>
      <c r="C49" s="144">
        <v>1.6900000000000001E-3</v>
      </c>
      <c r="D49" s="147">
        <v>96477.4</v>
      </c>
      <c r="E49" s="148">
        <v>163</v>
      </c>
      <c r="F49" s="5">
        <v>35.17</v>
      </c>
      <c r="G49" t="s">
        <v>19</v>
      </c>
      <c r="H49" s="145">
        <v>1.2340000000000001E-3</v>
      </c>
      <c r="I49" s="146">
        <v>1.2329999999999999E-3</v>
      </c>
      <c r="J49" s="149">
        <v>98061.2</v>
      </c>
      <c r="K49" s="150">
        <v>120.9</v>
      </c>
      <c r="L49" s="5">
        <v>39.65</v>
      </c>
    </row>
    <row r="50" spans="1:12">
      <c r="A50">
        <v>42</v>
      </c>
      <c r="B50" s="143">
        <v>2.081E-3</v>
      </c>
      <c r="C50" s="144">
        <v>2.0790000000000001E-3</v>
      </c>
      <c r="D50" s="147">
        <v>96314.3</v>
      </c>
      <c r="E50" s="148">
        <v>200.2</v>
      </c>
      <c r="F50" s="5">
        <v>34.229999999999997</v>
      </c>
      <c r="G50" t="s">
        <v>19</v>
      </c>
      <c r="H50" s="145">
        <v>1.2329999999999999E-3</v>
      </c>
      <c r="I50" s="146">
        <v>1.232E-3</v>
      </c>
      <c r="J50" s="149">
        <v>97940.3</v>
      </c>
      <c r="K50" s="150">
        <v>120.6</v>
      </c>
      <c r="L50" s="5">
        <v>38.700000000000003</v>
      </c>
    </row>
    <row r="51" spans="1:12">
      <c r="A51">
        <v>43</v>
      </c>
      <c r="B51" s="143">
        <v>2.336E-3</v>
      </c>
      <c r="C51" s="144">
        <v>2.333E-3</v>
      </c>
      <c r="D51" s="147">
        <v>96114.1</v>
      </c>
      <c r="E51" s="148">
        <v>224.3</v>
      </c>
      <c r="F51" s="5">
        <v>33.299999999999997</v>
      </c>
      <c r="G51" t="s">
        <v>19</v>
      </c>
      <c r="H51" s="145">
        <v>1.542E-3</v>
      </c>
      <c r="I51" s="146">
        <v>1.5399999999999999E-3</v>
      </c>
      <c r="J51" s="149">
        <v>97819.7</v>
      </c>
      <c r="K51" s="150">
        <v>150.69999999999999</v>
      </c>
      <c r="L51" s="5">
        <v>37.75</v>
      </c>
    </row>
    <row r="52" spans="1:12">
      <c r="A52">
        <v>44</v>
      </c>
      <c r="B52" s="143">
        <v>2.189E-3</v>
      </c>
      <c r="C52" s="144">
        <v>2.1870000000000001E-3</v>
      </c>
      <c r="D52" s="147">
        <v>95889.8</v>
      </c>
      <c r="E52" s="148">
        <v>209.7</v>
      </c>
      <c r="F52" s="5">
        <v>32.369999999999997</v>
      </c>
      <c r="G52" t="s">
        <v>19</v>
      </c>
      <c r="H52" s="145">
        <v>1.4480000000000001E-3</v>
      </c>
      <c r="I52" s="146">
        <v>1.4469999999999999E-3</v>
      </c>
      <c r="J52" s="149">
        <v>97669</v>
      </c>
      <c r="K52" s="150">
        <v>141.30000000000001</v>
      </c>
      <c r="L52" s="5">
        <v>36.81</v>
      </c>
    </row>
    <row r="53" spans="1:12">
      <c r="A53">
        <v>45</v>
      </c>
      <c r="B53" s="143">
        <v>2.869E-3</v>
      </c>
      <c r="C53" s="144">
        <v>2.8639999999999998E-3</v>
      </c>
      <c r="D53" s="147">
        <v>95680.1</v>
      </c>
      <c r="E53" s="148">
        <v>274.10000000000002</v>
      </c>
      <c r="F53" s="5">
        <v>31.44</v>
      </c>
      <c r="G53" t="s">
        <v>19</v>
      </c>
      <c r="H53" s="145">
        <v>2.0439999999999998E-3</v>
      </c>
      <c r="I53" s="146">
        <v>2.042E-3</v>
      </c>
      <c r="J53" s="149">
        <v>97527.7</v>
      </c>
      <c r="K53" s="150">
        <v>199.2</v>
      </c>
      <c r="L53" s="5">
        <v>35.86</v>
      </c>
    </row>
    <row r="54" spans="1:12">
      <c r="A54">
        <v>46</v>
      </c>
      <c r="B54" s="143">
        <v>2.555E-3</v>
      </c>
      <c r="C54" s="144">
        <v>2.5509999999999999E-3</v>
      </c>
      <c r="D54" s="147">
        <v>95406.1</v>
      </c>
      <c r="E54" s="148">
        <v>243.4</v>
      </c>
      <c r="F54" s="5">
        <v>30.53</v>
      </c>
      <c r="G54" t="s">
        <v>19</v>
      </c>
      <c r="H54" s="145">
        <v>1.6559999999999999E-3</v>
      </c>
      <c r="I54" s="146">
        <v>1.6540000000000001E-3</v>
      </c>
      <c r="J54" s="149">
        <v>97328.5</v>
      </c>
      <c r="K54" s="150">
        <v>161</v>
      </c>
      <c r="L54" s="5">
        <v>34.93</v>
      </c>
    </row>
    <row r="55" spans="1:12">
      <c r="A55">
        <v>47</v>
      </c>
      <c r="B55" s="143">
        <v>3.1029999999999999E-3</v>
      </c>
      <c r="C55" s="144">
        <v>3.0980000000000001E-3</v>
      </c>
      <c r="D55" s="147">
        <v>95162.6</v>
      </c>
      <c r="E55" s="148">
        <v>294.8</v>
      </c>
      <c r="F55" s="5">
        <v>29.61</v>
      </c>
      <c r="G55" t="s">
        <v>19</v>
      </c>
      <c r="H55" s="145">
        <v>2.2420000000000001E-3</v>
      </c>
      <c r="I55" s="146">
        <v>2.2390000000000001E-3</v>
      </c>
      <c r="J55" s="149">
        <v>97167.5</v>
      </c>
      <c r="K55" s="150">
        <v>217.6</v>
      </c>
      <c r="L55" s="5">
        <v>33.99</v>
      </c>
    </row>
    <row r="56" spans="1:12">
      <c r="A56">
        <v>48</v>
      </c>
      <c r="B56" s="143">
        <v>4.0020000000000003E-3</v>
      </c>
      <c r="C56" s="144">
        <v>3.9940000000000002E-3</v>
      </c>
      <c r="D56" s="147">
        <v>94867.8</v>
      </c>
      <c r="E56" s="148">
        <v>378.9</v>
      </c>
      <c r="F56" s="5">
        <v>28.7</v>
      </c>
      <c r="G56" t="s">
        <v>19</v>
      </c>
      <c r="H56" s="145">
        <v>1.9599999999999999E-3</v>
      </c>
      <c r="I56" s="146">
        <v>1.9580000000000001E-3</v>
      </c>
      <c r="J56" s="149">
        <v>96949.9</v>
      </c>
      <c r="K56" s="150">
        <v>189.9</v>
      </c>
      <c r="L56" s="5">
        <v>33.06</v>
      </c>
    </row>
    <row r="57" spans="1:12">
      <c r="A57">
        <v>49</v>
      </c>
      <c r="B57" s="143">
        <v>4.738E-3</v>
      </c>
      <c r="C57" s="144">
        <v>4.7270000000000003E-3</v>
      </c>
      <c r="D57" s="147">
        <v>94488.9</v>
      </c>
      <c r="E57" s="148">
        <v>446.6</v>
      </c>
      <c r="F57" s="5">
        <v>27.81</v>
      </c>
      <c r="G57" t="s">
        <v>19</v>
      </c>
      <c r="H57" s="145">
        <v>2.8029999999999999E-3</v>
      </c>
      <c r="I57" s="146">
        <v>2.8E-3</v>
      </c>
      <c r="J57" s="149">
        <v>96760.1</v>
      </c>
      <c r="K57" s="150">
        <v>270.89999999999998</v>
      </c>
      <c r="L57" s="5">
        <v>32.130000000000003</v>
      </c>
    </row>
    <row r="58" spans="1:12">
      <c r="A58">
        <v>50</v>
      </c>
      <c r="B58" s="143">
        <v>4.0049999999999999E-3</v>
      </c>
      <c r="C58" s="144">
        <v>3.9969999999999997E-3</v>
      </c>
      <c r="D58" s="147">
        <v>94042.3</v>
      </c>
      <c r="E58" s="148">
        <v>375.9</v>
      </c>
      <c r="F58" s="5">
        <v>26.94</v>
      </c>
      <c r="G58" t="s">
        <v>19</v>
      </c>
      <c r="H58" s="145">
        <v>2.372E-3</v>
      </c>
      <c r="I58" s="146">
        <v>2.3700000000000001E-3</v>
      </c>
      <c r="J58" s="149">
        <v>96489.2</v>
      </c>
      <c r="K58" s="150">
        <v>228.6</v>
      </c>
      <c r="L58" s="5">
        <v>31.22</v>
      </c>
    </row>
    <row r="59" spans="1:12">
      <c r="A59">
        <v>51</v>
      </c>
      <c r="B59" s="143">
        <v>4.6639999999999997E-3</v>
      </c>
      <c r="C59" s="144">
        <v>4.653E-3</v>
      </c>
      <c r="D59" s="147">
        <v>93666.4</v>
      </c>
      <c r="E59" s="148">
        <v>435.9</v>
      </c>
      <c r="F59" s="5">
        <v>26.05</v>
      </c>
      <c r="G59" t="s">
        <v>19</v>
      </c>
      <c r="H59" s="145">
        <v>3.3609999999999998E-3</v>
      </c>
      <c r="I59" s="146">
        <v>3.3549999999999999E-3</v>
      </c>
      <c r="J59" s="149">
        <v>96260.6</v>
      </c>
      <c r="K59" s="150">
        <v>323</v>
      </c>
      <c r="L59" s="5">
        <v>30.29</v>
      </c>
    </row>
    <row r="60" spans="1:12">
      <c r="A60">
        <v>52</v>
      </c>
      <c r="B60" s="143">
        <v>4.5859999999999998E-3</v>
      </c>
      <c r="C60" s="144">
        <v>4.5760000000000002E-3</v>
      </c>
      <c r="D60" s="147">
        <v>93230.5</v>
      </c>
      <c r="E60" s="148">
        <v>426.6</v>
      </c>
      <c r="F60" s="5">
        <v>25.17</v>
      </c>
      <c r="G60" t="s">
        <v>19</v>
      </c>
      <c r="H60" s="145">
        <v>3.5109999999999998E-3</v>
      </c>
      <c r="I60" s="146">
        <v>3.5040000000000002E-3</v>
      </c>
      <c r="J60" s="149">
        <v>95937.600000000006</v>
      </c>
      <c r="K60" s="150">
        <v>336.2</v>
      </c>
      <c r="L60" s="5">
        <v>29.39</v>
      </c>
    </row>
    <row r="61" spans="1:12">
      <c r="A61">
        <v>53</v>
      </c>
      <c r="B61" s="143">
        <v>6.4809999999999998E-3</v>
      </c>
      <c r="C61" s="144">
        <v>6.4599999999999996E-3</v>
      </c>
      <c r="D61" s="147">
        <v>92803.9</v>
      </c>
      <c r="E61" s="148">
        <v>599.5</v>
      </c>
      <c r="F61" s="5">
        <v>24.28</v>
      </c>
      <c r="G61" t="s">
        <v>19</v>
      </c>
      <c r="H61" s="145">
        <v>3.4520000000000002E-3</v>
      </c>
      <c r="I61" s="146">
        <v>3.4459999999999998E-3</v>
      </c>
      <c r="J61" s="149">
        <v>95601.3</v>
      </c>
      <c r="K61" s="150">
        <v>329.5</v>
      </c>
      <c r="L61" s="5">
        <v>28.49</v>
      </c>
    </row>
    <row r="62" spans="1:12">
      <c r="A62">
        <v>54</v>
      </c>
      <c r="B62" s="143">
        <v>6.888E-3</v>
      </c>
      <c r="C62" s="144">
        <v>6.8649999999999996E-3</v>
      </c>
      <c r="D62" s="147">
        <v>92204.4</v>
      </c>
      <c r="E62" s="148">
        <v>632.9</v>
      </c>
      <c r="F62" s="5">
        <v>23.44</v>
      </c>
      <c r="G62" t="s">
        <v>19</v>
      </c>
      <c r="H62" s="145">
        <v>3.9160000000000002E-3</v>
      </c>
      <c r="I62" s="146">
        <v>3.9090000000000001E-3</v>
      </c>
      <c r="J62" s="149">
        <v>95271.9</v>
      </c>
      <c r="K62" s="150">
        <v>372.4</v>
      </c>
      <c r="L62" s="5">
        <v>27.59</v>
      </c>
    </row>
    <row r="63" spans="1:12">
      <c r="A63">
        <v>55</v>
      </c>
      <c r="B63" s="143">
        <v>6.8919999999999997E-3</v>
      </c>
      <c r="C63" s="144">
        <v>6.868E-3</v>
      </c>
      <c r="D63" s="147">
        <v>91571.4</v>
      </c>
      <c r="E63" s="148">
        <v>628.9</v>
      </c>
      <c r="F63" s="5">
        <v>22.59</v>
      </c>
      <c r="G63" t="s">
        <v>19</v>
      </c>
      <c r="H63" s="145">
        <v>5.2189999999999997E-3</v>
      </c>
      <c r="I63" s="146">
        <v>5.2059999999999997E-3</v>
      </c>
      <c r="J63" s="149">
        <v>94899.5</v>
      </c>
      <c r="K63" s="150">
        <v>494</v>
      </c>
      <c r="L63" s="5">
        <v>26.69</v>
      </c>
    </row>
    <row r="64" spans="1:12">
      <c r="A64">
        <v>56</v>
      </c>
      <c r="B64" s="143">
        <v>8.7770000000000001E-3</v>
      </c>
      <c r="C64" s="144">
        <v>8.7390000000000002E-3</v>
      </c>
      <c r="D64" s="147">
        <v>90942.5</v>
      </c>
      <c r="E64" s="148">
        <v>794.7</v>
      </c>
      <c r="F64" s="5">
        <v>21.75</v>
      </c>
      <c r="G64" t="s">
        <v>19</v>
      </c>
      <c r="H64" s="145">
        <v>5.5030000000000001E-3</v>
      </c>
      <c r="I64" s="146">
        <v>5.4879999999999998E-3</v>
      </c>
      <c r="J64" s="149">
        <v>94405.4</v>
      </c>
      <c r="K64" s="150">
        <v>518.1</v>
      </c>
      <c r="L64" s="5">
        <v>25.83</v>
      </c>
    </row>
    <row r="65" spans="1:12">
      <c r="A65">
        <v>57</v>
      </c>
      <c r="B65" s="143">
        <v>9.9810000000000003E-3</v>
      </c>
      <c r="C65" s="144">
        <v>9.9319999999999999E-3</v>
      </c>
      <c r="D65" s="147">
        <v>90147.8</v>
      </c>
      <c r="E65" s="148">
        <v>895.3</v>
      </c>
      <c r="F65" s="5">
        <v>20.93</v>
      </c>
      <c r="G65" t="s">
        <v>19</v>
      </c>
      <c r="H65" s="145">
        <v>5.0429999999999997E-3</v>
      </c>
      <c r="I65" s="146">
        <v>5.0299999999999997E-3</v>
      </c>
      <c r="J65" s="149">
        <v>93887.3</v>
      </c>
      <c r="K65" s="150">
        <v>472.3</v>
      </c>
      <c r="L65" s="5">
        <v>24.97</v>
      </c>
    </row>
    <row r="66" spans="1:12">
      <c r="A66">
        <v>58</v>
      </c>
      <c r="B66" s="143">
        <v>1.0529999999999999E-2</v>
      </c>
      <c r="C66" s="144">
        <v>1.0474000000000001E-2</v>
      </c>
      <c r="D66" s="147">
        <v>89252.5</v>
      </c>
      <c r="E66" s="148">
        <v>934.9</v>
      </c>
      <c r="F66" s="5">
        <v>20.14</v>
      </c>
      <c r="G66" t="s">
        <v>19</v>
      </c>
      <c r="H66" s="145">
        <v>6.0039999999999998E-3</v>
      </c>
      <c r="I66" s="146">
        <v>5.986E-3</v>
      </c>
      <c r="J66" s="149">
        <v>93415</v>
      </c>
      <c r="K66" s="150">
        <v>559.20000000000005</v>
      </c>
      <c r="L66" s="5">
        <v>24.1</v>
      </c>
    </row>
    <row r="67" spans="1:12">
      <c r="A67">
        <v>59</v>
      </c>
      <c r="B67" s="143">
        <v>1.0401000000000001E-2</v>
      </c>
      <c r="C67" s="144">
        <v>1.0348E-2</v>
      </c>
      <c r="D67" s="147">
        <v>88317.6</v>
      </c>
      <c r="E67" s="148">
        <v>913.9</v>
      </c>
      <c r="F67" s="5">
        <v>19.350000000000001</v>
      </c>
      <c r="G67" t="s">
        <v>19</v>
      </c>
      <c r="H67" s="145">
        <v>6.5929999999999999E-3</v>
      </c>
      <c r="I67" s="146">
        <v>6.5719999999999997E-3</v>
      </c>
      <c r="J67" s="149">
        <v>92855.8</v>
      </c>
      <c r="K67" s="150">
        <v>610.20000000000005</v>
      </c>
      <c r="L67" s="5">
        <v>23.24</v>
      </c>
    </row>
    <row r="68" spans="1:12">
      <c r="A68">
        <v>60</v>
      </c>
      <c r="B68" s="143">
        <v>1.2293E-2</v>
      </c>
      <c r="C68" s="144">
        <v>1.2218E-2</v>
      </c>
      <c r="D68" s="147">
        <v>87403.7</v>
      </c>
      <c r="E68" s="148">
        <v>1067.9000000000001</v>
      </c>
      <c r="F68" s="5">
        <v>18.54</v>
      </c>
      <c r="G68" t="s">
        <v>19</v>
      </c>
      <c r="H68" s="145">
        <v>8.2260000000000007E-3</v>
      </c>
      <c r="I68" s="146">
        <v>8.1919999999999996E-3</v>
      </c>
      <c r="J68" s="149">
        <v>92245.6</v>
      </c>
      <c r="K68" s="150">
        <v>755.7</v>
      </c>
      <c r="L68" s="5">
        <v>22.39</v>
      </c>
    </row>
    <row r="69" spans="1:12">
      <c r="A69">
        <v>61</v>
      </c>
      <c r="B69" s="143">
        <v>1.4713E-2</v>
      </c>
      <c r="C69" s="144">
        <v>1.4605999999999999E-2</v>
      </c>
      <c r="D69" s="147">
        <v>86335.8</v>
      </c>
      <c r="E69" s="148">
        <v>1261</v>
      </c>
      <c r="F69" s="5">
        <v>17.77</v>
      </c>
      <c r="G69" t="s">
        <v>19</v>
      </c>
      <c r="H69" s="145">
        <v>7.5680000000000001E-3</v>
      </c>
      <c r="I69" s="146">
        <v>7.5389999999999997E-3</v>
      </c>
      <c r="J69" s="149">
        <v>91490</v>
      </c>
      <c r="K69" s="150">
        <v>689.7</v>
      </c>
      <c r="L69" s="5">
        <v>21.57</v>
      </c>
    </row>
    <row r="70" spans="1:12">
      <c r="A70">
        <v>62</v>
      </c>
      <c r="B70" s="143">
        <v>1.4378999999999999E-2</v>
      </c>
      <c r="C70" s="144">
        <v>1.4276E-2</v>
      </c>
      <c r="D70" s="147">
        <v>85074.8</v>
      </c>
      <c r="E70" s="148">
        <v>1214.5999999999999</v>
      </c>
      <c r="F70" s="5">
        <v>17.02</v>
      </c>
      <c r="G70" t="s">
        <v>19</v>
      </c>
      <c r="H70" s="145">
        <v>8.8090000000000009E-3</v>
      </c>
      <c r="I70" s="146">
        <v>8.7709999999999993E-3</v>
      </c>
      <c r="J70" s="149">
        <v>90800.2</v>
      </c>
      <c r="K70" s="150">
        <v>796.4</v>
      </c>
      <c r="L70" s="5">
        <v>20.73</v>
      </c>
    </row>
    <row r="71" spans="1:12">
      <c r="A71">
        <v>63</v>
      </c>
      <c r="B71" s="143">
        <v>1.8991000000000001E-2</v>
      </c>
      <c r="C71" s="144">
        <v>1.8811999999999999E-2</v>
      </c>
      <c r="D71" s="147">
        <v>83860.3</v>
      </c>
      <c r="E71" s="148">
        <v>1577.6</v>
      </c>
      <c r="F71" s="5">
        <v>16.260000000000002</v>
      </c>
      <c r="G71" t="s">
        <v>19</v>
      </c>
      <c r="H71" s="145">
        <v>8.5959999999999995E-3</v>
      </c>
      <c r="I71" s="146">
        <v>8.5590000000000006E-3</v>
      </c>
      <c r="J71" s="149">
        <v>90003.8</v>
      </c>
      <c r="K71" s="150">
        <v>770.3</v>
      </c>
      <c r="L71" s="5">
        <v>19.91</v>
      </c>
    </row>
    <row r="72" spans="1:12">
      <c r="A72">
        <v>64</v>
      </c>
      <c r="B72" s="143">
        <v>1.8564000000000001E-2</v>
      </c>
      <c r="C72" s="144">
        <v>1.8393E-2</v>
      </c>
      <c r="D72" s="147">
        <v>82282.7</v>
      </c>
      <c r="E72" s="148">
        <v>1513.5</v>
      </c>
      <c r="F72" s="5">
        <v>15.57</v>
      </c>
      <c r="G72" t="s">
        <v>19</v>
      </c>
      <c r="H72" s="145">
        <v>1.0902E-2</v>
      </c>
      <c r="I72" s="146">
        <v>1.0843E-2</v>
      </c>
      <c r="J72" s="149">
        <v>89233.5</v>
      </c>
      <c r="K72" s="150">
        <v>967.5</v>
      </c>
      <c r="L72" s="5">
        <v>19.079999999999998</v>
      </c>
    </row>
    <row r="73" spans="1:12">
      <c r="A73">
        <v>65</v>
      </c>
      <c r="B73" s="143">
        <v>2.2256999999999999E-2</v>
      </c>
      <c r="C73" s="144">
        <v>2.2012E-2</v>
      </c>
      <c r="D73" s="147">
        <v>80769.2</v>
      </c>
      <c r="E73" s="148">
        <v>1777.9</v>
      </c>
      <c r="F73" s="5">
        <v>14.85</v>
      </c>
      <c r="G73" t="s">
        <v>19</v>
      </c>
      <c r="H73" s="145">
        <v>1.0848999999999999E-2</v>
      </c>
      <c r="I73" s="146">
        <v>1.0789999999999999E-2</v>
      </c>
      <c r="J73" s="149">
        <v>88265.9</v>
      </c>
      <c r="K73" s="150">
        <v>952.4</v>
      </c>
      <c r="L73" s="5">
        <v>18.28</v>
      </c>
    </row>
    <row r="74" spans="1:12">
      <c r="A74">
        <v>66</v>
      </c>
      <c r="B74" s="143">
        <v>2.1742999999999998E-2</v>
      </c>
      <c r="C74" s="144">
        <v>2.1509E-2</v>
      </c>
      <c r="D74" s="147">
        <v>78991.3</v>
      </c>
      <c r="E74" s="148">
        <v>1699</v>
      </c>
      <c r="F74" s="5">
        <v>14.17</v>
      </c>
      <c r="G74" t="s">
        <v>19</v>
      </c>
      <c r="H74" s="145">
        <v>1.2971999999999999E-2</v>
      </c>
      <c r="I74" s="146">
        <v>1.2888E-2</v>
      </c>
      <c r="J74" s="149">
        <v>87313.5</v>
      </c>
      <c r="K74" s="150">
        <v>1125.3</v>
      </c>
      <c r="L74" s="5">
        <v>17.47</v>
      </c>
    </row>
    <row r="75" spans="1:12">
      <c r="A75">
        <v>67</v>
      </c>
      <c r="B75" s="143">
        <v>2.6008E-2</v>
      </c>
      <c r="C75" s="144">
        <v>2.5673999999999999E-2</v>
      </c>
      <c r="D75" s="147">
        <v>77292.3</v>
      </c>
      <c r="E75" s="148">
        <v>1984.4</v>
      </c>
      <c r="F75" s="5">
        <v>13.47</v>
      </c>
      <c r="G75" t="s">
        <v>19</v>
      </c>
      <c r="H75" s="145">
        <v>1.4671999999999999E-2</v>
      </c>
      <c r="I75" s="146">
        <v>1.4565E-2</v>
      </c>
      <c r="J75" s="149">
        <v>86188.2</v>
      </c>
      <c r="K75" s="150">
        <v>1255.4000000000001</v>
      </c>
      <c r="L75" s="5">
        <v>16.690000000000001</v>
      </c>
    </row>
    <row r="76" spans="1:12">
      <c r="A76">
        <v>68</v>
      </c>
      <c r="B76" s="143">
        <v>2.9749000000000001E-2</v>
      </c>
      <c r="C76" s="144">
        <v>2.9312999999999999E-2</v>
      </c>
      <c r="D76" s="147">
        <v>75307.899999999994</v>
      </c>
      <c r="E76" s="148">
        <v>2207.5</v>
      </c>
      <c r="F76" s="5">
        <v>12.81</v>
      </c>
      <c r="G76" t="s">
        <v>19</v>
      </c>
      <c r="H76" s="145">
        <v>1.6365000000000001E-2</v>
      </c>
      <c r="I76" s="146">
        <v>1.6232E-2</v>
      </c>
      <c r="J76" s="149">
        <v>84932.800000000003</v>
      </c>
      <c r="K76" s="150">
        <v>1378.6</v>
      </c>
      <c r="L76" s="5">
        <v>15.93</v>
      </c>
    </row>
    <row r="77" spans="1:12">
      <c r="A77">
        <v>69</v>
      </c>
      <c r="B77" s="143">
        <v>3.3690999999999999E-2</v>
      </c>
      <c r="C77" s="144">
        <v>3.3133000000000003E-2</v>
      </c>
      <c r="D77" s="147">
        <v>73100.399999999994</v>
      </c>
      <c r="E77" s="148">
        <v>2422.1</v>
      </c>
      <c r="F77" s="5">
        <v>12.18</v>
      </c>
      <c r="G77" t="s">
        <v>19</v>
      </c>
      <c r="H77" s="145">
        <v>1.9078999999999999E-2</v>
      </c>
      <c r="I77" s="146">
        <v>1.8898999999999999E-2</v>
      </c>
      <c r="J77" s="149">
        <v>83554.2</v>
      </c>
      <c r="K77" s="150">
        <v>1579.1</v>
      </c>
      <c r="L77" s="5">
        <v>15.19</v>
      </c>
    </row>
    <row r="78" spans="1:12">
      <c r="A78">
        <v>70</v>
      </c>
      <c r="B78" s="143">
        <v>3.8533999999999999E-2</v>
      </c>
      <c r="C78" s="144">
        <v>3.7804999999999998E-2</v>
      </c>
      <c r="D78" s="147">
        <v>70678.3</v>
      </c>
      <c r="E78" s="148">
        <v>2672</v>
      </c>
      <c r="F78" s="5">
        <v>11.59</v>
      </c>
      <c r="G78" t="s">
        <v>19</v>
      </c>
      <c r="H78" s="145">
        <v>2.0403000000000001E-2</v>
      </c>
      <c r="I78" s="146">
        <v>2.0197E-2</v>
      </c>
      <c r="J78" s="149">
        <v>81975.100000000006</v>
      </c>
      <c r="K78" s="150">
        <v>1655.7</v>
      </c>
      <c r="L78" s="5">
        <v>14.47</v>
      </c>
    </row>
    <row r="79" spans="1:12">
      <c r="A79">
        <v>71</v>
      </c>
      <c r="B79" s="143">
        <v>4.0134000000000003E-2</v>
      </c>
      <c r="C79" s="144">
        <v>3.9343999999999997E-2</v>
      </c>
      <c r="D79" s="147">
        <v>68006.3</v>
      </c>
      <c r="E79" s="148">
        <v>2675.7</v>
      </c>
      <c r="F79" s="5">
        <v>11.02</v>
      </c>
      <c r="G79" t="s">
        <v>19</v>
      </c>
      <c r="H79" s="145">
        <v>2.0743000000000001E-2</v>
      </c>
      <c r="I79" s="146">
        <v>2.053E-2</v>
      </c>
      <c r="J79" s="149">
        <v>80319.399999999994</v>
      </c>
      <c r="K79" s="150">
        <v>1649</v>
      </c>
      <c r="L79" s="5">
        <v>13.76</v>
      </c>
    </row>
    <row r="80" spans="1:12">
      <c r="A80">
        <v>72</v>
      </c>
      <c r="B80" s="143">
        <v>4.4186000000000003E-2</v>
      </c>
      <c r="C80" s="144">
        <v>4.3230999999999999E-2</v>
      </c>
      <c r="D80" s="147">
        <v>65330.6</v>
      </c>
      <c r="E80" s="148">
        <v>2824.3</v>
      </c>
      <c r="F80" s="5">
        <v>10.45</v>
      </c>
      <c r="G80" t="s">
        <v>19</v>
      </c>
      <c r="H80" s="145">
        <v>2.4535999999999999E-2</v>
      </c>
      <c r="I80" s="146">
        <v>2.4239E-2</v>
      </c>
      <c r="J80" s="149">
        <v>78670.5</v>
      </c>
      <c r="K80" s="150">
        <v>1906.9</v>
      </c>
      <c r="L80" s="5">
        <v>13.04</v>
      </c>
    </row>
    <row r="81" spans="1:12">
      <c r="A81">
        <v>73</v>
      </c>
      <c r="B81" s="143">
        <v>4.7835999999999997E-2</v>
      </c>
      <c r="C81" s="144">
        <v>4.6718000000000003E-2</v>
      </c>
      <c r="D81" s="147">
        <v>62506.3</v>
      </c>
      <c r="E81" s="148">
        <v>2920.2</v>
      </c>
      <c r="F81" s="5">
        <v>9.9</v>
      </c>
      <c r="G81" t="s">
        <v>19</v>
      </c>
      <c r="H81" s="145">
        <v>3.0931E-2</v>
      </c>
      <c r="I81" s="146">
        <v>3.0459E-2</v>
      </c>
      <c r="J81" s="149">
        <v>76763.600000000006</v>
      </c>
      <c r="K81" s="150">
        <v>2338.1999999999998</v>
      </c>
      <c r="L81" s="5">
        <v>12.35</v>
      </c>
    </row>
    <row r="82" spans="1:12">
      <c r="A82">
        <v>74</v>
      </c>
      <c r="B82" s="143">
        <v>5.6021000000000001E-2</v>
      </c>
      <c r="C82" s="144">
        <v>5.4495000000000002E-2</v>
      </c>
      <c r="D82" s="147">
        <v>59586.1</v>
      </c>
      <c r="E82" s="148">
        <v>3247.1</v>
      </c>
      <c r="F82" s="5">
        <v>9.36</v>
      </c>
      <c r="G82" t="s">
        <v>19</v>
      </c>
      <c r="H82" s="145">
        <v>3.1699999999999999E-2</v>
      </c>
      <c r="I82" s="146">
        <v>3.1206000000000001E-2</v>
      </c>
      <c r="J82" s="149">
        <v>74425.399999999994</v>
      </c>
      <c r="K82" s="150">
        <v>2322.5</v>
      </c>
      <c r="L82" s="5">
        <v>11.72</v>
      </c>
    </row>
    <row r="83" spans="1:12">
      <c r="A83">
        <v>75</v>
      </c>
      <c r="B83" s="143">
        <v>5.9001999999999999E-2</v>
      </c>
      <c r="C83" s="144">
        <v>5.7311000000000001E-2</v>
      </c>
      <c r="D83" s="147">
        <v>56339</v>
      </c>
      <c r="E83" s="148">
        <v>3228.9</v>
      </c>
      <c r="F83" s="5">
        <v>8.8699999999999992</v>
      </c>
      <c r="G83" t="s">
        <v>19</v>
      </c>
      <c r="H83" s="145">
        <v>3.6561000000000003E-2</v>
      </c>
      <c r="I83" s="146">
        <v>3.5904999999999999E-2</v>
      </c>
      <c r="J83" s="149">
        <v>72102.899999999994</v>
      </c>
      <c r="K83" s="150">
        <v>2588.8000000000002</v>
      </c>
      <c r="L83" s="5">
        <v>11.08</v>
      </c>
    </row>
    <row r="84" spans="1:12">
      <c r="A84">
        <v>76</v>
      </c>
      <c r="B84" s="143">
        <v>6.9808999999999996E-2</v>
      </c>
      <c r="C84" s="144">
        <v>6.7454E-2</v>
      </c>
      <c r="D84" s="147">
        <v>53110.1</v>
      </c>
      <c r="E84" s="148">
        <v>3582.5</v>
      </c>
      <c r="F84" s="5">
        <v>8.3800000000000008</v>
      </c>
      <c r="G84" t="s">
        <v>19</v>
      </c>
      <c r="H84" s="145">
        <v>4.1702000000000003E-2</v>
      </c>
      <c r="I84" s="146">
        <v>4.0849999999999997E-2</v>
      </c>
      <c r="J84" s="149">
        <v>69514</v>
      </c>
      <c r="K84" s="150">
        <v>2839.7</v>
      </c>
      <c r="L84" s="5">
        <v>10.48</v>
      </c>
    </row>
    <row r="85" spans="1:12">
      <c r="A85">
        <v>77</v>
      </c>
      <c r="B85" s="143">
        <v>7.1890999999999997E-2</v>
      </c>
      <c r="C85" s="144">
        <v>6.9397E-2</v>
      </c>
      <c r="D85" s="147">
        <v>49527.6</v>
      </c>
      <c r="E85" s="148">
        <v>3437.1</v>
      </c>
      <c r="F85" s="5">
        <v>7.95</v>
      </c>
      <c r="G85" t="s">
        <v>19</v>
      </c>
      <c r="H85" s="145">
        <v>4.4659999999999998E-2</v>
      </c>
      <c r="I85" s="146">
        <v>4.3684000000000001E-2</v>
      </c>
      <c r="J85" s="149">
        <v>66674.399999999994</v>
      </c>
      <c r="K85" s="150">
        <v>2912.6</v>
      </c>
      <c r="L85" s="5">
        <v>9.9</v>
      </c>
    </row>
    <row r="86" spans="1:12">
      <c r="A86">
        <v>78</v>
      </c>
      <c r="B86" s="143">
        <v>7.4984999999999996E-2</v>
      </c>
      <c r="C86" s="144">
        <v>7.2275000000000006E-2</v>
      </c>
      <c r="D86" s="147">
        <v>46090.6</v>
      </c>
      <c r="E86" s="148">
        <v>3331.2</v>
      </c>
      <c r="F86" s="5">
        <v>7.51</v>
      </c>
      <c r="G86" t="s">
        <v>19</v>
      </c>
      <c r="H86" s="145">
        <v>4.8977E-2</v>
      </c>
      <c r="I86" s="146">
        <v>4.7806000000000001E-2</v>
      </c>
      <c r="J86" s="149">
        <v>63761.8</v>
      </c>
      <c r="K86" s="150">
        <v>3048.2</v>
      </c>
      <c r="L86" s="5">
        <v>9.33</v>
      </c>
    </row>
    <row r="87" spans="1:12">
      <c r="A87">
        <v>79</v>
      </c>
      <c r="B87" s="143">
        <v>8.0376000000000003E-2</v>
      </c>
      <c r="C87" s="144">
        <v>7.7270000000000005E-2</v>
      </c>
      <c r="D87" s="147">
        <v>42759.4</v>
      </c>
      <c r="E87" s="148">
        <v>3304</v>
      </c>
      <c r="F87" s="5">
        <v>7.05</v>
      </c>
      <c r="G87" t="s">
        <v>19</v>
      </c>
      <c r="H87" s="145">
        <v>5.2907000000000003E-2</v>
      </c>
      <c r="I87" s="146">
        <v>5.1542999999999999E-2</v>
      </c>
      <c r="J87" s="149">
        <v>60713.599999999999</v>
      </c>
      <c r="K87" s="150">
        <v>3129.4</v>
      </c>
      <c r="L87" s="5">
        <v>8.77</v>
      </c>
    </row>
    <row r="88" spans="1:12">
      <c r="A88">
        <v>80</v>
      </c>
      <c r="B88" s="143">
        <v>9.3913999999999997E-2</v>
      </c>
      <c r="C88" s="144">
        <v>8.9702000000000004E-2</v>
      </c>
      <c r="D88" s="147">
        <v>39455.300000000003</v>
      </c>
      <c r="E88" s="148">
        <v>3539.2</v>
      </c>
      <c r="F88" s="5">
        <v>6.6</v>
      </c>
      <c r="G88" t="s">
        <v>19</v>
      </c>
      <c r="H88" s="145">
        <v>5.9436999999999997E-2</v>
      </c>
      <c r="I88" s="146">
        <v>5.7722000000000002E-2</v>
      </c>
      <c r="J88" s="149">
        <v>57584.2</v>
      </c>
      <c r="K88" s="150">
        <v>3323.9</v>
      </c>
      <c r="L88" s="5">
        <v>8.2200000000000006</v>
      </c>
    </row>
    <row r="89" spans="1:12">
      <c r="A89">
        <v>81</v>
      </c>
      <c r="B89" s="143">
        <v>0.105696</v>
      </c>
      <c r="C89" s="144">
        <v>0.10039099999999999</v>
      </c>
      <c r="D89" s="147">
        <v>35916.1</v>
      </c>
      <c r="E89" s="148">
        <v>3605.6</v>
      </c>
      <c r="F89" s="5">
        <v>6.2</v>
      </c>
      <c r="G89" t="s">
        <v>19</v>
      </c>
      <c r="H89" s="145">
        <v>7.0248000000000005E-2</v>
      </c>
      <c r="I89" s="146">
        <v>6.7863999999999994E-2</v>
      </c>
      <c r="J89" s="149">
        <v>54260.3</v>
      </c>
      <c r="K89" s="150">
        <v>3682.3</v>
      </c>
      <c r="L89" s="5">
        <v>7.7</v>
      </c>
    </row>
    <row r="90" spans="1:12">
      <c r="A90">
        <v>82</v>
      </c>
      <c r="B90" s="143">
        <v>0.110904</v>
      </c>
      <c r="C90" s="144">
        <v>0.105077</v>
      </c>
      <c r="D90" s="147">
        <v>32310.5</v>
      </c>
      <c r="E90" s="148">
        <v>3395.1</v>
      </c>
      <c r="F90" s="5">
        <v>5.84</v>
      </c>
      <c r="G90" t="s">
        <v>19</v>
      </c>
      <c r="H90" s="145">
        <v>8.0119999999999997E-2</v>
      </c>
      <c r="I90" s="146">
        <v>7.7034000000000005E-2</v>
      </c>
      <c r="J90" s="149">
        <v>50578</v>
      </c>
      <c r="K90" s="150">
        <v>3896.2</v>
      </c>
      <c r="L90" s="5">
        <v>7.22</v>
      </c>
    </row>
    <row r="91" spans="1:12">
      <c r="A91">
        <v>83</v>
      </c>
      <c r="B91" s="143">
        <v>0.136209</v>
      </c>
      <c r="C91" s="144">
        <v>0.127524</v>
      </c>
      <c r="D91" s="147">
        <v>28915.4</v>
      </c>
      <c r="E91" s="148">
        <v>3687.4</v>
      </c>
      <c r="F91" s="5">
        <v>5.47</v>
      </c>
      <c r="G91" t="s">
        <v>19</v>
      </c>
      <c r="H91" s="145">
        <v>8.3500000000000005E-2</v>
      </c>
      <c r="I91" s="146">
        <v>8.0154000000000003E-2</v>
      </c>
      <c r="J91" s="149">
        <v>46681.8</v>
      </c>
      <c r="K91" s="150">
        <v>3741.7</v>
      </c>
      <c r="L91" s="5">
        <v>6.78</v>
      </c>
    </row>
    <row r="92" spans="1:12">
      <c r="A92">
        <v>84</v>
      </c>
      <c r="B92" s="143">
        <v>0.13947100000000001</v>
      </c>
      <c r="C92" s="144">
        <v>0.13037899999999999</v>
      </c>
      <c r="D92" s="147">
        <v>25228</v>
      </c>
      <c r="E92" s="148">
        <v>3289.2</v>
      </c>
      <c r="F92" s="5">
        <v>5.19</v>
      </c>
      <c r="G92" t="s">
        <v>19</v>
      </c>
      <c r="H92" s="145">
        <v>9.6250000000000002E-2</v>
      </c>
      <c r="I92" s="146">
        <v>9.1830999999999996E-2</v>
      </c>
      <c r="J92" s="149">
        <v>42940</v>
      </c>
      <c r="K92" s="150">
        <v>3943.2</v>
      </c>
      <c r="L92" s="5">
        <v>6.33</v>
      </c>
    </row>
    <row r="93" spans="1:12">
      <c r="A93">
        <v>85</v>
      </c>
      <c r="B93" s="143">
        <v>0.14857699999999999</v>
      </c>
      <c r="C93" s="144">
        <v>0.13830300000000001</v>
      </c>
      <c r="D93" s="147">
        <v>21938.799999999999</v>
      </c>
      <c r="E93" s="148">
        <v>3034.2</v>
      </c>
      <c r="F93" s="5">
        <v>4.9000000000000004</v>
      </c>
      <c r="G93" t="s">
        <v>19</v>
      </c>
      <c r="H93" s="145">
        <v>0.10721600000000001</v>
      </c>
      <c r="I93" s="146">
        <v>0.101761</v>
      </c>
      <c r="J93" s="149">
        <v>38996.800000000003</v>
      </c>
      <c r="K93" s="150">
        <v>3968.3</v>
      </c>
      <c r="L93" s="5">
        <v>5.92</v>
      </c>
    </row>
    <row r="94" spans="1:12">
      <c r="A94">
        <v>86</v>
      </c>
      <c r="B94" s="143">
        <v>0.1613</v>
      </c>
      <c r="C94" s="144">
        <v>0.14926200000000001</v>
      </c>
      <c r="D94" s="147">
        <v>18904.599999999999</v>
      </c>
      <c r="E94" s="148">
        <v>2821.7</v>
      </c>
      <c r="F94" s="5">
        <v>4.5999999999999996</v>
      </c>
      <c r="G94" t="s">
        <v>19</v>
      </c>
      <c r="H94" s="145">
        <v>0.12386</v>
      </c>
      <c r="I94" s="146">
        <v>0.116636</v>
      </c>
      <c r="J94" s="149">
        <v>35028.5</v>
      </c>
      <c r="K94" s="150">
        <v>4085.6</v>
      </c>
      <c r="L94" s="5">
        <v>5.53</v>
      </c>
    </row>
    <row r="95" spans="1:12">
      <c r="A95">
        <v>87</v>
      </c>
      <c r="B95" s="143">
        <v>0.186838</v>
      </c>
      <c r="C95" s="144">
        <v>0.170875</v>
      </c>
      <c r="D95" s="147">
        <v>16082.8</v>
      </c>
      <c r="E95" s="148">
        <v>2748.2</v>
      </c>
      <c r="F95" s="5">
        <v>4.32</v>
      </c>
      <c r="G95" t="s">
        <v>19</v>
      </c>
      <c r="H95" s="145">
        <v>0.128359</v>
      </c>
      <c r="I95" s="146">
        <v>0.120618</v>
      </c>
      <c r="J95" s="149">
        <v>30942.9</v>
      </c>
      <c r="K95" s="150">
        <v>3732.3</v>
      </c>
      <c r="L95" s="5">
        <v>5.2</v>
      </c>
    </row>
    <row r="96" spans="1:12">
      <c r="A96">
        <v>88</v>
      </c>
      <c r="B96" s="143">
        <v>0.19392499999999999</v>
      </c>
      <c r="C96" s="144">
        <v>0.176784</v>
      </c>
      <c r="D96" s="147">
        <v>13334.7</v>
      </c>
      <c r="E96" s="148">
        <v>2357.4</v>
      </c>
      <c r="F96" s="5">
        <v>4.1100000000000003</v>
      </c>
      <c r="G96" t="s">
        <v>19</v>
      </c>
      <c r="H96" s="145">
        <v>0.15223500000000001</v>
      </c>
      <c r="I96" s="146">
        <v>0.14146700000000001</v>
      </c>
      <c r="J96" s="149">
        <v>27210.6</v>
      </c>
      <c r="K96" s="150">
        <v>3849.4</v>
      </c>
      <c r="L96" s="5">
        <v>4.84</v>
      </c>
    </row>
    <row r="97" spans="1:12">
      <c r="A97">
        <v>89</v>
      </c>
      <c r="B97" s="143">
        <v>0.22242100000000001</v>
      </c>
      <c r="C97" s="144">
        <v>0.20016100000000001</v>
      </c>
      <c r="D97" s="147">
        <v>10977.3</v>
      </c>
      <c r="E97" s="148">
        <v>2197.1999999999998</v>
      </c>
      <c r="F97" s="5">
        <v>3.89</v>
      </c>
      <c r="G97" t="s">
        <v>19</v>
      </c>
      <c r="H97" s="145">
        <v>0.161496</v>
      </c>
      <c r="I97" s="146">
        <v>0.14943000000000001</v>
      </c>
      <c r="J97" s="149">
        <v>23361.200000000001</v>
      </c>
      <c r="K97" s="150">
        <v>3490.9</v>
      </c>
      <c r="L97" s="5">
        <v>4.5599999999999996</v>
      </c>
    </row>
    <row r="98" spans="1:12">
      <c r="A98">
        <v>90</v>
      </c>
      <c r="B98" s="143">
        <v>0.20291999999999999</v>
      </c>
      <c r="C98" s="144">
        <v>0.184228</v>
      </c>
      <c r="D98" s="147">
        <v>8780.1</v>
      </c>
      <c r="E98" s="148">
        <v>1617.5</v>
      </c>
      <c r="F98" s="5">
        <v>3.73</v>
      </c>
      <c r="G98" t="s">
        <v>19</v>
      </c>
      <c r="H98" s="145">
        <v>0.16821800000000001</v>
      </c>
      <c r="I98" s="146">
        <v>0.155167</v>
      </c>
      <c r="J98" s="149">
        <v>19870.400000000001</v>
      </c>
      <c r="K98" s="150">
        <v>3083.2</v>
      </c>
      <c r="L98" s="5">
        <v>4.2699999999999996</v>
      </c>
    </row>
    <row r="99" spans="1:12">
      <c r="A99">
        <v>91</v>
      </c>
      <c r="B99" s="143">
        <v>0.24168300000000001</v>
      </c>
      <c r="C99" s="144">
        <v>0.21562600000000001</v>
      </c>
      <c r="D99" s="147">
        <v>7162.6</v>
      </c>
      <c r="E99" s="148">
        <v>1544.4</v>
      </c>
      <c r="F99" s="5">
        <v>3.46</v>
      </c>
      <c r="G99" t="s">
        <v>19</v>
      </c>
      <c r="H99" s="145">
        <v>0.18949199999999999</v>
      </c>
      <c r="I99" s="146">
        <v>0.173092</v>
      </c>
      <c r="J99" s="149">
        <v>16787.099999999999</v>
      </c>
      <c r="K99" s="150">
        <v>2905.7</v>
      </c>
      <c r="L99" s="5">
        <v>3.96</v>
      </c>
    </row>
    <row r="100" spans="1:12">
      <c r="A100">
        <v>92</v>
      </c>
      <c r="B100" s="143">
        <v>0.26367499999999999</v>
      </c>
      <c r="C100" s="144">
        <v>0.232962</v>
      </c>
      <c r="D100" s="147">
        <v>5618.1</v>
      </c>
      <c r="E100" s="148">
        <v>1308.8</v>
      </c>
      <c r="F100" s="5">
        <v>3.28</v>
      </c>
      <c r="G100" t="s">
        <v>19</v>
      </c>
      <c r="H100" s="145">
        <v>0.21342800000000001</v>
      </c>
      <c r="I100" s="146">
        <v>0.19284899999999999</v>
      </c>
      <c r="J100" s="149">
        <v>13881.4</v>
      </c>
      <c r="K100" s="150">
        <v>2677</v>
      </c>
      <c r="L100" s="5">
        <v>3.69</v>
      </c>
    </row>
    <row r="101" spans="1:12">
      <c r="A101">
        <v>93</v>
      </c>
      <c r="B101" s="143">
        <v>0.26326500000000003</v>
      </c>
      <c r="C101" s="144">
        <v>0.23264199999999999</v>
      </c>
      <c r="D101" s="147">
        <v>4309.3</v>
      </c>
      <c r="E101" s="148">
        <v>1002.5</v>
      </c>
      <c r="F101" s="5">
        <v>3.12</v>
      </c>
      <c r="G101" t="s">
        <v>19</v>
      </c>
      <c r="H101" s="145">
        <v>0.223581</v>
      </c>
      <c r="I101" s="146">
        <v>0.2011</v>
      </c>
      <c r="J101" s="149">
        <v>11204.4</v>
      </c>
      <c r="K101" s="150">
        <v>2253.1999999999998</v>
      </c>
      <c r="L101" s="5">
        <v>3.45</v>
      </c>
    </row>
    <row r="102" spans="1:12">
      <c r="A102">
        <v>94</v>
      </c>
      <c r="B102" s="143">
        <v>0.26726699999999998</v>
      </c>
      <c r="C102" s="144">
        <v>0.235762</v>
      </c>
      <c r="D102" s="147">
        <v>3306.8</v>
      </c>
      <c r="E102" s="148">
        <v>779.6</v>
      </c>
      <c r="F102" s="5">
        <v>2.92</v>
      </c>
      <c r="G102" t="s">
        <v>19</v>
      </c>
      <c r="H102" s="145">
        <v>0.27405400000000002</v>
      </c>
      <c r="I102" s="146">
        <v>0.24102699999999999</v>
      </c>
      <c r="J102" s="149">
        <v>8951.2000000000007</v>
      </c>
      <c r="K102" s="150">
        <v>2157.5</v>
      </c>
      <c r="L102" s="5">
        <v>3.19</v>
      </c>
    </row>
    <row r="103" spans="1:12">
      <c r="A103">
        <v>95</v>
      </c>
      <c r="B103" s="143">
        <v>0.35211300000000001</v>
      </c>
      <c r="C103" s="144">
        <v>0.29940099999999997</v>
      </c>
      <c r="D103" s="147">
        <v>2527.1999999999998</v>
      </c>
      <c r="E103" s="148">
        <v>756.6</v>
      </c>
      <c r="F103" s="5">
        <v>2.66</v>
      </c>
      <c r="G103" t="s">
        <v>19</v>
      </c>
      <c r="H103" s="145">
        <v>0.26078800000000002</v>
      </c>
      <c r="I103" s="146">
        <v>0.23070499999999999</v>
      </c>
      <c r="J103" s="149">
        <v>6793.7</v>
      </c>
      <c r="K103" s="150">
        <v>1567.3</v>
      </c>
      <c r="L103" s="5">
        <v>3.05</v>
      </c>
    </row>
    <row r="104" spans="1:12">
      <c r="A104">
        <v>96</v>
      </c>
      <c r="B104" s="143">
        <v>0.28571400000000002</v>
      </c>
      <c r="C104" s="144">
        <v>0.25</v>
      </c>
      <c r="D104" s="147">
        <v>1770.5</v>
      </c>
      <c r="E104" s="148">
        <v>442.6</v>
      </c>
      <c r="F104" s="5">
        <v>2.59</v>
      </c>
      <c r="G104" t="s">
        <v>19</v>
      </c>
      <c r="H104" s="145">
        <v>0.33333299999999999</v>
      </c>
      <c r="I104" s="146">
        <v>0.28571400000000002</v>
      </c>
      <c r="J104" s="149">
        <v>5226.3999999999996</v>
      </c>
      <c r="K104" s="150">
        <v>1493.2</v>
      </c>
      <c r="L104" s="5">
        <v>2.81</v>
      </c>
    </row>
    <row r="105" spans="1:12">
      <c r="A105">
        <v>97</v>
      </c>
      <c r="B105" s="143">
        <v>0.38297900000000001</v>
      </c>
      <c r="C105" s="144">
        <v>0.32142900000000002</v>
      </c>
      <c r="D105" s="147">
        <v>1327.9</v>
      </c>
      <c r="E105" s="148">
        <v>426.8</v>
      </c>
      <c r="F105" s="5">
        <v>2.2799999999999998</v>
      </c>
      <c r="G105" t="s">
        <v>19</v>
      </c>
      <c r="H105" s="145">
        <v>0.28901700000000002</v>
      </c>
      <c r="I105" s="146">
        <v>0.252525</v>
      </c>
      <c r="J105" s="149">
        <v>3733.1</v>
      </c>
      <c r="K105" s="150">
        <v>942.7</v>
      </c>
      <c r="L105" s="5">
        <v>2.73</v>
      </c>
    </row>
    <row r="106" spans="1:12">
      <c r="A106">
        <v>98</v>
      </c>
      <c r="B106" s="143">
        <v>0.41935499999999998</v>
      </c>
      <c r="C106" s="144">
        <v>0.346667</v>
      </c>
      <c r="D106" s="147">
        <v>901.1</v>
      </c>
      <c r="E106" s="148">
        <v>312.39999999999998</v>
      </c>
      <c r="F106" s="5">
        <v>2.13</v>
      </c>
      <c r="G106" t="s">
        <v>19</v>
      </c>
      <c r="H106" s="145">
        <v>0.35924899999999999</v>
      </c>
      <c r="I106" s="146">
        <v>0.30454500000000001</v>
      </c>
      <c r="J106" s="149">
        <v>2790.4</v>
      </c>
      <c r="K106" s="150">
        <v>849.8</v>
      </c>
      <c r="L106" s="5">
        <v>2.4900000000000002</v>
      </c>
    </row>
    <row r="107" spans="1:12">
      <c r="A107">
        <v>99</v>
      </c>
      <c r="B107" s="143">
        <v>0.35897400000000002</v>
      </c>
      <c r="C107" s="144">
        <v>0.30434800000000001</v>
      </c>
      <c r="D107" s="147">
        <v>588.70000000000005</v>
      </c>
      <c r="E107" s="148">
        <v>179.2</v>
      </c>
      <c r="F107" s="5">
        <v>1.99</v>
      </c>
      <c r="G107" t="s">
        <v>19</v>
      </c>
      <c r="H107" s="145">
        <v>0.38800000000000001</v>
      </c>
      <c r="I107" s="146">
        <v>0.32495800000000002</v>
      </c>
      <c r="J107" s="149">
        <v>1940.6</v>
      </c>
      <c r="K107" s="150">
        <v>630.6</v>
      </c>
      <c r="L107" s="5">
        <v>2.36</v>
      </c>
    </row>
    <row r="108" spans="1:12">
      <c r="A108">
        <v>100</v>
      </c>
      <c r="B108" s="143">
        <v>0.44</v>
      </c>
      <c r="C108" s="144">
        <v>0.36065599999999998</v>
      </c>
      <c r="D108" s="147">
        <v>409.5</v>
      </c>
      <c r="E108" s="148">
        <v>147.69999999999999</v>
      </c>
      <c r="F108" s="5">
        <v>1.64</v>
      </c>
      <c r="G108" t="s">
        <v>19</v>
      </c>
      <c r="H108" s="145">
        <v>0.392405</v>
      </c>
      <c r="I108" s="146">
        <v>0.328042</v>
      </c>
      <c r="J108" s="149">
        <v>1310</v>
      </c>
      <c r="K108" s="150">
        <v>429.7</v>
      </c>
      <c r="L108" s="5">
        <v>2.25</v>
      </c>
    </row>
  </sheetData>
  <mergeCells count="3">
    <mergeCell ref="K1:L1"/>
    <mergeCell ref="B6:F6"/>
    <mergeCell ref="H6:L6"/>
  </mergeCell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36</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35">
        <v>6.1609999999999998E-3</v>
      </c>
      <c r="C8" s="136">
        <v>6.1419999999999999E-3</v>
      </c>
      <c r="D8" s="139">
        <v>100000</v>
      </c>
      <c r="E8" s="140">
        <v>614.20000000000005</v>
      </c>
      <c r="F8" s="5">
        <v>74.16</v>
      </c>
      <c r="G8" t="s">
        <v>19</v>
      </c>
      <c r="H8" s="137">
        <v>5.2700000000000004E-3</v>
      </c>
      <c r="I8" s="138">
        <v>5.2560000000000003E-3</v>
      </c>
      <c r="J8" s="141">
        <v>100000</v>
      </c>
      <c r="K8" s="142">
        <v>525.6</v>
      </c>
      <c r="L8" s="5">
        <v>79.48</v>
      </c>
    </row>
    <row r="9" spans="1:12">
      <c r="A9">
        <v>1</v>
      </c>
      <c r="B9" s="135">
        <v>3.77E-4</v>
      </c>
      <c r="C9" s="136">
        <v>3.77E-4</v>
      </c>
      <c r="D9" s="139">
        <v>99385.8</v>
      </c>
      <c r="E9" s="140">
        <v>37.5</v>
      </c>
      <c r="F9" s="5">
        <v>73.62</v>
      </c>
      <c r="G9" t="s">
        <v>19</v>
      </c>
      <c r="H9" s="137">
        <v>3.9899999999999999E-4</v>
      </c>
      <c r="I9" s="138">
        <v>3.9899999999999999E-4</v>
      </c>
      <c r="J9" s="141">
        <v>99474.4</v>
      </c>
      <c r="K9" s="142">
        <v>39.700000000000003</v>
      </c>
      <c r="L9" s="5">
        <v>78.900000000000006</v>
      </c>
    </row>
    <row r="10" spans="1:12">
      <c r="A10">
        <v>2</v>
      </c>
      <c r="B10" s="135">
        <v>2.6899999999999998E-4</v>
      </c>
      <c r="C10" s="136">
        <v>2.6899999999999998E-4</v>
      </c>
      <c r="D10" s="139">
        <v>99348.3</v>
      </c>
      <c r="E10" s="140">
        <v>26.7</v>
      </c>
      <c r="F10" s="5">
        <v>72.64</v>
      </c>
      <c r="G10" t="s">
        <v>19</v>
      </c>
      <c r="H10" s="137">
        <v>3.4000000000000002E-4</v>
      </c>
      <c r="I10" s="138">
        <v>3.4000000000000002E-4</v>
      </c>
      <c r="J10" s="141">
        <v>99434.7</v>
      </c>
      <c r="K10" s="142">
        <v>33.799999999999997</v>
      </c>
      <c r="L10" s="5">
        <v>77.930000000000007</v>
      </c>
    </row>
    <row r="11" spans="1:12">
      <c r="A11">
        <v>3</v>
      </c>
      <c r="B11" s="135">
        <v>2.6999999999999999E-5</v>
      </c>
      <c r="C11" s="136">
        <v>2.6999999999999999E-5</v>
      </c>
      <c r="D11" s="139">
        <v>99321.600000000006</v>
      </c>
      <c r="E11" s="140">
        <v>2.6</v>
      </c>
      <c r="F11" s="5">
        <v>71.66</v>
      </c>
      <c r="G11" t="s">
        <v>19</v>
      </c>
      <c r="H11" s="137">
        <v>1.3899999999999999E-4</v>
      </c>
      <c r="I11" s="138">
        <v>1.3899999999999999E-4</v>
      </c>
      <c r="J11" s="141">
        <v>99400.9</v>
      </c>
      <c r="K11" s="142">
        <v>13.8</v>
      </c>
      <c r="L11" s="5">
        <v>76.959999999999994</v>
      </c>
    </row>
    <row r="12" spans="1:12">
      <c r="A12">
        <v>4</v>
      </c>
      <c r="B12" s="135">
        <v>1.83E-4</v>
      </c>
      <c r="C12" s="136">
        <v>1.83E-4</v>
      </c>
      <c r="D12" s="139">
        <v>99319</v>
      </c>
      <c r="E12" s="140">
        <v>18.100000000000001</v>
      </c>
      <c r="F12" s="5">
        <v>70.67</v>
      </c>
      <c r="G12" t="s">
        <v>19</v>
      </c>
      <c r="H12" s="137">
        <v>1.36E-4</v>
      </c>
      <c r="I12" s="138">
        <v>1.36E-4</v>
      </c>
      <c r="J12" s="141">
        <v>99387</v>
      </c>
      <c r="K12" s="142">
        <v>13.5</v>
      </c>
      <c r="L12" s="5">
        <v>75.97</v>
      </c>
    </row>
    <row r="13" spans="1:12">
      <c r="A13">
        <v>5</v>
      </c>
      <c r="B13" s="135">
        <v>2.2900000000000001E-4</v>
      </c>
      <c r="C13" s="136">
        <v>2.2900000000000001E-4</v>
      </c>
      <c r="D13" s="139">
        <v>99300.800000000003</v>
      </c>
      <c r="E13" s="140">
        <v>22.8</v>
      </c>
      <c r="F13" s="5">
        <v>69.680000000000007</v>
      </c>
      <c r="G13" t="s">
        <v>19</v>
      </c>
      <c r="H13" s="137">
        <v>1.6000000000000001E-4</v>
      </c>
      <c r="I13" s="138">
        <v>1.6000000000000001E-4</v>
      </c>
      <c r="J13" s="141">
        <v>99373.6</v>
      </c>
      <c r="K13" s="142">
        <v>15.9</v>
      </c>
      <c r="L13" s="5">
        <v>74.98</v>
      </c>
    </row>
    <row r="14" spans="1:12">
      <c r="A14">
        <v>6</v>
      </c>
      <c r="B14" s="135">
        <v>7.4999999999999993E-5</v>
      </c>
      <c r="C14" s="136">
        <v>7.4999999999999993E-5</v>
      </c>
      <c r="D14" s="139">
        <v>99278.1</v>
      </c>
      <c r="E14" s="140">
        <v>7.4</v>
      </c>
      <c r="F14" s="5">
        <v>68.69</v>
      </c>
      <c r="G14" t="s">
        <v>19</v>
      </c>
      <c r="H14" s="137">
        <v>1.5799999999999999E-4</v>
      </c>
      <c r="I14" s="138">
        <v>1.5799999999999999E-4</v>
      </c>
      <c r="J14" s="141">
        <v>99357.7</v>
      </c>
      <c r="K14" s="142">
        <v>15.7</v>
      </c>
      <c r="L14" s="5">
        <v>73.989999999999995</v>
      </c>
    </row>
    <row r="15" spans="1:12">
      <c r="A15">
        <v>7</v>
      </c>
      <c r="B15" s="135">
        <v>1.4799999999999999E-4</v>
      </c>
      <c r="C15" s="136">
        <v>1.4799999999999999E-4</v>
      </c>
      <c r="D15" s="139">
        <v>99270.6</v>
      </c>
      <c r="E15" s="140">
        <v>14.7</v>
      </c>
      <c r="F15" s="5">
        <v>67.7</v>
      </c>
      <c r="G15" t="s">
        <v>19</v>
      </c>
      <c r="H15" s="137">
        <v>1.2999999999999999E-4</v>
      </c>
      <c r="I15" s="138">
        <v>1.2999999999999999E-4</v>
      </c>
      <c r="J15" s="141">
        <v>99342</v>
      </c>
      <c r="K15" s="142">
        <v>12.9</v>
      </c>
      <c r="L15" s="5">
        <v>73</v>
      </c>
    </row>
    <row r="16" spans="1:12">
      <c r="A16">
        <v>8</v>
      </c>
      <c r="B16" s="135">
        <v>1.2300000000000001E-4</v>
      </c>
      <c r="C16" s="136">
        <v>1.2300000000000001E-4</v>
      </c>
      <c r="D16" s="139">
        <v>99255.9</v>
      </c>
      <c r="E16" s="140">
        <v>12.2</v>
      </c>
      <c r="F16" s="5">
        <v>66.709999999999994</v>
      </c>
      <c r="G16" t="s">
        <v>19</v>
      </c>
      <c r="H16" s="137">
        <v>1.03E-4</v>
      </c>
      <c r="I16" s="138">
        <v>1.03E-4</v>
      </c>
      <c r="J16" s="141">
        <v>99329.1</v>
      </c>
      <c r="K16" s="142">
        <v>10.3</v>
      </c>
      <c r="L16" s="5">
        <v>72.010000000000005</v>
      </c>
    </row>
    <row r="17" spans="1:12">
      <c r="A17">
        <v>9</v>
      </c>
      <c r="B17" s="135">
        <v>1.21E-4</v>
      </c>
      <c r="C17" s="136">
        <v>1.21E-4</v>
      </c>
      <c r="D17" s="139">
        <v>99243.7</v>
      </c>
      <c r="E17" s="140">
        <v>12</v>
      </c>
      <c r="F17" s="5">
        <v>65.72</v>
      </c>
      <c r="G17" t="s">
        <v>19</v>
      </c>
      <c r="H17" s="137">
        <v>1.2799999999999999E-4</v>
      </c>
      <c r="I17" s="138">
        <v>1.2799999999999999E-4</v>
      </c>
      <c r="J17" s="141">
        <v>99318.8</v>
      </c>
      <c r="K17" s="142">
        <v>12.7</v>
      </c>
      <c r="L17" s="5">
        <v>71.02</v>
      </c>
    </row>
    <row r="18" spans="1:12">
      <c r="A18">
        <v>10</v>
      </c>
      <c r="B18" s="135">
        <v>1.2E-4</v>
      </c>
      <c r="C18" s="136">
        <v>1.2E-4</v>
      </c>
      <c r="D18" s="139">
        <v>99231.7</v>
      </c>
      <c r="E18" s="140">
        <v>11.9</v>
      </c>
      <c r="F18" s="5">
        <v>64.72</v>
      </c>
      <c r="G18" t="s">
        <v>19</v>
      </c>
      <c r="H18" s="137">
        <v>5.1E-5</v>
      </c>
      <c r="I18" s="138">
        <v>5.1E-5</v>
      </c>
      <c r="J18" s="141">
        <v>99306.2</v>
      </c>
      <c r="K18" s="142">
        <v>5</v>
      </c>
      <c r="L18" s="5">
        <v>70.03</v>
      </c>
    </row>
    <row r="19" spans="1:12">
      <c r="A19">
        <v>11</v>
      </c>
      <c r="B19" s="135">
        <v>1.92E-4</v>
      </c>
      <c r="C19" s="136">
        <v>1.92E-4</v>
      </c>
      <c r="D19" s="139">
        <v>99219.8</v>
      </c>
      <c r="E19" s="140">
        <v>19.100000000000001</v>
      </c>
      <c r="F19" s="5">
        <v>63.73</v>
      </c>
      <c r="G19" t="s">
        <v>19</v>
      </c>
      <c r="H19" s="137">
        <v>1.01E-4</v>
      </c>
      <c r="I19" s="138">
        <v>1.01E-4</v>
      </c>
      <c r="J19" s="141">
        <v>99301.1</v>
      </c>
      <c r="K19" s="142">
        <v>10.1</v>
      </c>
      <c r="L19" s="5">
        <v>69.03</v>
      </c>
    </row>
    <row r="20" spans="1:12">
      <c r="A20">
        <v>12</v>
      </c>
      <c r="B20" s="135">
        <v>2.1900000000000001E-4</v>
      </c>
      <c r="C20" s="136">
        <v>2.1900000000000001E-4</v>
      </c>
      <c r="D20" s="139">
        <v>99200.7</v>
      </c>
      <c r="E20" s="140">
        <v>21.7</v>
      </c>
      <c r="F20" s="5">
        <v>62.74</v>
      </c>
      <c r="G20" t="s">
        <v>19</v>
      </c>
      <c r="H20" s="137">
        <v>5.1E-5</v>
      </c>
      <c r="I20" s="138">
        <v>5.1E-5</v>
      </c>
      <c r="J20" s="141">
        <v>99291.1</v>
      </c>
      <c r="K20" s="142">
        <v>5.0999999999999996</v>
      </c>
      <c r="L20" s="5">
        <v>68.040000000000006</v>
      </c>
    </row>
    <row r="21" spans="1:12">
      <c r="A21">
        <v>13</v>
      </c>
      <c r="B21" s="135">
        <v>1.9599999999999999E-4</v>
      </c>
      <c r="C21" s="136">
        <v>1.9599999999999999E-4</v>
      </c>
      <c r="D21" s="139">
        <v>99179</v>
      </c>
      <c r="E21" s="140">
        <v>19.399999999999999</v>
      </c>
      <c r="F21" s="5">
        <v>61.76</v>
      </c>
      <c r="G21" t="s">
        <v>19</v>
      </c>
      <c r="H21" s="137">
        <v>1.2799999999999999E-4</v>
      </c>
      <c r="I21" s="138">
        <v>1.2799999999999999E-4</v>
      </c>
      <c r="J21" s="141">
        <v>99286</v>
      </c>
      <c r="K21" s="142">
        <v>12.7</v>
      </c>
      <c r="L21" s="5">
        <v>67.040000000000006</v>
      </c>
    </row>
    <row r="22" spans="1:12">
      <c r="A22">
        <v>14</v>
      </c>
      <c r="B22" s="135">
        <v>2.4899999999999998E-4</v>
      </c>
      <c r="C22" s="136">
        <v>2.4899999999999998E-4</v>
      </c>
      <c r="D22" s="139">
        <v>99159.6</v>
      </c>
      <c r="E22" s="140">
        <v>24.7</v>
      </c>
      <c r="F22" s="5">
        <v>60.77</v>
      </c>
      <c r="G22" t="s">
        <v>19</v>
      </c>
      <c r="H22" s="137">
        <v>2.5599999999999999E-4</v>
      </c>
      <c r="I22" s="138">
        <v>2.5599999999999999E-4</v>
      </c>
      <c r="J22" s="141">
        <v>99273.3</v>
      </c>
      <c r="K22" s="142">
        <v>25.4</v>
      </c>
      <c r="L22" s="5">
        <v>66.05</v>
      </c>
    </row>
    <row r="23" spans="1:12">
      <c r="A23">
        <v>15</v>
      </c>
      <c r="B23" s="135">
        <v>5.4699999999999996E-4</v>
      </c>
      <c r="C23" s="136">
        <v>5.4699999999999996E-4</v>
      </c>
      <c r="D23" s="139">
        <v>99134.9</v>
      </c>
      <c r="E23" s="140">
        <v>54.3</v>
      </c>
      <c r="F23" s="5">
        <v>59.79</v>
      </c>
      <c r="G23" t="s">
        <v>19</v>
      </c>
      <c r="H23" s="137">
        <v>1.5300000000000001E-4</v>
      </c>
      <c r="I23" s="138">
        <v>1.5300000000000001E-4</v>
      </c>
      <c r="J23" s="141">
        <v>99247.9</v>
      </c>
      <c r="K23" s="142">
        <v>15.2</v>
      </c>
      <c r="L23" s="5">
        <v>65.069999999999993</v>
      </c>
    </row>
    <row r="24" spans="1:12">
      <c r="A24">
        <v>16</v>
      </c>
      <c r="B24" s="135">
        <v>5.2499999999999997E-4</v>
      </c>
      <c r="C24" s="136">
        <v>5.2499999999999997E-4</v>
      </c>
      <c r="D24" s="139">
        <v>99080.6</v>
      </c>
      <c r="E24" s="140">
        <v>52</v>
      </c>
      <c r="F24" s="5">
        <v>58.82</v>
      </c>
      <c r="G24" t="s">
        <v>19</v>
      </c>
      <c r="H24" s="137">
        <v>3.0600000000000001E-4</v>
      </c>
      <c r="I24" s="138">
        <v>3.0499999999999999E-4</v>
      </c>
      <c r="J24" s="141">
        <v>99232.7</v>
      </c>
      <c r="K24" s="142">
        <v>30.3</v>
      </c>
      <c r="L24" s="5">
        <v>64.08</v>
      </c>
    </row>
    <row r="25" spans="1:12">
      <c r="A25">
        <v>17</v>
      </c>
      <c r="B25" s="135">
        <v>7.0899999999999999E-4</v>
      </c>
      <c r="C25" s="136">
        <v>7.0799999999999997E-4</v>
      </c>
      <c r="D25" s="139">
        <v>99028.6</v>
      </c>
      <c r="E25" s="140">
        <v>70.2</v>
      </c>
      <c r="F25" s="5">
        <v>57.85</v>
      </c>
      <c r="G25" t="s">
        <v>19</v>
      </c>
      <c r="H25" s="137">
        <v>4.1300000000000001E-4</v>
      </c>
      <c r="I25" s="138">
        <v>4.1300000000000001E-4</v>
      </c>
      <c r="J25" s="141">
        <v>99202.4</v>
      </c>
      <c r="K25" s="142">
        <v>41</v>
      </c>
      <c r="L25" s="5">
        <v>63.09</v>
      </c>
    </row>
    <row r="26" spans="1:12">
      <c r="A26">
        <v>18</v>
      </c>
      <c r="B26" s="135">
        <v>1.08E-3</v>
      </c>
      <c r="C26" s="136">
        <v>1.0790000000000001E-3</v>
      </c>
      <c r="D26" s="139">
        <v>98958.5</v>
      </c>
      <c r="E26" s="140">
        <v>106.8</v>
      </c>
      <c r="F26" s="5">
        <v>56.89</v>
      </c>
      <c r="G26" t="s">
        <v>19</v>
      </c>
      <c r="H26" s="137">
        <v>3.3799999999999998E-4</v>
      </c>
      <c r="I26" s="138">
        <v>3.3799999999999998E-4</v>
      </c>
      <c r="J26" s="141">
        <v>99161.4</v>
      </c>
      <c r="K26" s="142">
        <v>33.5</v>
      </c>
      <c r="L26" s="5">
        <v>62.12</v>
      </c>
    </row>
    <row r="27" spans="1:12">
      <c r="A27">
        <v>19</v>
      </c>
      <c r="B27" s="135">
        <v>8.5499999999999997E-4</v>
      </c>
      <c r="C27" s="136">
        <v>8.5499999999999997E-4</v>
      </c>
      <c r="D27" s="139">
        <v>98851.7</v>
      </c>
      <c r="E27" s="140">
        <v>84.5</v>
      </c>
      <c r="F27" s="5">
        <v>55.95</v>
      </c>
      <c r="G27" t="s">
        <v>19</v>
      </c>
      <c r="H27" s="137">
        <v>2.9799999999999998E-4</v>
      </c>
      <c r="I27" s="138">
        <v>2.9799999999999998E-4</v>
      </c>
      <c r="J27" s="141">
        <v>99127.9</v>
      </c>
      <c r="K27" s="142">
        <v>29.5</v>
      </c>
      <c r="L27" s="5">
        <v>61.14</v>
      </c>
    </row>
    <row r="28" spans="1:12">
      <c r="A28">
        <v>20</v>
      </c>
      <c r="B28" s="135">
        <v>9.3999999999999997E-4</v>
      </c>
      <c r="C28" s="136">
        <v>9.3999999999999997E-4</v>
      </c>
      <c r="D28" s="139">
        <v>98767.2</v>
      </c>
      <c r="E28" s="140">
        <v>92.8</v>
      </c>
      <c r="F28" s="5">
        <v>55</v>
      </c>
      <c r="G28" t="s">
        <v>19</v>
      </c>
      <c r="H28" s="137">
        <v>2.41E-4</v>
      </c>
      <c r="I28" s="138">
        <v>2.41E-4</v>
      </c>
      <c r="J28" s="141">
        <v>99098.4</v>
      </c>
      <c r="K28" s="142">
        <v>23.9</v>
      </c>
      <c r="L28" s="5">
        <v>60.16</v>
      </c>
    </row>
    <row r="29" spans="1:12">
      <c r="A29">
        <v>21</v>
      </c>
      <c r="B29" s="135">
        <v>1.073E-3</v>
      </c>
      <c r="C29" s="136">
        <v>1.072E-3</v>
      </c>
      <c r="D29" s="139">
        <v>98674.4</v>
      </c>
      <c r="E29" s="140">
        <v>105.8</v>
      </c>
      <c r="F29" s="5">
        <v>54.05</v>
      </c>
      <c r="G29" t="s">
        <v>19</v>
      </c>
      <c r="H29" s="137">
        <v>2.99E-4</v>
      </c>
      <c r="I29" s="138">
        <v>2.99E-4</v>
      </c>
      <c r="J29" s="141">
        <v>99074.5</v>
      </c>
      <c r="K29" s="142">
        <v>29.6</v>
      </c>
      <c r="L29" s="5">
        <v>59.17</v>
      </c>
    </row>
    <row r="30" spans="1:12">
      <c r="A30">
        <v>22</v>
      </c>
      <c r="B30" s="135">
        <v>1.2099999999999999E-3</v>
      </c>
      <c r="C30" s="136">
        <v>1.209E-3</v>
      </c>
      <c r="D30" s="139">
        <v>98568.6</v>
      </c>
      <c r="E30" s="140">
        <v>119.2</v>
      </c>
      <c r="F30" s="5">
        <v>53.11</v>
      </c>
      <c r="G30" t="s">
        <v>19</v>
      </c>
      <c r="H30" s="137">
        <v>2.63E-4</v>
      </c>
      <c r="I30" s="138">
        <v>2.63E-4</v>
      </c>
      <c r="J30" s="141">
        <v>99044.9</v>
      </c>
      <c r="K30" s="142">
        <v>26</v>
      </c>
      <c r="L30" s="5">
        <v>58.19</v>
      </c>
    </row>
    <row r="31" spans="1:12">
      <c r="A31">
        <v>23</v>
      </c>
      <c r="B31" s="135">
        <v>9.0799999999999995E-4</v>
      </c>
      <c r="C31" s="136">
        <v>9.0700000000000004E-4</v>
      </c>
      <c r="D31" s="139">
        <v>98449.4</v>
      </c>
      <c r="E31" s="140">
        <v>89.3</v>
      </c>
      <c r="F31" s="5">
        <v>52.17</v>
      </c>
      <c r="G31" t="s">
        <v>19</v>
      </c>
      <c r="H31" s="137">
        <v>2.8600000000000001E-4</v>
      </c>
      <c r="I31" s="138">
        <v>2.8600000000000001E-4</v>
      </c>
      <c r="J31" s="141">
        <v>99018.9</v>
      </c>
      <c r="K31" s="142">
        <v>28.3</v>
      </c>
      <c r="L31" s="5">
        <v>57.21</v>
      </c>
    </row>
    <row r="32" spans="1:12">
      <c r="A32">
        <v>24</v>
      </c>
      <c r="B32" s="135">
        <v>9.6699999999999998E-4</v>
      </c>
      <c r="C32" s="136">
        <v>9.6699999999999998E-4</v>
      </c>
      <c r="D32" s="139">
        <v>98360.1</v>
      </c>
      <c r="E32" s="140">
        <v>95.1</v>
      </c>
      <c r="F32" s="5">
        <v>51.22</v>
      </c>
      <c r="G32" t="s">
        <v>19</v>
      </c>
      <c r="H32" s="137">
        <v>3.0699999999999998E-4</v>
      </c>
      <c r="I32" s="138">
        <v>3.0600000000000001E-4</v>
      </c>
      <c r="J32" s="141">
        <v>98990.5</v>
      </c>
      <c r="K32" s="142">
        <v>30.3</v>
      </c>
      <c r="L32" s="5">
        <v>56.22</v>
      </c>
    </row>
    <row r="33" spans="1:12">
      <c r="A33">
        <v>25</v>
      </c>
      <c r="B33" s="135">
        <v>9.2400000000000002E-4</v>
      </c>
      <c r="C33" s="136">
        <v>9.2299999999999999E-4</v>
      </c>
      <c r="D33" s="139">
        <v>98265</v>
      </c>
      <c r="E33" s="140">
        <v>90.7</v>
      </c>
      <c r="F33" s="5">
        <v>50.27</v>
      </c>
      <c r="G33" t="s">
        <v>19</v>
      </c>
      <c r="H33" s="137">
        <v>2.1800000000000001E-4</v>
      </c>
      <c r="I33" s="138">
        <v>2.1800000000000001E-4</v>
      </c>
      <c r="J33" s="141">
        <v>98960.2</v>
      </c>
      <c r="K33" s="142">
        <v>21.6</v>
      </c>
      <c r="L33" s="5">
        <v>55.24</v>
      </c>
    </row>
    <row r="34" spans="1:12">
      <c r="A34">
        <v>26</v>
      </c>
      <c r="B34" s="135">
        <v>1.0989999999999999E-3</v>
      </c>
      <c r="C34" s="136">
        <v>1.0989999999999999E-3</v>
      </c>
      <c r="D34" s="139">
        <v>98174.3</v>
      </c>
      <c r="E34" s="140">
        <v>107.9</v>
      </c>
      <c r="F34" s="5">
        <v>49.31</v>
      </c>
      <c r="G34" t="s">
        <v>19</v>
      </c>
      <c r="H34" s="137">
        <v>2.6800000000000001E-4</v>
      </c>
      <c r="I34" s="138">
        <v>2.6699999999999998E-4</v>
      </c>
      <c r="J34" s="141">
        <v>98938.6</v>
      </c>
      <c r="K34" s="142">
        <v>26.5</v>
      </c>
      <c r="L34" s="5">
        <v>54.25</v>
      </c>
    </row>
    <row r="35" spans="1:12">
      <c r="A35">
        <v>27</v>
      </c>
      <c r="B35" s="135">
        <v>7.7300000000000003E-4</v>
      </c>
      <c r="C35" s="136">
        <v>7.7300000000000003E-4</v>
      </c>
      <c r="D35" s="139">
        <v>98066.4</v>
      </c>
      <c r="E35" s="140">
        <v>75.8</v>
      </c>
      <c r="F35" s="5">
        <v>48.37</v>
      </c>
      <c r="G35" t="s">
        <v>19</v>
      </c>
      <c r="H35" s="137">
        <v>4.1800000000000002E-4</v>
      </c>
      <c r="I35" s="138">
        <v>4.1800000000000002E-4</v>
      </c>
      <c r="J35" s="141">
        <v>98912.1</v>
      </c>
      <c r="K35" s="142">
        <v>41.4</v>
      </c>
      <c r="L35" s="5">
        <v>53.27</v>
      </c>
    </row>
    <row r="36" spans="1:12">
      <c r="A36">
        <v>28</v>
      </c>
      <c r="B36" s="135">
        <v>9.6000000000000002E-4</v>
      </c>
      <c r="C36" s="136">
        <v>9.6000000000000002E-4</v>
      </c>
      <c r="D36" s="139">
        <v>97990.6</v>
      </c>
      <c r="E36" s="140">
        <v>94</v>
      </c>
      <c r="F36" s="5">
        <v>47.4</v>
      </c>
      <c r="G36" t="s">
        <v>19</v>
      </c>
      <c r="H36" s="137">
        <v>3.1199999999999999E-4</v>
      </c>
      <c r="I36" s="138">
        <v>3.1199999999999999E-4</v>
      </c>
      <c r="J36" s="141">
        <v>98870.8</v>
      </c>
      <c r="K36" s="142">
        <v>30.8</v>
      </c>
      <c r="L36" s="5">
        <v>52.29</v>
      </c>
    </row>
    <row r="37" spans="1:12">
      <c r="A37">
        <v>29</v>
      </c>
      <c r="B37" s="135">
        <v>1.1150000000000001E-3</v>
      </c>
      <c r="C37" s="136">
        <v>1.114E-3</v>
      </c>
      <c r="D37" s="139">
        <v>97896.6</v>
      </c>
      <c r="E37" s="140">
        <v>109.1</v>
      </c>
      <c r="F37" s="5">
        <v>46.45</v>
      </c>
      <c r="G37" t="s">
        <v>19</v>
      </c>
      <c r="H37" s="137">
        <v>3.86E-4</v>
      </c>
      <c r="I37" s="138">
        <v>3.86E-4</v>
      </c>
      <c r="J37" s="141">
        <v>98839.9</v>
      </c>
      <c r="K37" s="142">
        <v>38.200000000000003</v>
      </c>
      <c r="L37" s="5">
        <v>51.3</v>
      </c>
    </row>
    <row r="38" spans="1:12">
      <c r="A38">
        <v>30</v>
      </c>
      <c r="B38" s="135">
        <v>6.2E-4</v>
      </c>
      <c r="C38" s="136">
        <v>6.2E-4</v>
      </c>
      <c r="D38" s="139">
        <v>97787.5</v>
      </c>
      <c r="E38" s="140">
        <v>60.7</v>
      </c>
      <c r="F38" s="5">
        <v>45.5</v>
      </c>
      <c r="G38" t="s">
        <v>19</v>
      </c>
      <c r="H38" s="137">
        <v>6.6500000000000001E-4</v>
      </c>
      <c r="I38" s="138">
        <v>6.6500000000000001E-4</v>
      </c>
      <c r="J38" s="141">
        <v>98801.8</v>
      </c>
      <c r="K38" s="142">
        <v>65.7</v>
      </c>
      <c r="L38" s="5">
        <v>50.32</v>
      </c>
    </row>
    <row r="39" spans="1:12">
      <c r="A39">
        <v>31</v>
      </c>
      <c r="B39" s="135">
        <v>9.7900000000000005E-4</v>
      </c>
      <c r="C39" s="136">
        <v>9.7900000000000005E-4</v>
      </c>
      <c r="D39" s="139">
        <v>97726.8</v>
      </c>
      <c r="E39" s="140">
        <v>95.6</v>
      </c>
      <c r="F39" s="5">
        <v>44.53</v>
      </c>
      <c r="G39" t="s">
        <v>19</v>
      </c>
      <c r="H39" s="137">
        <v>3.5399999999999999E-4</v>
      </c>
      <c r="I39" s="138">
        <v>3.5399999999999999E-4</v>
      </c>
      <c r="J39" s="141">
        <v>98736</v>
      </c>
      <c r="K39" s="142">
        <v>34.9</v>
      </c>
      <c r="L39" s="5">
        <v>49.36</v>
      </c>
    </row>
    <row r="40" spans="1:12">
      <c r="A40">
        <v>32</v>
      </c>
      <c r="B40" s="135">
        <v>1.2880000000000001E-3</v>
      </c>
      <c r="C40" s="136">
        <v>1.2869999999999999E-3</v>
      </c>
      <c r="D40" s="139">
        <v>97631.2</v>
      </c>
      <c r="E40" s="140">
        <v>125.6</v>
      </c>
      <c r="F40" s="5">
        <v>43.57</v>
      </c>
      <c r="G40" t="s">
        <v>19</v>
      </c>
      <c r="H40" s="137">
        <v>4.2700000000000002E-4</v>
      </c>
      <c r="I40" s="138">
        <v>4.2700000000000002E-4</v>
      </c>
      <c r="J40" s="141">
        <v>98701.1</v>
      </c>
      <c r="K40" s="142">
        <v>42.1</v>
      </c>
      <c r="L40" s="5">
        <v>48.37</v>
      </c>
    </row>
    <row r="41" spans="1:12">
      <c r="A41">
        <v>33</v>
      </c>
      <c r="B41" s="135">
        <v>1.3669999999999999E-3</v>
      </c>
      <c r="C41" s="136">
        <v>1.366E-3</v>
      </c>
      <c r="D41" s="139">
        <v>97505.600000000006</v>
      </c>
      <c r="E41" s="140">
        <v>133.19999999999999</v>
      </c>
      <c r="F41" s="5">
        <v>42.63</v>
      </c>
      <c r="G41" t="s">
        <v>19</v>
      </c>
      <c r="H41" s="137">
        <v>6.0499999999999996E-4</v>
      </c>
      <c r="I41" s="138">
        <v>6.0499999999999996E-4</v>
      </c>
      <c r="J41" s="141">
        <v>98659</v>
      </c>
      <c r="K41" s="142">
        <v>59.7</v>
      </c>
      <c r="L41" s="5">
        <v>47.39</v>
      </c>
    </row>
    <row r="42" spans="1:12">
      <c r="A42">
        <v>34</v>
      </c>
      <c r="B42" s="135">
        <v>1.14E-3</v>
      </c>
      <c r="C42" s="136">
        <v>1.139E-3</v>
      </c>
      <c r="D42" s="139">
        <v>97372.4</v>
      </c>
      <c r="E42" s="140">
        <v>110.9</v>
      </c>
      <c r="F42" s="5">
        <v>41.68</v>
      </c>
      <c r="G42" t="s">
        <v>19</v>
      </c>
      <c r="H42" s="137">
        <v>5.1199999999999998E-4</v>
      </c>
      <c r="I42" s="138">
        <v>5.1199999999999998E-4</v>
      </c>
      <c r="J42" s="141">
        <v>98599.3</v>
      </c>
      <c r="K42" s="142">
        <v>50.5</v>
      </c>
      <c r="L42" s="5">
        <v>46.42</v>
      </c>
    </row>
    <row r="43" spans="1:12">
      <c r="A43">
        <v>35</v>
      </c>
      <c r="B43" s="135">
        <v>8.9300000000000002E-4</v>
      </c>
      <c r="C43" s="136">
        <v>8.9300000000000002E-4</v>
      </c>
      <c r="D43" s="139">
        <v>97261.5</v>
      </c>
      <c r="E43" s="140">
        <v>86.8</v>
      </c>
      <c r="F43" s="5">
        <v>40.729999999999997</v>
      </c>
      <c r="G43" t="s">
        <v>19</v>
      </c>
      <c r="H43" s="137">
        <v>4.6900000000000002E-4</v>
      </c>
      <c r="I43" s="138">
        <v>4.6799999999999999E-4</v>
      </c>
      <c r="J43" s="141">
        <v>98548.800000000003</v>
      </c>
      <c r="K43" s="142">
        <v>46.2</v>
      </c>
      <c r="L43" s="5">
        <v>45.45</v>
      </c>
    </row>
    <row r="44" spans="1:12">
      <c r="A44">
        <v>36</v>
      </c>
      <c r="B44" s="135">
        <v>1.2110000000000001E-3</v>
      </c>
      <c r="C44" s="136">
        <v>1.2099999999999999E-3</v>
      </c>
      <c r="D44" s="139">
        <v>97174.6</v>
      </c>
      <c r="E44" s="140">
        <v>117.6</v>
      </c>
      <c r="F44" s="5">
        <v>39.770000000000003</v>
      </c>
      <c r="G44" t="s">
        <v>19</v>
      </c>
      <c r="H44" s="137">
        <v>7.4100000000000001E-4</v>
      </c>
      <c r="I44" s="138">
        <v>7.4100000000000001E-4</v>
      </c>
      <c r="J44" s="141">
        <v>98502.6</v>
      </c>
      <c r="K44" s="142">
        <v>73</v>
      </c>
      <c r="L44" s="5">
        <v>44.47</v>
      </c>
    </row>
    <row r="45" spans="1:12">
      <c r="A45">
        <v>37</v>
      </c>
      <c r="B45" s="135">
        <v>1.238E-3</v>
      </c>
      <c r="C45" s="136">
        <v>1.237E-3</v>
      </c>
      <c r="D45" s="139">
        <v>97057</v>
      </c>
      <c r="E45" s="140">
        <v>120.1</v>
      </c>
      <c r="F45" s="5">
        <v>38.81</v>
      </c>
      <c r="G45" t="s">
        <v>19</v>
      </c>
      <c r="H45" s="137">
        <v>6.8000000000000005E-4</v>
      </c>
      <c r="I45" s="138">
        <v>6.8000000000000005E-4</v>
      </c>
      <c r="J45" s="141">
        <v>98429.6</v>
      </c>
      <c r="K45" s="142">
        <v>66.900000000000006</v>
      </c>
      <c r="L45" s="5">
        <v>43.5</v>
      </c>
    </row>
    <row r="46" spans="1:12">
      <c r="A46">
        <v>38</v>
      </c>
      <c r="B46" s="135">
        <v>1.415E-3</v>
      </c>
      <c r="C46" s="136">
        <v>1.4139999999999999E-3</v>
      </c>
      <c r="D46" s="139">
        <v>96936.9</v>
      </c>
      <c r="E46" s="140">
        <v>137</v>
      </c>
      <c r="F46" s="5">
        <v>37.86</v>
      </c>
      <c r="G46" t="s">
        <v>19</v>
      </c>
      <c r="H46" s="137">
        <v>9.1799999999999998E-4</v>
      </c>
      <c r="I46" s="138">
        <v>9.1699999999999995E-4</v>
      </c>
      <c r="J46" s="141">
        <v>98362.7</v>
      </c>
      <c r="K46" s="142">
        <v>90.2</v>
      </c>
      <c r="L46" s="5">
        <v>42.53</v>
      </c>
    </row>
    <row r="47" spans="1:12">
      <c r="A47">
        <v>39</v>
      </c>
      <c r="B47" s="135">
        <v>1.3619999999999999E-3</v>
      </c>
      <c r="C47" s="136">
        <v>1.361E-3</v>
      </c>
      <c r="D47" s="139">
        <v>96799.9</v>
      </c>
      <c r="E47" s="140">
        <v>131.69999999999999</v>
      </c>
      <c r="F47" s="5">
        <v>36.909999999999997</v>
      </c>
      <c r="G47" t="s">
        <v>19</v>
      </c>
      <c r="H47" s="137">
        <v>9.4300000000000004E-4</v>
      </c>
      <c r="I47" s="138">
        <v>9.4300000000000004E-4</v>
      </c>
      <c r="J47" s="141">
        <v>98272.5</v>
      </c>
      <c r="K47" s="142">
        <v>92.6</v>
      </c>
      <c r="L47" s="5">
        <v>41.57</v>
      </c>
    </row>
    <row r="48" spans="1:12">
      <c r="A48">
        <v>40</v>
      </c>
      <c r="B48" s="135">
        <v>1.7240000000000001E-3</v>
      </c>
      <c r="C48" s="136">
        <v>1.7229999999999999E-3</v>
      </c>
      <c r="D48" s="139">
        <v>96668.2</v>
      </c>
      <c r="E48" s="140">
        <v>166.5</v>
      </c>
      <c r="F48" s="5">
        <v>35.96</v>
      </c>
      <c r="G48" t="s">
        <v>19</v>
      </c>
      <c r="H48" s="137">
        <v>9.1200000000000005E-4</v>
      </c>
      <c r="I48" s="138">
        <v>9.1200000000000005E-4</v>
      </c>
      <c r="J48" s="141">
        <v>98179.9</v>
      </c>
      <c r="K48" s="142">
        <v>89.5</v>
      </c>
      <c r="L48" s="5">
        <v>40.61</v>
      </c>
    </row>
    <row r="49" spans="1:12">
      <c r="A49">
        <v>41</v>
      </c>
      <c r="B49" s="135">
        <v>1.586E-3</v>
      </c>
      <c r="C49" s="136">
        <v>1.5839999999999999E-3</v>
      </c>
      <c r="D49" s="139">
        <v>96501.7</v>
      </c>
      <c r="E49" s="140">
        <v>152.9</v>
      </c>
      <c r="F49" s="5">
        <v>35.020000000000003</v>
      </c>
      <c r="G49" t="s">
        <v>19</v>
      </c>
      <c r="H49" s="137">
        <v>1.2650000000000001E-3</v>
      </c>
      <c r="I49" s="138">
        <v>1.2639999999999999E-3</v>
      </c>
      <c r="J49" s="141">
        <v>98090.4</v>
      </c>
      <c r="K49" s="142">
        <v>124</v>
      </c>
      <c r="L49" s="5">
        <v>39.64</v>
      </c>
    </row>
    <row r="50" spans="1:12">
      <c r="A50">
        <v>42</v>
      </c>
      <c r="B50" s="135">
        <v>1.835E-3</v>
      </c>
      <c r="C50" s="136">
        <v>1.833E-3</v>
      </c>
      <c r="D50" s="139">
        <v>96348.800000000003</v>
      </c>
      <c r="E50" s="140">
        <v>176.6</v>
      </c>
      <c r="F50" s="5">
        <v>34.08</v>
      </c>
      <c r="G50" t="s">
        <v>19</v>
      </c>
      <c r="H50" s="137">
        <v>1.06E-3</v>
      </c>
      <c r="I50" s="138">
        <v>1.06E-3</v>
      </c>
      <c r="J50" s="141">
        <v>97966.399999999994</v>
      </c>
      <c r="K50" s="142">
        <v>103.8</v>
      </c>
      <c r="L50" s="5">
        <v>38.69</v>
      </c>
    </row>
    <row r="51" spans="1:12">
      <c r="A51">
        <v>43</v>
      </c>
      <c r="B51" s="135">
        <v>2.5490000000000001E-3</v>
      </c>
      <c r="C51" s="136">
        <v>2.5460000000000001E-3</v>
      </c>
      <c r="D51" s="139">
        <v>96172.2</v>
      </c>
      <c r="E51" s="140">
        <v>244.8</v>
      </c>
      <c r="F51" s="5">
        <v>33.14</v>
      </c>
      <c r="G51" t="s">
        <v>19</v>
      </c>
      <c r="H51" s="137">
        <v>1.5790000000000001E-3</v>
      </c>
      <c r="I51" s="138">
        <v>1.578E-3</v>
      </c>
      <c r="J51" s="141">
        <v>97862.6</v>
      </c>
      <c r="K51" s="142">
        <v>154.4</v>
      </c>
      <c r="L51" s="5">
        <v>37.729999999999997</v>
      </c>
    </row>
    <row r="52" spans="1:12">
      <c r="A52">
        <v>44</v>
      </c>
      <c r="B52" s="135">
        <v>2.1819999999999999E-3</v>
      </c>
      <c r="C52" s="136">
        <v>2.1800000000000001E-3</v>
      </c>
      <c r="D52" s="139">
        <v>95927.4</v>
      </c>
      <c r="E52" s="140">
        <v>209.1</v>
      </c>
      <c r="F52" s="5">
        <v>32.22</v>
      </c>
      <c r="G52" t="s">
        <v>19</v>
      </c>
      <c r="H52" s="137">
        <v>1.0059999999999999E-3</v>
      </c>
      <c r="I52" s="138">
        <v>1.005E-3</v>
      </c>
      <c r="J52" s="141">
        <v>97708.1</v>
      </c>
      <c r="K52" s="142">
        <v>98.2</v>
      </c>
      <c r="L52" s="5">
        <v>36.79</v>
      </c>
    </row>
    <row r="53" spans="1:12">
      <c r="A53">
        <v>45</v>
      </c>
      <c r="B53" s="135">
        <v>2.725E-3</v>
      </c>
      <c r="C53" s="136">
        <v>2.7209999999999999E-3</v>
      </c>
      <c r="D53" s="139">
        <v>95718.2</v>
      </c>
      <c r="E53" s="140">
        <v>260.5</v>
      </c>
      <c r="F53" s="5">
        <v>31.29</v>
      </c>
      <c r="G53" t="s">
        <v>19</v>
      </c>
      <c r="H53" s="137">
        <v>1.9959999999999999E-3</v>
      </c>
      <c r="I53" s="138">
        <v>1.9940000000000001E-3</v>
      </c>
      <c r="J53" s="141">
        <v>97609.9</v>
      </c>
      <c r="K53" s="142">
        <v>194.6</v>
      </c>
      <c r="L53" s="5">
        <v>35.83</v>
      </c>
    </row>
    <row r="54" spans="1:12">
      <c r="A54">
        <v>46</v>
      </c>
      <c r="B54" s="135">
        <v>2.833E-3</v>
      </c>
      <c r="C54" s="136">
        <v>2.8289999999999999E-3</v>
      </c>
      <c r="D54" s="139">
        <v>95457.8</v>
      </c>
      <c r="E54" s="140">
        <v>270</v>
      </c>
      <c r="F54" s="5">
        <v>30.38</v>
      </c>
      <c r="G54" t="s">
        <v>19</v>
      </c>
      <c r="H54" s="137">
        <v>1.8699999999999999E-3</v>
      </c>
      <c r="I54" s="138">
        <v>1.869E-3</v>
      </c>
      <c r="J54" s="141">
        <v>97415.3</v>
      </c>
      <c r="K54" s="142">
        <v>182</v>
      </c>
      <c r="L54" s="5">
        <v>34.9</v>
      </c>
    </row>
    <row r="55" spans="1:12">
      <c r="A55">
        <v>47</v>
      </c>
      <c r="B55" s="135">
        <v>2.9399999999999999E-3</v>
      </c>
      <c r="C55" s="136">
        <v>2.9359999999999998E-3</v>
      </c>
      <c r="D55" s="139">
        <v>95187.7</v>
      </c>
      <c r="E55" s="140">
        <v>279.39999999999998</v>
      </c>
      <c r="F55" s="5">
        <v>29.46</v>
      </c>
      <c r="G55" t="s">
        <v>19</v>
      </c>
      <c r="H55" s="137">
        <v>2.0939999999999999E-3</v>
      </c>
      <c r="I55" s="138">
        <v>2.091E-3</v>
      </c>
      <c r="J55" s="141">
        <v>97233.3</v>
      </c>
      <c r="K55" s="142">
        <v>203.3</v>
      </c>
      <c r="L55" s="5">
        <v>33.96</v>
      </c>
    </row>
    <row r="56" spans="1:12">
      <c r="A56">
        <v>48</v>
      </c>
      <c r="B56" s="135">
        <v>3.6740000000000002E-3</v>
      </c>
      <c r="C56" s="136">
        <v>3.6670000000000001E-3</v>
      </c>
      <c r="D56" s="139">
        <v>94908.3</v>
      </c>
      <c r="E56" s="140">
        <v>348</v>
      </c>
      <c r="F56" s="5">
        <v>28.55</v>
      </c>
      <c r="G56" t="s">
        <v>19</v>
      </c>
      <c r="H56" s="137">
        <v>1.804E-3</v>
      </c>
      <c r="I56" s="138">
        <v>1.802E-3</v>
      </c>
      <c r="J56" s="141">
        <v>97029.9</v>
      </c>
      <c r="K56" s="142">
        <v>174.9</v>
      </c>
      <c r="L56" s="5">
        <v>33.03</v>
      </c>
    </row>
    <row r="57" spans="1:12">
      <c r="A57">
        <v>49</v>
      </c>
      <c r="B57" s="135">
        <v>4.8139999999999997E-3</v>
      </c>
      <c r="C57" s="136">
        <v>4.8019999999999998E-3</v>
      </c>
      <c r="D57" s="139">
        <v>94560.2</v>
      </c>
      <c r="E57" s="140">
        <v>454.1</v>
      </c>
      <c r="F57" s="5">
        <v>27.65</v>
      </c>
      <c r="G57" t="s">
        <v>19</v>
      </c>
      <c r="H57" s="137">
        <v>3.0010000000000002E-3</v>
      </c>
      <c r="I57" s="138">
        <v>2.996E-3</v>
      </c>
      <c r="J57" s="141">
        <v>96855.1</v>
      </c>
      <c r="K57" s="142">
        <v>290.2</v>
      </c>
      <c r="L57" s="5">
        <v>32.090000000000003</v>
      </c>
    </row>
    <row r="58" spans="1:12">
      <c r="A58">
        <v>50</v>
      </c>
      <c r="B58" s="135">
        <v>4.0959999999999998E-3</v>
      </c>
      <c r="C58" s="136">
        <v>4.0870000000000004E-3</v>
      </c>
      <c r="D58" s="139">
        <v>94106.2</v>
      </c>
      <c r="E58" s="140">
        <v>384.7</v>
      </c>
      <c r="F58" s="5">
        <v>26.78</v>
      </c>
      <c r="G58" t="s">
        <v>19</v>
      </c>
      <c r="H58" s="137">
        <v>2.3509999999999998E-3</v>
      </c>
      <c r="I58" s="138">
        <v>2.3479999999999998E-3</v>
      </c>
      <c r="J58" s="141">
        <v>96564.800000000003</v>
      </c>
      <c r="K58" s="142">
        <v>226.7</v>
      </c>
      <c r="L58" s="5">
        <v>31.19</v>
      </c>
    </row>
    <row r="59" spans="1:12">
      <c r="A59">
        <v>51</v>
      </c>
      <c r="B59" s="135">
        <v>4.7520000000000001E-3</v>
      </c>
      <c r="C59" s="136">
        <v>4.7410000000000004E-3</v>
      </c>
      <c r="D59" s="139">
        <v>93721.5</v>
      </c>
      <c r="E59" s="140">
        <v>444.3</v>
      </c>
      <c r="F59" s="5">
        <v>25.89</v>
      </c>
      <c r="G59" t="s">
        <v>19</v>
      </c>
      <c r="H59" s="137">
        <v>3.1970000000000002E-3</v>
      </c>
      <c r="I59" s="138">
        <v>3.192E-3</v>
      </c>
      <c r="J59" s="141">
        <v>96338.1</v>
      </c>
      <c r="K59" s="142">
        <v>307.5</v>
      </c>
      <c r="L59" s="5">
        <v>30.26</v>
      </c>
    </row>
    <row r="60" spans="1:12">
      <c r="A60">
        <v>52</v>
      </c>
      <c r="B60" s="135">
        <v>5.0140000000000002E-3</v>
      </c>
      <c r="C60" s="136">
        <v>5.0010000000000002E-3</v>
      </c>
      <c r="D60" s="139">
        <v>93277.2</v>
      </c>
      <c r="E60" s="140">
        <v>466.5</v>
      </c>
      <c r="F60" s="5">
        <v>25.01</v>
      </c>
      <c r="G60" t="s">
        <v>19</v>
      </c>
      <c r="H60" s="137">
        <v>3.3019999999999998E-3</v>
      </c>
      <c r="I60" s="138">
        <v>3.297E-3</v>
      </c>
      <c r="J60" s="141">
        <v>96030.6</v>
      </c>
      <c r="K60" s="142">
        <v>316.60000000000002</v>
      </c>
      <c r="L60" s="5">
        <v>29.36</v>
      </c>
    </row>
    <row r="61" spans="1:12">
      <c r="A61">
        <v>53</v>
      </c>
      <c r="B61" s="135">
        <v>6.5310000000000003E-3</v>
      </c>
      <c r="C61" s="136">
        <v>6.5100000000000002E-3</v>
      </c>
      <c r="D61" s="139">
        <v>92810.7</v>
      </c>
      <c r="E61" s="140">
        <v>604.20000000000005</v>
      </c>
      <c r="F61" s="5">
        <v>24.13</v>
      </c>
      <c r="G61" t="s">
        <v>19</v>
      </c>
      <c r="H61" s="137">
        <v>4.3699999999999998E-3</v>
      </c>
      <c r="I61" s="138">
        <v>4.3600000000000002E-3</v>
      </c>
      <c r="J61" s="141">
        <v>95714</v>
      </c>
      <c r="K61" s="142">
        <v>417.3</v>
      </c>
      <c r="L61" s="5">
        <v>28.45</v>
      </c>
    </row>
    <row r="62" spans="1:12">
      <c r="A62">
        <v>54</v>
      </c>
      <c r="B62" s="135">
        <v>6.2610000000000001E-3</v>
      </c>
      <c r="C62" s="136">
        <v>6.241E-3</v>
      </c>
      <c r="D62" s="139">
        <v>92206.5</v>
      </c>
      <c r="E62" s="140">
        <v>575.5</v>
      </c>
      <c r="F62" s="5">
        <v>23.29</v>
      </c>
      <c r="G62" t="s">
        <v>19</v>
      </c>
      <c r="H62" s="137">
        <v>3.7820000000000002E-3</v>
      </c>
      <c r="I62" s="138">
        <v>3.7750000000000001E-3</v>
      </c>
      <c r="J62" s="141">
        <v>95296.7</v>
      </c>
      <c r="K62" s="142">
        <v>359.7</v>
      </c>
      <c r="L62" s="5">
        <v>27.57</v>
      </c>
    </row>
    <row r="63" spans="1:12">
      <c r="A63">
        <v>55</v>
      </c>
      <c r="B63" s="135">
        <v>7.195E-3</v>
      </c>
      <c r="C63" s="136">
        <v>7.169E-3</v>
      </c>
      <c r="D63" s="139">
        <v>91631</v>
      </c>
      <c r="E63" s="140">
        <v>656.9</v>
      </c>
      <c r="F63" s="5">
        <v>22.43</v>
      </c>
      <c r="G63" t="s">
        <v>19</v>
      </c>
      <c r="H63" s="137">
        <v>5.0150000000000004E-3</v>
      </c>
      <c r="I63" s="138">
        <v>5.0029999999999996E-3</v>
      </c>
      <c r="J63" s="141">
        <v>94937</v>
      </c>
      <c r="K63" s="142">
        <v>475</v>
      </c>
      <c r="L63" s="5">
        <v>26.68</v>
      </c>
    </row>
    <row r="64" spans="1:12">
      <c r="A64">
        <v>56</v>
      </c>
      <c r="B64" s="135">
        <v>8.3110000000000007E-3</v>
      </c>
      <c r="C64" s="136">
        <v>8.2760000000000004E-3</v>
      </c>
      <c r="D64" s="139">
        <v>90974.1</v>
      </c>
      <c r="E64" s="140">
        <v>752.9</v>
      </c>
      <c r="F64" s="5">
        <v>21.59</v>
      </c>
      <c r="G64" t="s">
        <v>19</v>
      </c>
      <c r="H64" s="137">
        <v>4.8570000000000002E-3</v>
      </c>
      <c r="I64" s="138">
        <v>4.8450000000000003E-3</v>
      </c>
      <c r="J64" s="141">
        <v>94462</v>
      </c>
      <c r="K64" s="142">
        <v>457.7</v>
      </c>
      <c r="L64" s="5">
        <v>25.81</v>
      </c>
    </row>
    <row r="65" spans="1:12">
      <c r="A65">
        <v>57</v>
      </c>
      <c r="B65" s="135">
        <v>9.2599999999999991E-3</v>
      </c>
      <c r="C65" s="136">
        <v>9.2169999999999995E-3</v>
      </c>
      <c r="D65" s="139">
        <v>90221.2</v>
      </c>
      <c r="E65" s="140">
        <v>831.6</v>
      </c>
      <c r="F65" s="5">
        <v>20.77</v>
      </c>
      <c r="G65" t="s">
        <v>19</v>
      </c>
      <c r="H65" s="137">
        <v>4.6239999999999996E-3</v>
      </c>
      <c r="I65" s="138">
        <v>4.614E-3</v>
      </c>
      <c r="J65" s="141">
        <v>94004.3</v>
      </c>
      <c r="K65" s="142">
        <v>433.7</v>
      </c>
      <c r="L65" s="5">
        <v>24.93</v>
      </c>
    </row>
    <row r="66" spans="1:12">
      <c r="A66">
        <v>58</v>
      </c>
      <c r="B66" s="135">
        <v>1.0357999999999999E-2</v>
      </c>
      <c r="C66" s="136">
        <v>1.0304000000000001E-2</v>
      </c>
      <c r="D66" s="139">
        <v>89389.6</v>
      </c>
      <c r="E66" s="140">
        <v>921.1</v>
      </c>
      <c r="F66" s="5">
        <v>19.95</v>
      </c>
      <c r="G66" t="s">
        <v>19</v>
      </c>
      <c r="H66" s="137">
        <v>6.313E-3</v>
      </c>
      <c r="I66" s="138">
        <v>6.293E-3</v>
      </c>
      <c r="J66" s="141">
        <v>93570.6</v>
      </c>
      <c r="K66" s="142">
        <v>588.79999999999995</v>
      </c>
      <c r="L66" s="5">
        <v>24.04</v>
      </c>
    </row>
    <row r="67" spans="1:12">
      <c r="A67">
        <v>59</v>
      </c>
      <c r="B67" s="135">
        <v>1.1289E-2</v>
      </c>
      <c r="C67" s="136">
        <v>1.1226E-2</v>
      </c>
      <c r="D67" s="139">
        <v>88468.5</v>
      </c>
      <c r="E67" s="140">
        <v>993.1</v>
      </c>
      <c r="F67" s="5">
        <v>19.16</v>
      </c>
      <c r="G67" t="s">
        <v>19</v>
      </c>
      <c r="H67" s="137">
        <v>6.5290000000000001E-3</v>
      </c>
      <c r="I67" s="138">
        <v>6.5069999999999998E-3</v>
      </c>
      <c r="J67" s="141">
        <v>92981.8</v>
      </c>
      <c r="K67" s="142">
        <v>605.1</v>
      </c>
      <c r="L67" s="5">
        <v>23.19</v>
      </c>
    </row>
    <row r="68" spans="1:12">
      <c r="A68">
        <v>60</v>
      </c>
      <c r="B68" s="135">
        <v>1.1606999999999999E-2</v>
      </c>
      <c r="C68" s="136">
        <v>1.154E-2</v>
      </c>
      <c r="D68" s="139">
        <v>87475.3</v>
      </c>
      <c r="E68" s="140">
        <v>1009.5</v>
      </c>
      <c r="F68" s="5">
        <v>18.37</v>
      </c>
      <c r="G68" t="s">
        <v>19</v>
      </c>
      <c r="H68" s="137">
        <v>7.7920000000000003E-3</v>
      </c>
      <c r="I68" s="138">
        <v>7.7609999999999997E-3</v>
      </c>
      <c r="J68" s="141">
        <v>92376.7</v>
      </c>
      <c r="K68" s="142">
        <v>717</v>
      </c>
      <c r="L68" s="5">
        <v>22.34</v>
      </c>
    </row>
    <row r="69" spans="1:12">
      <c r="A69">
        <v>61</v>
      </c>
      <c r="B69" s="135">
        <v>1.5125E-2</v>
      </c>
      <c r="C69" s="136">
        <v>1.5011999999999999E-2</v>
      </c>
      <c r="D69" s="139">
        <v>86465.8</v>
      </c>
      <c r="E69" s="140">
        <v>1298</v>
      </c>
      <c r="F69" s="5">
        <v>17.579999999999998</v>
      </c>
      <c r="G69" t="s">
        <v>19</v>
      </c>
      <c r="H69" s="137">
        <v>8.2749999999999994E-3</v>
      </c>
      <c r="I69" s="138">
        <v>8.2410000000000001E-3</v>
      </c>
      <c r="J69" s="141">
        <v>91659.7</v>
      </c>
      <c r="K69" s="142">
        <v>755.4</v>
      </c>
      <c r="L69" s="5">
        <v>21.51</v>
      </c>
    </row>
    <row r="70" spans="1:12">
      <c r="A70">
        <v>62</v>
      </c>
      <c r="B70" s="135">
        <v>1.6492E-2</v>
      </c>
      <c r="C70" s="136">
        <v>1.6357E-2</v>
      </c>
      <c r="D70" s="139">
        <v>85167.8</v>
      </c>
      <c r="E70" s="140">
        <v>1393.1</v>
      </c>
      <c r="F70" s="5">
        <v>16.84</v>
      </c>
      <c r="G70" t="s">
        <v>19</v>
      </c>
      <c r="H70" s="137">
        <v>8.9949999999999995E-3</v>
      </c>
      <c r="I70" s="138">
        <v>8.9549999999999994E-3</v>
      </c>
      <c r="J70" s="141">
        <v>90904.4</v>
      </c>
      <c r="K70" s="142">
        <v>814.1</v>
      </c>
      <c r="L70" s="5">
        <v>20.69</v>
      </c>
    </row>
    <row r="71" spans="1:12">
      <c r="A71">
        <v>63</v>
      </c>
      <c r="B71" s="135">
        <v>1.942E-2</v>
      </c>
      <c r="C71" s="136">
        <v>1.9233E-2</v>
      </c>
      <c r="D71" s="139">
        <v>83774.7</v>
      </c>
      <c r="E71" s="140">
        <v>1611.3</v>
      </c>
      <c r="F71" s="5">
        <v>16.11</v>
      </c>
      <c r="G71" t="s">
        <v>19</v>
      </c>
      <c r="H71" s="137">
        <v>9.1229999999999992E-3</v>
      </c>
      <c r="I71" s="138">
        <v>9.0819999999999998E-3</v>
      </c>
      <c r="J71" s="141">
        <v>90090.3</v>
      </c>
      <c r="K71" s="142">
        <v>818.2</v>
      </c>
      <c r="L71" s="5">
        <v>19.87</v>
      </c>
    </row>
    <row r="72" spans="1:12">
      <c r="A72">
        <v>64</v>
      </c>
      <c r="B72" s="135">
        <v>1.975E-2</v>
      </c>
      <c r="C72" s="136">
        <v>1.9557000000000001E-2</v>
      </c>
      <c r="D72" s="139">
        <v>82163.399999999994</v>
      </c>
      <c r="E72" s="140">
        <v>1606.8</v>
      </c>
      <c r="F72" s="5">
        <v>15.42</v>
      </c>
      <c r="G72" t="s">
        <v>19</v>
      </c>
      <c r="H72" s="137">
        <v>1.2644000000000001E-2</v>
      </c>
      <c r="I72" s="138">
        <v>1.2565E-2</v>
      </c>
      <c r="J72" s="141">
        <v>89272.1</v>
      </c>
      <c r="K72" s="142">
        <v>1121.7</v>
      </c>
      <c r="L72" s="5">
        <v>19.05</v>
      </c>
    </row>
    <row r="73" spans="1:12">
      <c r="A73">
        <v>65</v>
      </c>
      <c r="B73" s="135">
        <v>2.4542000000000001E-2</v>
      </c>
      <c r="C73" s="136">
        <v>2.4244000000000002E-2</v>
      </c>
      <c r="D73" s="139">
        <v>80556.600000000006</v>
      </c>
      <c r="E73" s="140">
        <v>1953</v>
      </c>
      <c r="F73" s="5">
        <v>14.71</v>
      </c>
      <c r="G73" t="s">
        <v>19</v>
      </c>
      <c r="H73" s="137">
        <v>1.0596E-2</v>
      </c>
      <c r="I73" s="138">
        <v>1.0540000000000001E-2</v>
      </c>
      <c r="J73" s="141">
        <v>88150.399999999994</v>
      </c>
      <c r="K73" s="142">
        <v>929.1</v>
      </c>
      <c r="L73" s="5">
        <v>18.28</v>
      </c>
    </row>
    <row r="74" spans="1:12">
      <c r="A74">
        <v>66</v>
      </c>
      <c r="B74" s="135">
        <v>2.3810999999999999E-2</v>
      </c>
      <c r="C74" s="136">
        <v>2.3531E-2</v>
      </c>
      <c r="D74" s="139">
        <v>78603.600000000006</v>
      </c>
      <c r="E74" s="140">
        <v>1849.6</v>
      </c>
      <c r="F74" s="5">
        <v>14.07</v>
      </c>
      <c r="G74" t="s">
        <v>19</v>
      </c>
      <c r="H74" s="137">
        <v>1.3015000000000001E-2</v>
      </c>
      <c r="I74" s="138">
        <v>1.2931E-2</v>
      </c>
      <c r="J74" s="141">
        <v>87221.3</v>
      </c>
      <c r="K74" s="142">
        <v>1127.9000000000001</v>
      </c>
      <c r="L74" s="5">
        <v>17.47</v>
      </c>
    </row>
    <row r="75" spans="1:12">
      <c r="A75">
        <v>67</v>
      </c>
      <c r="B75" s="135">
        <v>2.6179000000000001E-2</v>
      </c>
      <c r="C75" s="136">
        <v>2.5840999999999999E-2</v>
      </c>
      <c r="D75" s="139">
        <v>76754</v>
      </c>
      <c r="E75" s="140">
        <v>1983.4</v>
      </c>
      <c r="F75" s="5">
        <v>13.39</v>
      </c>
      <c r="G75" t="s">
        <v>19</v>
      </c>
      <c r="H75" s="137">
        <v>1.6396999999999998E-2</v>
      </c>
      <c r="I75" s="138">
        <v>1.6264000000000001E-2</v>
      </c>
      <c r="J75" s="141">
        <v>86093.5</v>
      </c>
      <c r="K75" s="142">
        <v>1400.2</v>
      </c>
      <c r="L75" s="5">
        <v>16.690000000000001</v>
      </c>
    </row>
    <row r="76" spans="1:12">
      <c r="A76">
        <v>68</v>
      </c>
      <c r="B76" s="135">
        <v>3.0661000000000001E-2</v>
      </c>
      <c r="C76" s="136">
        <v>3.0199E-2</v>
      </c>
      <c r="D76" s="139">
        <v>74770.600000000006</v>
      </c>
      <c r="E76" s="140">
        <v>2258</v>
      </c>
      <c r="F76" s="5">
        <v>12.74</v>
      </c>
      <c r="G76" t="s">
        <v>19</v>
      </c>
      <c r="H76" s="137">
        <v>1.7482999999999999E-2</v>
      </c>
      <c r="I76" s="138">
        <v>1.7332E-2</v>
      </c>
      <c r="J76" s="141">
        <v>84693.2</v>
      </c>
      <c r="K76" s="142">
        <v>1467.9</v>
      </c>
      <c r="L76" s="5">
        <v>15.96</v>
      </c>
    </row>
    <row r="77" spans="1:12">
      <c r="A77">
        <v>69</v>
      </c>
      <c r="B77" s="135">
        <v>3.4509999999999999E-2</v>
      </c>
      <c r="C77" s="136">
        <v>3.3924999999999997E-2</v>
      </c>
      <c r="D77" s="139">
        <v>72512.600000000006</v>
      </c>
      <c r="E77" s="140">
        <v>2460</v>
      </c>
      <c r="F77" s="5">
        <v>12.12</v>
      </c>
      <c r="G77" t="s">
        <v>19</v>
      </c>
      <c r="H77" s="137">
        <v>1.9073E-2</v>
      </c>
      <c r="I77" s="138">
        <v>1.8893E-2</v>
      </c>
      <c r="J77" s="141">
        <v>83225.399999999994</v>
      </c>
      <c r="K77" s="142">
        <v>1572.4</v>
      </c>
      <c r="L77" s="5">
        <v>15.24</v>
      </c>
    </row>
    <row r="78" spans="1:12">
      <c r="A78">
        <v>70</v>
      </c>
      <c r="B78" s="135">
        <v>3.8968999999999997E-2</v>
      </c>
      <c r="C78" s="136">
        <v>3.8224000000000001E-2</v>
      </c>
      <c r="D78" s="139">
        <v>70052.7</v>
      </c>
      <c r="E78" s="140">
        <v>2677.7</v>
      </c>
      <c r="F78" s="5">
        <v>11.52</v>
      </c>
      <c r="G78" t="s">
        <v>19</v>
      </c>
      <c r="H78" s="137">
        <v>2.162E-2</v>
      </c>
      <c r="I78" s="138">
        <v>2.1388999999999998E-2</v>
      </c>
      <c r="J78" s="141">
        <v>81653</v>
      </c>
      <c r="K78" s="142">
        <v>1746.4</v>
      </c>
      <c r="L78" s="5">
        <v>14.52</v>
      </c>
    </row>
    <row r="79" spans="1:12">
      <c r="A79">
        <v>71</v>
      </c>
      <c r="B79" s="135">
        <v>4.0099000000000003E-2</v>
      </c>
      <c r="C79" s="136">
        <v>3.9310999999999999E-2</v>
      </c>
      <c r="D79" s="139">
        <v>67375</v>
      </c>
      <c r="E79" s="140">
        <v>2648.6</v>
      </c>
      <c r="F79" s="5">
        <v>10.96</v>
      </c>
      <c r="G79" t="s">
        <v>19</v>
      </c>
      <c r="H79" s="137">
        <v>2.2771E-2</v>
      </c>
      <c r="I79" s="138">
        <v>2.2515E-2</v>
      </c>
      <c r="J79" s="141">
        <v>79906.600000000006</v>
      </c>
      <c r="K79" s="142">
        <v>1799.1</v>
      </c>
      <c r="L79" s="5">
        <v>13.83</v>
      </c>
    </row>
    <row r="80" spans="1:12">
      <c r="A80">
        <v>72</v>
      </c>
      <c r="B80" s="135">
        <v>4.6226000000000003E-2</v>
      </c>
      <c r="C80" s="136">
        <v>4.5182E-2</v>
      </c>
      <c r="D80" s="139">
        <v>64726.400000000001</v>
      </c>
      <c r="E80" s="140">
        <v>2924.4</v>
      </c>
      <c r="F80" s="5">
        <v>10.39</v>
      </c>
      <c r="G80" t="s">
        <v>19</v>
      </c>
      <c r="H80" s="137">
        <v>2.3782000000000001E-2</v>
      </c>
      <c r="I80" s="138">
        <v>2.3501999999999999E-2</v>
      </c>
      <c r="J80" s="141">
        <v>78107.5</v>
      </c>
      <c r="K80" s="142">
        <v>1835.7</v>
      </c>
      <c r="L80" s="5">
        <v>13.13</v>
      </c>
    </row>
    <row r="81" spans="1:12">
      <c r="A81">
        <v>73</v>
      </c>
      <c r="B81" s="135">
        <v>4.8266999999999997E-2</v>
      </c>
      <c r="C81" s="136">
        <v>4.7128999999999997E-2</v>
      </c>
      <c r="D81" s="139">
        <v>61801.9</v>
      </c>
      <c r="E81" s="140">
        <v>2912.7</v>
      </c>
      <c r="F81" s="5">
        <v>9.86</v>
      </c>
      <c r="G81" t="s">
        <v>19</v>
      </c>
      <c r="H81" s="137">
        <v>3.3287999999999998E-2</v>
      </c>
      <c r="I81" s="138">
        <v>3.2743000000000001E-2</v>
      </c>
      <c r="J81" s="141">
        <v>76271.8</v>
      </c>
      <c r="K81" s="142">
        <v>2497.4</v>
      </c>
      <c r="L81" s="5">
        <v>12.44</v>
      </c>
    </row>
    <row r="82" spans="1:12">
      <c r="A82">
        <v>74</v>
      </c>
      <c r="B82" s="135">
        <v>5.7547000000000001E-2</v>
      </c>
      <c r="C82" s="136">
        <v>5.5938000000000002E-2</v>
      </c>
      <c r="D82" s="139">
        <v>58889.3</v>
      </c>
      <c r="E82" s="140">
        <v>3294.1</v>
      </c>
      <c r="F82" s="5">
        <v>9.32</v>
      </c>
      <c r="G82" t="s">
        <v>19</v>
      </c>
      <c r="H82" s="137">
        <v>3.2705999999999999E-2</v>
      </c>
      <c r="I82" s="138">
        <v>3.2178999999999999E-2</v>
      </c>
      <c r="J82" s="141">
        <v>73774.399999999994</v>
      </c>
      <c r="K82" s="142">
        <v>2374</v>
      </c>
      <c r="L82" s="5">
        <v>11.84</v>
      </c>
    </row>
    <row r="83" spans="1:12">
      <c r="A83">
        <v>75</v>
      </c>
      <c r="B83" s="135">
        <v>6.0032000000000002E-2</v>
      </c>
      <c r="C83" s="136">
        <v>5.8282E-2</v>
      </c>
      <c r="D83" s="139">
        <v>55595.1</v>
      </c>
      <c r="E83" s="140">
        <v>3240.2</v>
      </c>
      <c r="F83" s="5">
        <v>8.84</v>
      </c>
      <c r="G83" t="s">
        <v>19</v>
      </c>
      <c r="H83" s="137">
        <v>3.5770999999999997E-2</v>
      </c>
      <c r="I83" s="138">
        <v>3.5142E-2</v>
      </c>
      <c r="J83" s="141">
        <v>71400.399999999994</v>
      </c>
      <c r="K83" s="142">
        <v>2509.1999999999998</v>
      </c>
      <c r="L83" s="5">
        <v>11.22</v>
      </c>
    </row>
    <row r="84" spans="1:12">
      <c r="A84">
        <v>76</v>
      </c>
      <c r="B84" s="135">
        <v>7.0065000000000002E-2</v>
      </c>
      <c r="C84" s="136">
        <v>6.7694000000000004E-2</v>
      </c>
      <c r="D84" s="139">
        <v>52354.9</v>
      </c>
      <c r="E84" s="140">
        <v>3544.1</v>
      </c>
      <c r="F84" s="5">
        <v>8.36</v>
      </c>
      <c r="G84" t="s">
        <v>19</v>
      </c>
      <c r="H84" s="137">
        <v>4.3596000000000003E-2</v>
      </c>
      <c r="I84" s="138">
        <v>4.2665000000000002E-2</v>
      </c>
      <c r="J84" s="141">
        <v>68891.3</v>
      </c>
      <c r="K84" s="142">
        <v>2939.3</v>
      </c>
      <c r="L84" s="5">
        <v>10.61</v>
      </c>
    </row>
    <row r="85" spans="1:12">
      <c r="A85">
        <v>77</v>
      </c>
      <c r="B85" s="135">
        <v>7.0368E-2</v>
      </c>
      <c r="C85" s="136">
        <v>6.7976999999999996E-2</v>
      </c>
      <c r="D85" s="139">
        <v>48810.8</v>
      </c>
      <c r="E85" s="140">
        <v>3318</v>
      </c>
      <c r="F85" s="5">
        <v>7.93</v>
      </c>
      <c r="G85" t="s">
        <v>19</v>
      </c>
      <c r="H85" s="137">
        <v>4.4396999999999999E-2</v>
      </c>
      <c r="I85" s="138">
        <v>4.3432999999999999E-2</v>
      </c>
      <c r="J85" s="141">
        <v>65952</v>
      </c>
      <c r="K85" s="142">
        <v>2864.5</v>
      </c>
      <c r="L85" s="5">
        <v>10.06</v>
      </c>
    </row>
    <row r="86" spans="1:12">
      <c r="A86">
        <v>78</v>
      </c>
      <c r="B86" s="135">
        <v>7.9903000000000002E-2</v>
      </c>
      <c r="C86" s="136">
        <v>7.6832999999999999E-2</v>
      </c>
      <c r="D86" s="139">
        <v>45492.800000000003</v>
      </c>
      <c r="E86" s="140">
        <v>3495.4</v>
      </c>
      <c r="F86" s="5">
        <v>7.47</v>
      </c>
      <c r="G86" t="s">
        <v>19</v>
      </c>
      <c r="H86" s="137">
        <v>4.6696000000000001E-2</v>
      </c>
      <c r="I86" s="138">
        <v>4.5630999999999998E-2</v>
      </c>
      <c r="J86" s="141">
        <v>63087.5</v>
      </c>
      <c r="K86" s="142">
        <v>2878.7</v>
      </c>
      <c r="L86" s="5">
        <v>9.49</v>
      </c>
    </row>
    <row r="87" spans="1:12">
      <c r="A87">
        <v>79</v>
      </c>
      <c r="B87" s="135">
        <v>8.3056000000000005E-2</v>
      </c>
      <c r="C87" s="136">
        <v>7.9743999999999995E-2</v>
      </c>
      <c r="D87" s="139">
        <v>41997.5</v>
      </c>
      <c r="E87" s="140">
        <v>3349</v>
      </c>
      <c r="F87" s="5">
        <v>7.05</v>
      </c>
      <c r="G87" t="s">
        <v>19</v>
      </c>
      <c r="H87" s="137">
        <v>5.3575999999999999E-2</v>
      </c>
      <c r="I87" s="138">
        <v>5.2178000000000002E-2</v>
      </c>
      <c r="J87" s="141">
        <v>60208.800000000003</v>
      </c>
      <c r="K87" s="142">
        <v>3141.6</v>
      </c>
      <c r="L87" s="5">
        <v>8.92</v>
      </c>
    </row>
    <row r="88" spans="1:12">
      <c r="A88">
        <v>80</v>
      </c>
      <c r="B88" s="135">
        <v>9.5652000000000001E-2</v>
      </c>
      <c r="C88" s="136">
        <v>9.1286000000000006E-2</v>
      </c>
      <c r="D88" s="139">
        <v>38648.400000000001</v>
      </c>
      <c r="E88" s="140">
        <v>3528.1</v>
      </c>
      <c r="F88" s="5">
        <v>6.62</v>
      </c>
      <c r="G88" t="s">
        <v>19</v>
      </c>
      <c r="H88" s="137">
        <v>6.3057000000000002E-2</v>
      </c>
      <c r="I88" s="138">
        <v>6.1129999999999997E-2</v>
      </c>
      <c r="J88" s="141">
        <v>57067.199999999997</v>
      </c>
      <c r="K88" s="142">
        <v>3488.5</v>
      </c>
      <c r="L88" s="5">
        <v>8.39</v>
      </c>
    </row>
    <row r="89" spans="1:12">
      <c r="A89">
        <v>81</v>
      </c>
      <c r="B89" s="135">
        <v>0.107639</v>
      </c>
      <c r="C89" s="136">
        <v>0.102142</v>
      </c>
      <c r="D89" s="139">
        <v>35120.300000000003</v>
      </c>
      <c r="E89" s="140">
        <v>3587.3</v>
      </c>
      <c r="F89" s="5">
        <v>6.24</v>
      </c>
      <c r="G89" t="s">
        <v>19</v>
      </c>
      <c r="H89" s="137">
        <v>6.5013000000000001E-2</v>
      </c>
      <c r="I89" s="138">
        <v>6.2965999999999994E-2</v>
      </c>
      <c r="J89" s="141">
        <v>53578.7</v>
      </c>
      <c r="K89" s="142">
        <v>3373.7</v>
      </c>
      <c r="L89" s="5">
        <v>7.9</v>
      </c>
    </row>
    <row r="90" spans="1:12">
      <c r="A90">
        <v>82</v>
      </c>
      <c r="B90" s="135">
        <v>0.111</v>
      </c>
      <c r="C90" s="136">
        <v>0.10516300000000001</v>
      </c>
      <c r="D90" s="139">
        <v>31533.1</v>
      </c>
      <c r="E90" s="140">
        <v>3316.1</v>
      </c>
      <c r="F90" s="5">
        <v>5.89</v>
      </c>
      <c r="G90" t="s">
        <v>19</v>
      </c>
      <c r="H90" s="137">
        <v>7.9246999999999998E-2</v>
      </c>
      <c r="I90" s="138">
        <v>7.6227000000000003E-2</v>
      </c>
      <c r="J90" s="141">
        <v>50205.1</v>
      </c>
      <c r="K90" s="142">
        <v>3827</v>
      </c>
      <c r="L90" s="5">
        <v>7.4</v>
      </c>
    </row>
    <row r="91" spans="1:12">
      <c r="A91">
        <v>83</v>
      </c>
      <c r="B91" s="135">
        <v>0.13037099999999999</v>
      </c>
      <c r="C91" s="136">
        <v>0.122393</v>
      </c>
      <c r="D91" s="139">
        <v>28217</v>
      </c>
      <c r="E91" s="140">
        <v>3453.6</v>
      </c>
      <c r="F91" s="5">
        <v>5.52</v>
      </c>
      <c r="G91" t="s">
        <v>19</v>
      </c>
      <c r="H91" s="137">
        <v>8.1096000000000001E-2</v>
      </c>
      <c r="I91" s="138">
        <v>7.7936000000000005E-2</v>
      </c>
      <c r="J91" s="141">
        <v>46378.1</v>
      </c>
      <c r="K91" s="142">
        <v>3614.5</v>
      </c>
      <c r="L91" s="5">
        <v>6.97</v>
      </c>
    </row>
    <row r="92" spans="1:12">
      <c r="A92">
        <v>84</v>
      </c>
      <c r="B92" s="135">
        <v>0.147198</v>
      </c>
      <c r="C92" s="136">
        <v>0.13710700000000001</v>
      </c>
      <c r="D92" s="139">
        <v>24763.4</v>
      </c>
      <c r="E92" s="140">
        <v>3395.2</v>
      </c>
      <c r="F92" s="5">
        <v>5.22</v>
      </c>
      <c r="G92" t="s">
        <v>19</v>
      </c>
      <c r="H92" s="137">
        <v>9.4916E-2</v>
      </c>
      <c r="I92" s="138">
        <v>9.0616000000000002E-2</v>
      </c>
      <c r="J92" s="141">
        <v>42763.6</v>
      </c>
      <c r="K92" s="142">
        <v>3875</v>
      </c>
      <c r="L92" s="5">
        <v>6.51</v>
      </c>
    </row>
    <row r="93" spans="1:12">
      <c r="A93">
        <v>85</v>
      </c>
      <c r="B93" s="135">
        <v>0.147617</v>
      </c>
      <c r="C93" s="136">
        <v>0.13747000000000001</v>
      </c>
      <c r="D93" s="139">
        <v>21368.2</v>
      </c>
      <c r="E93" s="140">
        <v>2937.5</v>
      </c>
      <c r="F93" s="5">
        <v>4.97</v>
      </c>
      <c r="G93" t="s">
        <v>19</v>
      </c>
      <c r="H93" s="137">
        <v>0.100836</v>
      </c>
      <c r="I93" s="138">
        <v>9.5995999999999998E-2</v>
      </c>
      <c r="J93" s="141">
        <v>38888.5</v>
      </c>
      <c r="K93" s="142">
        <v>3733.1</v>
      </c>
      <c r="L93" s="5">
        <v>6.11</v>
      </c>
    </row>
    <row r="94" spans="1:12">
      <c r="A94">
        <v>86</v>
      </c>
      <c r="B94" s="135">
        <v>0.162688</v>
      </c>
      <c r="C94" s="136">
        <v>0.15045</v>
      </c>
      <c r="D94" s="139">
        <v>18430.7</v>
      </c>
      <c r="E94" s="140">
        <v>2772.9</v>
      </c>
      <c r="F94" s="5">
        <v>4.6900000000000004</v>
      </c>
      <c r="G94" t="s">
        <v>19</v>
      </c>
      <c r="H94" s="137">
        <v>0.122114</v>
      </c>
      <c r="I94" s="138">
        <v>0.11508699999999999</v>
      </c>
      <c r="J94" s="141">
        <v>35155.4</v>
      </c>
      <c r="K94" s="142">
        <v>4045.9</v>
      </c>
      <c r="L94" s="5">
        <v>5.71</v>
      </c>
    </row>
    <row r="95" spans="1:12">
      <c r="A95">
        <v>87</v>
      </c>
      <c r="B95" s="135">
        <v>0.17676</v>
      </c>
      <c r="C95" s="136">
        <v>0.162407</v>
      </c>
      <c r="D95" s="139">
        <v>15657.8</v>
      </c>
      <c r="E95" s="140">
        <v>2542.9</v>
      </c>
      <c r="F95" s="5">
        <v>4.43</v>
      </c>
      <c r="G95" t="s">
        <v>19</v>
      </c>
      <c r="H95" s="137">
        <v>0.121626</v>
      </c>
      <c r="I95" s="138">
        <v>0.114653</v>
      </c>
      <c r="J95" s="141">
        <v>31109.5</v>
      </c>
      <c r="K95" s="142">
        <v>3566.8</v>
      </c>
      <c r="L95" s="5">
        <v>5.38</v>
      </c>
    </row>
    <row r="96" spans="1:12">
      <c r="A96">
        <v>88</v>
      </c>
      <c r="B96" s="135">
        <v>0.18260499999999999</v>
      </c>
      <c r="C96" s="136">
        <v>0.167327</v>
      </c>
      <c r="D96" s="139">
        <v>13114.9</v>
      </c>
      <c r="E96" s="140">
        <v>2194.5</v>
      </c>
      <c r="F96" s="5">
        <v>4.1900000000000004</v>
      </c>
      <c r="G96" t="s">
        <v>19</v>
      </c>
      <c r="H96" s="137">
        <v>0.14016100000000001</v>
      </c>
      <c r="I96" s="138">
        <v>0.13098199999999999</v>
      </c>
      <c r="J96" s="141">
        <v>27542.7</v>
      </c>
      <c r="K96" s="142">
        <v>3607.6</v>
      </c>
      <c r="L96" s="5">
        <v>5.0199999999999996</v>
      </c>
    </row>
    <row r="97" spans="1:12">
      <c r="A97">
        <v>89</v>
      </c>
      <c r="B97" s="135">
        <v>0.20935799999999999</v>
      </c>
      <c r="C97" s="136">
        <v>0.18951899999999999</v>
      </c>
      <c r="D97" s="139">
        <v>10920.4</v>
      </c>
      <c r="E97" s="140">
        <v>2069.6</v>
      </c>
      <c r="F97" s="5">
        <v>3.93</v>
      </c>
      <c r="G97" t="s">
        <v>19</v>
      </c>
      <c r="H97" s="137">
        <v>0.153229</v>
      </c>
      <c r="I97" s="138">
        <v>0.14232500000000001</v>
      </c>
      <c r="J97" s="141">
        <v>23935.1</v>
      </c>
      <c r="K97" s="142">
        <v>3406.6</v>
      </c>
      <c r="L97" s="5">
        <v>4.7</v>
      </c>
    </row>
    <row r="98" spans="1:12">
      <c r="A98">
        <v>90</v>
      </c>
      <c r="B98" s="135">
        <v>0.21305299999999999</v>
      </c>
      <c r="C98" s="136">
        <v>0.19254199999999999</v>
      </c>
      <c r="D98" s="139">
        <v>8850.7999999999993</v>
      </c>
      <c r="E98" s="140">
        <v>1704.1</v>
      </c>
      <c r="F98" s="5">
        <v>3.74</v>
      </c>
      <c r="G98" t="s">
        <v>19</v>
      </c>
      <c r="H98" s="137">
        <v>0.163828</v>
      </c>
      <c r="I98" s="138">
        <v>0.151424</v>
      </c>
      <c r="J98" s="141">
        <v>20528.5</v>
      </c>
      <c r="K98" s="142">
        <v>3108.5</v>
      </c>
      <c r="L98" s="5">
        <v>4.3899999999999997</v>
      </c>
    </row>
    <row r="99" spans="1:12">
      <c r="A99">
        <v>91</v>
      </c>
      <c r="B99" s="135">
        <v>0.23983299999999999</v>
      </c>
      <c r="C99" s="136">
        <v>0.21415300000000001</v>
      </c>
      <c r="D99" s="139">
        <v>7146.6</v>
      </c>
      <c r="E99" s="140">
        <v>1530.5</v>
      </c>
      <c r="F99" s="5">
        <v>3.51</v>
      </c>
      <c r="G99" t="s">
        <v>19</v>
      </c>
      <c r="H99" s="137">
        <v>0.183115</v>
      </c>
      <c r="I99" s="138">
        <v>0.16775599999999999</v>
      </c>
      <c r="J99" s="141">
        <v>17420</v>
      </c>
      <c r="K99" s="142">
        <v>2922.3</v>
      </c>
      <c r="L99" s="5">
        <v>4.09</v>
      </c>
    </row>
    <row r="100" spans="1:12">
      <c r="A100">
        <v>92</v>
      </c>
      <c r="B100" s="135">
        <v>0.24324299999999999</v>
      </c>
      <c r="C100" s="136">
        <v>0.216867</v>
      </c>
      <c r="D100" s="139">
        <v>5616.1</v>
      </c>
      <c r="E100" s="140">
        <v>1218</v>
      </c>
      <c r="F100" s="5">
        <v>3.33</v>
      </c>
      <c r="G100" t="s">
        <v>19</v>
      </c>
      <c r="H100" s="137">
        <v>0.214503</v>
      </c>
      <c r="I100" s="138">
        <v>0.19372500000000001</v>
      </c>
      <c r="J100" s="141">
        <v>14497.7</v>
      </c>
      <c r="K100" s="142">
        <v>2808.6</v>
      </c>
      <c r="L100" s="5">
        <v>3.81</v>
      </c>
    </row>
    <row r="101" spans="1:12">
      <c r="A101">
        <v>93</v>
      </c>
      <c r="B101" s="135">
        <v>0.26521699999999998</v>
      </c>
      <c r="C101" s="136">
        <v>0.23416500000000001</v>
      </c>
      <c r="D101" s="139">
        <v>4398.2</v>
      </c>
      <c r="E101" s="140">
        <v>1029.9000000000001</v>
      </c>
      <c r="F101" s="5">
        <v>3.11</v>
      </c>
      <c r="G101" t="s">
        <v>19</v>
      </c>
      <c r="H101" s="137">
        <v>0.22</v>
      </c>
      <c r="I101" s="138">
        <v>0.19819800000000001</v>
      </c>
      <c r="J101" s="141">
        <v>11689.1</v>
      </c>
      <c r="K101" s="142">
        <v>2316.8000000000002</v>
      </c>
      <c r="L101" s="5">
        <v>3.61</v>
      </c>
    </row>
    <row r="102" spans="1:12">
      <c r="A102">
        <v>94</v>
      </c>
      <c r="B102" s="135">
        <v>0.282468</v>
      </c>
      <c r="C102" s="136">
        <v>0.24751100000000001</v>
      </c>
      <c r="D102" s="139">
        <v>3368.3</v>
      </c>
      <c r="E102" s="140">
        <v>833.7</v>
      </c>
      <c r="F102" s="5">
        <v>2.91</v>
      </c>
      <c r="G102" t="s">
        <v>19</v>
      </c>
      <c r="H102" s="137">
        <v>0.27731699999999998</v>
      </c>
      <c r="I102" s="138">
        <v>0.24354700000000001</v>
      </c>
      <c r="J102" s="141">
        <v>9372.4</v>
      </c>
      <c r="K102" s="142">
        <v>2282.6</v>
      </c>
      <c r="L102" s="5">
        <v>3.38</v>
      </c>
    </row>
    <row r="103" spans="1:12">
      <c r="A103">
        <v>95</v>
      </c>
      <c r="B103" s="135">
        <v>0.36815900000000001</v>
      </c>
      <c r="C103" s="136">
        <v>0.31092399999999998</v>
      </c>
      <c r="D103" s="139">
        <v>2534.6</v>
      </c>
      <c r="E103" s="140">
        <v>788.1</v>
      </c>
      <c r="F103" s="5">
        <v>2.7</v>
      </c>
      <c r="G103" t="s">
        <v>19</v>
      </c>
      <c r="H103" s="137">
        <v>0.23702300000000001</v>
      </c>
      <c r="I103" s="138">
        <v>0.21190899999999999</v>
      </c>
      <c r="J103" s="141">
        <v>7089.8</v>
      </c>
      <c r="K103" s="142">
        <v>1502.4</v>
      </c>
      <c r="L103" s="5">
        <v>3.3</v>
      </c>
    </row>
    <row r="104" spans="1:12">
      <c r="A104">
        <v>96</v>
      </c>
      <c r="B104" s="135">
        <v>0.291045</v>
      </c>
      <c r="C104" s="136">
        <v>0.25407200000000002</v>
      </c>
      <c r="D104" s="139">
        <v>1746.5</v>
      </c>
      <c r="E104" s="140">
        <v>443.7</v>
      </c>
      <c r="F104" s="5">
        <v>2.69</v>
      </c>
      <c r="G104" t="s">
        <v>19</v>
      </c>
      <c r="H104" s="137">
        <v>0.30978299999999998</v>
      </c>
      <c r="I104" s="138">
        <v>0.268235</v>
      </c>
      <c r="J104" s="141">
        <v>5587.4</v>
      </c>
      <c r="K104" s="142">
        <v>1498.7</v>
      </c>
      <c r="L104" s="5">
        <v>3.06</v>
      </c>
    </row>
    <row r="105" spans="1:12">
      <c r="A105">
        <v>97</v>
      </c>
      <c r="B105" s="135">
        <v>0.33673500000000001</v>
      </c>
      <c r="C105" s="136">
        <v>0.28821000000000002</v>
      </c>
      <c r="D105" s="139">
        <v>1302.8</v>
      </c>
      <c r="E105" s="140">
        <v>375.5</v>
      </c>
      <c r="F105" s="5">
        <v>2.44</v>
      </c>
      <c r="G105" t="s">
        <v>19</v>
      </c>
      <c r="H105" s="137">
        <v>0.25996200000000003</v>
      </c>
      <c r="I105" s="138">
        <v>0.23005900000000001</v>
      </c>
      <c r="J105" s="141">
        <v>4088.6</v>
      </c>
      <c r="K105" s="142">
        <v>940.6</v>
      </c>
      <c r="L105" s="5">
        <v>2.99</v>
      </c>
    </row>
    <row r="106" spans="1:12">
      <c r="A106">
        <v>98</v>
      </c>
      <c r="B106" s="135">
        <v>0.421875</v>
      </c>
      <c r="C106" s="136">
        <v>0.348387</v>
      </c>
      <c r="D106" s="139">
        <v>927.3</v>
      </c>
      <c r="E106" s="140">
        <v>323.10000000000002</v>
      </c>
      <c r="F106" s="5">
        <v>2.2200000000000002</v>
      </c>
      <c r="G106" t="s">
        <v>19</v>
      </c>
      <c r="H106" s="137">
        <v>0.31707299999999999</v>
      </c>
      <c r="I106" s="138">
        <v>0.27368399999999998</v>
      </c>
      <c r="J106" s="141">
        <v>3148</v>
      </c>
      <c r="K106" s="142">
        <v>861.6</v>
      </c>
      <c r="L106" s="5">
        <v>2.74</v>
      </c>
    </row>
    <row r="107" spans="1:12">
      <c r="A107">
        <v>99</v>
      </c>
      <c r="B107" s="135">
        <v>0.42499999999999999</v>
      </c>
      <c r="C107" s="136">
        <v>0.35051500000000002</v>
      </c>
      <c r="D107" s="139">
        <v>604.20000000000005</v>
      </c>
      <c r="E107" s="140">
        <v>211.8</v>
      </c>
      <c r="F107" s="5">
        <v>2.14</v>
      </c>
      <c r="G107" t="s">
        <v>19</v>
      </c>
      <c r="H107" s="137">
        <v>0.31967200000000001</v>
      </c>
      <c r="I107" s="138">
        <v>0.27561799999999997</v>
      </c>
      <c r="J107" s="141">
        <v>2286.5</v>
      </c>
      <c r="K107" s="142">
        <v>630.20000000000005</v>
      </c>
      <c r="L107" s="5">
        <v>2.58</v>
      </c>
    </row>
    <row r="108" spans="1:12">
      <c r="A108">
        <v>100</v>
      </c>
      <c r="B108" s="135">
        <v>0.30769200000000002</v>
      </c>
      <c r="C108" s="136">
        <v>0.26666699999999999</v>
      </c>
      <c r="D108" s="139">
        <v>392.4</v>
      </c>
      <c r="E108" s="140">
        <v>104.7</v>
      </c>
      <c r="F108" s="5">
        <v>2.0299999999999998</v>
      </c>
      <c r="G108" t="s">
        <v>19</v>
      </c>
      <c r="H108" s="137">
        <v>0.41139199999999998</v>
      </c>
      <c r="I108" s="138">
        <v>0.34120699999999998</v>
      </c>
      <c r="J108" s="141">
        <v>1656.3</v>
      </c>
      <c r="K108" s="142">
        <v>565.1</v>
      </c>
      <c r="L108" s="5">
        <v>2.38</v>
      </c>
    </row>
  </sheetData>
  <mergeCells count="3">
    <mergeCell ref="K1:L1"/>
    <mergeCell ref="B6:F6"/>
    <mergeCell ref="H6:L6"/>
  </mergeCells>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35</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27">
        <v>6.6410000000000002E-3</v>
      </c>
      <c r="C8" s="128">
        <v>6.6189999999999999E-3</v>
      </c>
      <c r="D8" s="131">
        <v>100000</v>
      </c>
      <c r="E8" s="132">
        <v>661.9</v>
      </c>
      <c r="F8" s="5">
        <v>73.819999999999993</v>
      </c>
      <c r="G8" t="s">
        <v>19</v>
      </c>
      <c r="H8" s="129">
        <v>5.7479999999999996E-3</v>
      </c>
      <c r="I8" s="130">
        <v>5.7320000000000001E-3</v>
      </c>
      <c r="J8" s="133">
        <v>100000</v>
      </c>
      <c r="K8" s="134">
        <v>573.20000000000005</v>
      </c>
      <c r="L8" s="5">
        <v>79.16</v>
      </c>
    </row>
    <row r="9" spans="1:12">
      <c r="A9">
        <v>1</v>
      </c>
      <c r="B9" s="127">
        <v>4.0499999999999998E-4</v>
      </c>
      <c r="C9" s="128">
        <v>4.0499999999999998E-4</v>
      </c>
      <c r="D9" s="131">
        <v>99338.1</v>
      </c>
      <c r="E9" s="132">
        <v>40.299999999999997</v>
      </c>
      <c r="F9" s="5">
        <v>73.319999999999993</v>
      </c>
      <c r="G9" t="s">
        <v>19</v>
      </c>
      <c r="H9" s="129">
        <v>3.9800000000000002E-4</v>
      </c>
      <c r="I9" s="130">
        <v>3.9800000000000002E-4</v>
      </c>
      <c r="J9" s="133">
        <v>99426.8</v>
      </c>
      <c r="K9" s="134">
        <v>39.6</v>
      </c>
      <c r="L9" s="5">
        <v>78.61</v>
      </c>
    </row>
    <row r="10" spans="1:12">
      <c r="A10">
        <v>2</v>
      </c>
      <c r="B10" s="127">
        <v>2.6699999999999998E-4</v>
      </c>
      <c r="C10" s="128">
        <v>2.6699999999999998E-4</v>
      </c>
      <c r="D10" s="131">
        <v>99297.8</v>
      </c>
      <c r="E10" s="132">
        <v>26.5</v>
      </c>
      <c r="F10" s="5">
        <v>72.349999999999994</v>
      </c>
      <c r="G10" t="s">
        <v>19</v>
      </c>
      <c r="H10" s="129">
        <v>2.5099999999999998E-4</v>
      </c>
      <c r="I10" s="130">
        <v>2.5099999999999998E-4</v>
      </c>
      <c r="J10" s="133">
        <v>99387.199999999997</v>
      </c>
      <c r="K10" s="134">
        <v>24.9</v>
      </c>
      <c r="L10" s="5">
        <v>77.64</v>
      </c>
    </row>
    <row r="11" spans="1:12">
      <c r="A11">
        <v>3</v>
      </c>
      <c r="B11" s="127">
        <v>1.3100000000000001E-4</v>
      </c>
      <c r="C11" s="128">
        <v>1.3100000000000001E-4</v>
      </c>
      <c r="D11" s="131">
        <v>99271.3</v>
      </c>
      <c r="E11" s="132">
        <v>13</v>
      </c>
      <c r="F11" s="5">
        <v>71.36</v>
      </c>
      <c r="G11" t="s">
        <v>19</v>
      </c>
      <c r="H11" s="129">
        <v>1.63E-4</v>
      </c>
      <c r="I11" s="130">
        <v>1.63E-4</v>
      </c>
      <c r="J11" s="133">
        <v>99362.3</v>
      </c>
      <c r="K11" s="134">
        <v>16.2</v>
      </c>
      <c r="L11" s="5">
        <v>76.66</v>
      </c>
    </row>
    <row r="12" spans="1:12">
      <c r="A12">
        <v>4</v>
      </c>
      <c r="B12" s="127">
        <v>2.04E-4</v>
      </c>
      <c r="C12" s="128">
        <v>2.04E-4</v>
      </c>
      <c r="D12" s="131">
        <v>99258.3</v>
      </c>
      <c r="E12" s="132">
        <v>20.2</v>
      </c>
      <c r="F12" s="5">
        <v>70.37</v>
      </c>
      <c r="G12" t="s">
        <v>19</v>
      </c>
      <c r="H12" s="129">
        <v>1.6000000000000001E-4</v>
      </c>
      <c r="I12" s="130">
        <v>1.6000000000000001E-4</v>
      </c>
      <c r="J12" s="133">
        <v>99346.1</v>
      </c>
      <c r="K12" s="134">
        <v>15.9</v>
      </c>
      <c r="L12" s="5">
        <v>75.680000000000007</v>
      </c>
    </row>
    <row r="13" spans="1:12">
      <c r="A13">
        <v>5</v>
      </c>
      <c r="B13" s="127">
        <v>2.9999999999999997E-4</v>
      </c>
      <c r="C13" s="128">
        <v>2.9999999999999997E-4</v>
      </c>
      <c r="D13" s="131">
        <v>99238.1</v>
      </c>
      <c r="E13" s="132">
        <v>29.7</v>
      </c>
      <c r="F13" s="5">
        <v>69.39</v>
      </c>
      <c r="G13" t="s">
        <v>19</v>
      </c>
      <c r="H13" s="129">
        <v>1.5799999999999999E-4</v>
      </c>
      <c r="I13" s="130">
        <v>1.5799999999999999E-4</v>
      </c>
      <c r="J13" s="133">
        <v>99330.2</v>
      </c>
      <c r="K13" s="134">
        <v>15.7</v>
      </c>
      <c r="L13" s="5">
        <v>74.69</v>
      </c>
    </row>
    <row r="14" spans="1:12">
      <c r="A14">
        <v>6</v>
      </c>
      <c r="B14" s="127">
        <v>7.3999999999999996E-5</v>
      </c>
      <c r="C14" s="128">
        <v>7.3999999999999996E-5</v>
      </c>
      <c r="D14" s="131">
        <v>99208.3</v>
      </c>
      <c r="E14" s="132">
        <v>7.4</v>
      </c>
      <c r="F14" s="5">
        <v>68.41</v>
      </c>
      <c r="G14" t="s">
        <v>19</v>
      </c>
      <c r="H14" s="129">
        <v>1.83E-4</v>
      </c>
      <c r="I14" s="130">
        <v>1.83E-4</v>
      </c>
      <c r="J14" s="133">
        <v>99314.5</v>
      </c>
      <c r="K14" s="134">
        <v>18.100000000000001</v>
      </c>
      <c r="L14" s="5">
        <v>73.7</v>
      </c>
    </row>
    <row r="15" spans="1:12">
      <c r="A15">
        <v>7</v>
      </c>
      <c r="B15" s="127">
        <v>1.7200000000000001E-4</v>
      </c>
      <c r="C15" s="128">
        <v>1.7200000000000001E-4</v>
      </c>
      <c r="D15" s="131">
        <v>99201</v>
      </c>
      <c r="E15" s="132">
        <v>17</v>
      </c>
      <c r="F15" s="5">
        <v>67.41</v>
      </c>
      <c r="G15" t="s">
        <v>19</v>
      </c>
      <c r="H15" s="129">
        <v>1.2899999999999999E-4</v>
      </c>
      <c r="I15" s="130">
        <v>1.2899999999999999E-4</v>
      </c>
      <c r="J15" s="133">
        <v>99296.4</v>
      </c>
      <c r="K15" s="134">
        <v>12.8</v>
      </c>
      <c r="L15" s="5">
        <v>72.709999999999994</v>
      </c>
    </row>
    <row r="16" spans="1:12">
      <c r="A16">
        <v>8</v>
      </c>
      <c r="B16" s="127">
        <v>1.45E-4</v>
      </c>
      <c r="C16" s="128">
        <v>1.45E-4</v>
      </c>
      <c r="D16" s="131">
        <v>99183.9</v>
      </c>
      <c r="E16" s="132">
        <v>14.4</v>
      </c>
      <c r="F16" s="5">
        <v>66.430000000000007</v>
      </c>
      <c r="G16" t="s">
        <v>19</v>
      </c>
      <c r="H16" s="129">
        <v>1.2799999999999999E-4</v>
      </c>
      <c r="I16" s="130">
        <v>1.2799999999999999E-4</v>
      </c>
      <c r="J16" s="133">
        <v>99283.5</v>
      </c>
      <c r="K16" s="134">
        <v>12.7</v>
      </c>
      <c r="L16" s="5">
        <v>71.72</v>
      </c>
    </row>
    <row r="17" spans="1:12">
      <c r="A17">
        <v>9</v>
      </c>
      <c r="B17" s="127">
        <v>1.45E-4</v>
      </c>
      <c r="C17" s="128">
        <v>1.45E-4</v>
      </c>
      <c r="D17" s="131">
        <v>99169.5</v>
      </c>
      <c r="E17" s="132">
        <v>14.3</v>
      </c>
      <c r="F17" s="5">
        <v>65.430000000000007</v>
      </c>
      <c r="G17" t="s">
        <v>19</v>
      </c>
      <c r="H17" s="129">
        <v>1.7699999999999999E-4</v>
      </c>
      <c r="I17" s="130">
        <v>1.7699999999999999E-4</v>
      </c>
      <c r="J17" s="133">
        <v>99270.9</v>
      </c>
      <c r="K17" s="134">
        <v>17.600000000000001</v>
      </c>
      <c r="L17" s="5">
        <v>70.73</v>
      </c>
    </row>
    <row r="18" spans="1:12">
      <c r="A18">
        <v>10</v>
      </c>
      <c r="B18" s="127">
        <v>1.45E-4</v>
      </c>
      <c r="C18" s="128">
        <v>1.45E-4</v>
      </c>
      <c r="D18" s="131">
        <v>99155.199999999997</v>
      </c>
      <c r="E18" s="132">
        <v>14.4</v>
      </c>
      <c r="F18" s="5">
        <v>64.44</v>
      </c>
      <c r="G18" t="s">
        <v>19</v>
      </c>
      <c r="H18" s="129">
        <v>1.02E-4</v>
      </c>
      <c r="I18" s="130">
        <v>1.02E-4</v>
      </c>
      <c r="J18" s="133">
        <v>99253.2</v>
      </c>
      <c r="K18" s="134">
        <v>10.1</v>
      </c>
      <c r="L18" s="5">
        <v>69.739999999999995</v>
      </c>
    </row>
    <row r="19" spans="1:12">
      <c r="A19">
        <v>11</v>
      </c>
      <c r="B19" s="127">
        <v>1.95E-4</v>
      </c>
      <c r="C19" s="128">
        <v>1.95E-4</v>
      </c>
      <c r="D19" s="131">
        <v>99140.800000000003</v>
      </c>
      <c r="E19" s="132">
        <v>19.3</v>
      </c>
      <c r="F19" s="5">
        <v>63.45</v>
      </c>
      <c r="G19" t="s">
        <v>19</v>
      </c>
      <c r="H19" s="129">
        <v>7.7000000000000001E-5</v>
      </c>
      <c r="I19" s="130">
        <v>7.7000000000000001E-5</v>
      </c>
      <c r="J19" s="133">
        <v>99243.1</v>
      </c>
      <c r="K19" s="134">
        <v>7.6</v>
      </c>
      <c r="L19" s="5">
        <v>68.75</v>
      </c>
    </row>
    <row r="20" spans="1:12">
      <c r="A20">
        <v>12</v>
      </c>
      <c r="B20" s="127">
        <v>3.19E-4</v>
      </c>
      <c r="C20" s="128">
        <v>3.19E-4</v>
      </c>
      <c r="D20" s="131">
        <v>99121.5</v>
      </c>
      <c r="E20" s="132">
        <v>31.7</v>
      </c>
      <c r="F20" s="5">
        <v>62.47</v>
      </c>
      <c r="G20" t="s">
        <v>19</v>
      </c>
      <c r="H20" s="129">
        <v>7.7000000000000001E-5</v>
      </c>
      <c r="I20" s="130">
        <v>7.7000000000000001E-5</v>
      </c>
      <c r="J20" s="133">
        <v>99235.5</v>
      </c>
      <c r="K20" s="134">
        <v>7.6</v>
      </c>
      <c r="L20" s="5">
        <v>67.760000000000005</v>
      </c>
    </row>
    <row r="21" spans="1:12">
      <c r="A21">
        <v>13</v>
      </c>
      <c r="B21" s="127">
        <v>1.75E-4</v>
      </c>
      <c r="C21" s="128">
        <v>1.75E-4</v>
      </c>
      <c r="D21" s="131">
        <v>99089.9</v>
      </c>
      <c r="E21" s="132">
        <v>17.3</v>
      </c>
      <c r="F21" s="5">
        <v>61.49</v>
      </c>
      <c r="G21" t="s">
        <v>19</v>
      </c>
      <c r="H21" s="129">
        <v>2.32E-4</v>
      </c>
      <c r="I21" s="130">
        <v>2.32E-4</v>
      </c>
      <c r="J21" s="133">
        <v>99227.9</v>
      </c>
      <c r="K21" s="134">
        <v>23</v>
      </c>
      <c r="L21" s="5">
        <v>66.760000000000005</v>
      </c>
    </row>
    <row r="22" spans="1:12">
      <c r="A22">
        <v>14</v>
      </c>
      <c r="B22" s="127">
        <v>2.7399999999999999E-4</v>
      </c>
      <c r="C22" s="128">
        <v>2.7399999999999999E-4</v>
      </c>
      <c r="D22" s="131">
        <v>99072.6</v>
      </c>
      <c r="E22" s="132">
        <v>27.1</v>
      </c>
      <c r="F22" s="5">
        <v>60.5</v>
      </c>
      <c r="G22" t="s">
        <v>19</v>
      </c>
      <c r="H22" s="129">
        <v>2.81E-4</v>
      </c>
      <c r="I22" s="130">
        <v>2.81E-4</v>
      </c>
      <c r="J22" s="133">
        <v>99204.9</v>
      </c>
      <c r="K22" s="134">
        <v>27.9</v>
      </c>
      <c r="L22" s="5">
        <v>65.78</v>
      </c>
    </row>
    <row r="23" spans="1:12">
      <c r="A23">
        <v>15</v>
      </c>
      <c r="B23" s="127">
        <v>6.2200000000000005E-4</v>
      </c>
      <c r="C23" s="128">
        <v>6.2200000000000005E-4</v>
      </c>
      <c r="D23" s="131">
        <v>99045.5</v>
      </c>
      <c r="E23" s="132">
        <v>61.6</v>
      </c>
      <c r="F23" s="5">
        <v>59.51</v>
      </c>
      <c r="G23" t="s">
        <v>19</v>
      </c>
      <c r="H23" s="129">
        <v>1.5300000000000001E-4</v>
      </c>
      <c r="I23" s="130">
        <v>1.5300000000000001E-4</v>
      </c>
      <c r="J23" s="133">
        <v>99177</v>
      </c>
      <c r="K23" s="134">
        <v>15.2</v>
      </c>
      <c r="L23" s="5">
        <v>64.8</v>
      </c>
    </row>
    <row r="24" spans="1:12">
      <c r="A24">
        <v>16</v>
      </c>
      <c r="B24" s="127">
        <v>4.7899999999999999E-4</v>
      </c>
      <c r="C24" s="128">
        <v>4.7899999999999999E-4</v>
      </c>
      <c r="D24" s="131">
        <v>98983.9</v>
      </c>
      <c r="E24" s="132">
        <v>47.4</v>
      </c>
      <c r="F24" s="5">
        <v>58.55</v>
      </c>
      <c r="G24" t="s">
        <v>19</v>
      </c>
      <c r="H24" s="129">
        <v>3.3399999999999999E-4</v>
      </c>
      <c r="I24" s="130">
        <v>3.3399999999999999E-4</v>
      </c>
      <c r="J24" s="133">
        <v>99161.8</v>
      </c>
      <c r="K24" s="134">
        <v>33.1</v>
      </c>
      <c r="L24" s="5">
        <v>63.81</v>
      </c>
    </row>
    <row r="25" spans="1:12">
      <c r="A25">
        <v>17</v>
      </c>
      <c r="B25" s="127">
        <v>8.2899999999999998E-4</v>
      </c>
      <c r="C25" s="128">
        <v>8.2899999999999998E-4</v>
      </c>
      <c r="D25" s="131">
        <v>98936.5</v>
      </c>
      <c r="E25" s="132">
        <v>82</v>
      </c>
      <c r="F25" s="5">
        <v>57.58</v>
      </c>
      <c r="G25" t="s">
        <v>19</v>
      </c>
      <c r="H25" s="129">
        <v>3.68E-4</v>
      </c>
      <c r="I25" s="130">
        <v>3.68E-4</v>
      </c>
      <c r="J25" s="133">
        <v>99128.7</v>
      </c>
      <c r="K25" s="134">
        <v>36.5</v>
      </c>
      <c r="L25" s="5">
        <v>62.83</v>
      </c>
    </row>
    <row r="26" spans="1:12">
      <c r="A26">
        <v>18</v>
      </c>
      <c r="B26" s="127">
        <v>1.08E-3</v>
      </c>
      <c r="C26" s="128">
        <v>1.0790000000000001E-3</v>
      </c>
      <c r="D26" s="131">
        <v>98854.5</v>
      </c>
      <c r="E26" s="132">
        <v>106.7</v>
      </c>
      <c r="F26" s="5">
        <v>56.62</v>
      </c>
      <c r="G26" t="s">
        <v>19</v>
      </c>
      <c r="H26" s="129">
        <v>2.8699999999999998E-4</v>
      </c>
      <c r="I26" s="130">
        <v>2.8699999999999998E-4</v>
      </c>
      <c r="J26" s="133">
        <v>99092.2</v>
      </c>
      <c r="K26" s="134">
        <v>28.4</v>
      </c>
      <c r="L26" s="5">
        <v>61.85</v>
      </c>
    </row>
    <row r="27" spans="1:12">
      <c r="A27">
        <v>19</v>
      </c>
      <c r="B27" s="127">
        <v>8.4400000000000002E-4</v>
      </c>
      <c r="C27" s="128">
        <v>8.4400000000000002E-4</v>
      </c>
      <c r="D27" s="131">
        <v>98747.8</v>
      </c>
      <c r="E27" s="132">
        <v>83.3</v>
      </c>
      <c r="F27" s="5">
        <v>55.69</v>
      </c>
      <c r="G27" t="s">
        <v>19</v>
      </c>
      <c r="H27" s="129">
        <v>1.7799999999999999E-4</v>
      </c>
      <c r="I27" s="130">
        <v>1.7799999999999999E-4</v>
      </c>
      <c r="J27" s="133">
        <v>99063.8</v>
      </c>
      <c r="K27" s="134">
        <v>17.600000000000001</v>
      </c>
      <c r="L27" s="5">
        <v>60.87</v>
      </c>
    </row>
    <row r="28" spans="1:12">
      <c r="A28">
        <v>20</v>
      </c>
      <c r="B28" s="127">
        <v>1.09E-3</v>
      </c>
      <c r="C28" s="128">
        <v>1.0889999999999999E-3</v>
      </c>
      <c r="D28" s="131">
        <v>98664.5</v>
      </c>
      <c r="E28" s="132">
        <v>107.5</v>
      </c>
      <c r="F28" s="5">
        <v>54.73</v>
      </c>
      <c r="G28" t="s">
        <v>19</v>
      </c>
      <c r="H28" s="129">
        <v>3.88E-4</v>
      </c>
      <c r="I28" s="130">
        <v>3.88E-4</v>
      </c>
      <c r="J28" s="133">
        <v>99046.2</v>
      </c>
      <c r="K28" s="134">
        <v>38.4</v>
      </c>
      <c r="L28" s="5">
        <v>59.88</v>
      </c>
    </row>
    <row r="29" spans="1:12">
      <c r="A29">
        <v>21</v>
      </c>
      <c r="B29" s="127">
        <v>1.312E-3</v>
      </c>
      <c r="C29" s="128">
        <v>1.3110000000000001E-3</v>
      </c>
      <c r="D29" s="131">
        <v>98557</v>
      </c>
      <c r="E29" s="132">
        <v>129.19999999999999</v>
      </c>
      <c r="F29" s="5">
        <v>53.79</v>
      </c>
      <c r="G29" t="s">
        <v>19</v>
      </c>
      <c r="H29" s="129">
        <v>1.75E-4</v>
      </c>
      <c r="I29" s="130">
        <v>1.75E-4</v>
      </c>
      <c r="J29" s="133">
        <v>99007.8</v>
      </c>
      <c r="K29" s="134">
        <v>17.399999999999999</v>
      </c>
      <c r="L29" s="5">
        <v>58.9</v>
      </c>
    </row>
    <row r="30" spans="1:12">
      <c r="A30">
        <v>22</v>
      </c>
      <c r="B30" s="127">
        <v>1.2999999999999999E-3</v>
      </c>
      <c r="C30" s="128">
        <v>1.299E-3</v>
      </c>
      <c r="D30" s="131">
        <v>98427.8</v>
      </c>
      <c r="E30" s="132">
        <v>127.9</v>
      </c>
      <c r="F30" s="5">
        <v>52.86</v>
      </c>
      <c r="G30" t="s">
        <v>19</v>
      </c>
      <c r="H30" s="129">
        <v>2.8400000000000002E-4</v>
      </c>
      <c r="I30" s="130">
        <v>2.8400000000000002E-4</v>
      </c>
      <c r="J30" s="133">
        <v>98990.399999999994</v>
      </c>
      <c r="K30" s="134">
        <v>28.1</v>
      </c>
      <c r="L30" s="5">
        <v>57.91</v>
      </c>
    </row>
    <row r="31" spans="1:12">
      <c r="A31">
        <v>23</v>
      </c>
      <c r="B31" s="127">
        <v>1.039E-3</v>
      </c>
      <c r="C31" s="128">
        <v>1.0380000000000001E-3</v>
      </c>
      <c r="D31" s="131">
        <v>98299.9</v>
      </c>
      <c r="E31" s="132">
        <v>102.1</v>
      </c>
      <c r="F31" s="5">
        <v>51.93</v>
      </c>
      <c r="G31" t="s">
        <v>19</v>
      </c>
      <c r="H31" s="129">
        <v>3.0800000000000001E-4</v>
      </c>
      <c r="I31" s="130">
        <v>3.0800000000000001E-4</v>
      </c>
      <c r="J31" s="133">
        <v>98962.4</v>
      </c>
      <c r="K31" s="134">
        <v>30.5</v>
      </c>
      <c r="L31" s="5">
        <v>56.93</v>
      </c>
    </row>
    <row r="32" spans="1:12">
      <c r="A32">
        <v>24</v>
      </c>
      <c r="B32" s="127">
        <v>1.1440000000000001E-3</v>
      </c>
      <c r="C32" s="128">
        <v>1.1440000000000001E-3</v>
      </c>
      <c r="D32" s="131">
        <v>98197.9</v>
      </c>
      <c r="E32" s="132">
        <v>112.3</v>
      </c>
      <c r="F32" s="5">
        <v>50.98</v>
      </c>
      <c r="G32" t="s">
        <v>19</v>
      </c>
      <c r="H32" s="129">
        <v>2.1699999999999999E-4</v>
      </c>
      <c r="I32" s="130">
        <v>2.1699999999999999E-4</v>
      </c>
      <c r="J32" s="133">
        <v>98931.9</v>
      </c>
      <c r="K32" s="134">
        <v>21.4</v>
      </c>
      <c r="L32" s="5">
        <v>55.95</v>
      </c>
    </row>
    <row r="33" spans="1:12">
      <c r="A33">
        <v>25</v>
      </c>
      <c r="B33" s="127">
        <v>9.1799999999999998E-4</v>
      </c>
      <c r="C33" s="128">
        <v>9.1699999999999995E-4</v>
      </c>
      <c r="D33" s="131">
        <v>98085.6</v>
      </c>
      <c r="E33" s="132">
        <v>90</v>
      </c>
      <c r="F33" s="5">
        <v>50.04</v>
      </c>
      <c r="G33" t="s">
        <v>19</v>
      </c>
      <c r="H33" s="129">
        <v>1.6200000000000001E-4</v>
      </c>
      <c r="I33" s="130">
        <v>1.6200000000000001E-4</v>
      </c>
      <c r="J33" s="133">
        <v>98910.5</v>
      </c>
      <c r="K33" s="134">
        <v>16</v>
      </c>
      <c r="L33" s="5">
        <v>54.96</v>
      </c>
    </row>
    <row r="34" spans="1:12">
      <c r="A34">
        <v>26</v>
      </c>
      <c r="B34" s="127">
        <v>9.5799999999999998E-4</v>
      </c>
      <c r="C34" s="128">
        <v>9.5799999999999998E-4</v>
      </c>
      <c r="D34" s="131">
        <v>97995.6</v>
      </c>
      <c r="E34" s="132">
        <v>93.9</v>
      </c>
      <c r="F34" s="5">
        <v>49.09</v>
      </c>
      <c r="G34" t="s">
        <v>19</v>
      </c>
      <c r="H34" s="129">
        <v>2.1100000000000001E-4</v>
      </c>
      <c r="I34" s="130">
        <v>2.1100000000000001E-4</v>
      </c>
      <c r="J34" s="133">
        <v>98894.399999999994</v>
      </c>
      <c r="K34" s="134">
        <v>20.8</v>
      </c>
      <c r="L34" s="5">
        <v>53.97</v>
      </c>
    </row>
    <row r="35" spans="1:12">
      <c r="A35">
        <v>27</v>
      </c>
      <c r="B35" s="127">
        <v>9.3000000000000005E-4</v>
      </c>
      <c r="C35" s="128">
        <v>9.3000000000000005E-4</v>
      </c>
      <c r="D35" s="131">
        <v>97901.7</v>
      </c>
      <c r="E35" s="132">
        <v>91</v>
      </c>
      <c r="F35" s="5">
        <v>48.13</v>
      </c>
      <c r="G35" t="s">
        <v>19</v>
      </c>
      <c r="H35" s="129">
        <v>4.1800000000000002E-4</v>
      </c>
      <c r="I35" s="130">
        <v>4.1800000000000002E-4</v>
      </c>
      <c r="J35" s="133">
        <v>98873.600000000006</v>
      </c>
      <c r="K35" s="134">
        <v>41.3</v>
      </c>
      <c r="L35" s="5">
        <v>52.98</v>
      </c>
    </row>
    <row r="36" spans="1:12">
      <c r="A36">
        <v>28</v>
      </c>
      <c r="B36" s="127">
        <v>9.8700000000000003E-4</v>
      </c>
      <c r="C36" s="128">
        <v>9.859999999999999E-4</v>
      </c>
      <c r="D36" s="131">
        <v>97810.6</v>
      </c>
      <c r="E36" s="132">
        <v>96.5</v>
      </c>
      <c r="F36" s="5">
        <v>47.18</v>
      </c>
      <c r="G36" t="s">
        <v>19</v>
      </c>
      <c r="H36" s="129">
        <v>3.3799999999999998E-4</v>
      </c>
      <c r="I36" s="130">
        <v>3.3799999999999998E-4</v>
      </c>
      <c r="J36" s="133">
        <v>98832.3</v>
      </c>
      <c r="K36" s="134">
        <v>33.4</v>
      </c>
      <c r="L36" s="5">
        <v>52</v>
      </c>
    </row>
    <row r="37" spans="1:12">
      <c r="A37">
        <v>29</v>
      </c>
      <c r="B37" s="127">
        <v>9.0499999999999999E-4</v>
      </c>
      <c r="C37" s="128">
        <v>9.0499999999999999E-4</v>
      </c>
      <c r="D37" s="131">
        <v>97714.2</v>
      </c>
      <c r="E37" s="132">
        <v>88.4</v>
      </c>
      <c r="F37" s="5">
        <v>46.22</v>
      </c>
      <c r="G37" t="s">
        <v>19</v>
      </c>
      <c r="H37" s="129">
        <v>4.3800000000000002E-4</v>
      </c>
      <c r="I37" s="130">
        <v>4.3800000000000002E-4</v>
      </c>
      <c r="J37" s="133">
        <v>98798.9</v>
      </c>
      <c r="K37" s="134">
        <v>43.3</v>
      </c>
      <c r="L37" s="5">
        <v>51.02</v>
      </c>
    </row>
    <row r="38" spans="1:12">
      <c r="A38">
        <v>30</v>
      </c>
      <c r="B38" s="127">
        <v>8.52E-4</v>
      </c>
      <c r="C38" s="128">
        <v>8.5099999999999998E-4</v>
      </c>
      <c r="D38" s="131">
        <v>97625.8</v>
      </c>
      <c r="E38" s="132">
        <v>83.1</v>
      </c>
      <c r="F38" s="5">
        <v>45.26</v>
      </c>
      <c r="G38" t="s">
        <v>19</v>
      </c>
      <c r="H38" s="129">
        <v>5.3399999999999997E-4</v>
      </c>
      <c r="I38" s="130">
        <v>5.3399999999999997E-4</v>
      </c>
      <c r="J38" s="133">
        <v>98755.6</v>
      </c>
      <c r="K38" s="134">
        <v>52.7</v>
      </c>
      <c r="L38" s="5">
        <v>50.04</v>
      </c>
    </row>
    <row r="39" spans="1:12">
      <c r="A39">
        <v>31</v>
      </c>
      <c r="B39" s="127">
        <v>1.036E-3</v>
      </c>
      <c r="C39" s="128">
        <v>1.0349999999999999E-3</v>
      </c>
      <c r="D39" s="131">
        <v>97542.7</v>
      </c>
      <c r="E39" s="132">
        <v>101</v>
      </c>
      <c r="F39" s="5">
        <v>44.3</v>
      </c>
      <c r="G39" t="s">
        <v>19</v>
      </c>
      <c r="H39" s="129">
        <v>4.5600000000000003E-4</v>
      </c>
      <c r="I39" s="130">
        <v>4.5600000000000003E-4</v>
      </c>
      <c r="J39" s="133">
        <v>98702.9</v>
      </c>
      <c r="K39" s="134">
        <v>45</v>
      </c>
      <c r="L39" s="5">
        <v>49.07</v>
      </c>
    </row>
    <row r="40" spans="1:12">
      <c r="A40">
        <v>32</v>
      </c>
      <c r="B40" s="127">
        <v>1.0920000000000001E-3</v>
      </c>
      <c r="C40" s="128">
        <v>1.091E-3</v>
      </c>
      <c r="D40" s="131">
        <v>97441.7</v>
      </c>
      <c r="E40" s="132">
        <v>106.3</v>
      </c>
      <c r="F40" s="5">
        <v>43.35</v>
      </c>
      <c r="G40" t="s">
        <v>19</v>
      </c>
      <c r="H40" s="129">
        <v>4.8200000000000001E-4</v>
      </c>
      <c r="I40" s="130">
        <v>4.8200000000000001E-4</v>
      </c>
      <c r="J40" s="133">
        <v>98657.9</v>
      </c>
      <c r="K40" s="134">
        <v>47.5</v>
      </c>
      <c r="L40" s="5">
        <v>48.09</v>
      </c>
    </row>
    <row r="41" spans="1:12">
      <c r="A41">
        <v>33</v>
      </c>
      <c r="B41" s="127">
        <v>1.3780000000000001E-3</v>
      </c>
      <c r="C41" s="128">
        <v>1.377E-3</v>
      </c>
      <c r="D41" s="131">
        <v>97335.3</v>
      </c>
      <c r="E41" s="132">
        <v>134</v>
      </c>
      <c r="F41" s="5">
        <v>42.39</v>
      </c>
      <c r="G41" t="s">
        <v>19</v>
      </c>
      <c r="H41" s="129">
        <v>6.1899999999999998E-4</v>
      </c>
      <c r="I41" s="130">
        <v>6.1799999999999995E-4</v>
      </c>
      <c r="J41" s="133">
        <v>98610.4</v>
      </c>
      <c r="K41" s="134">
        <v>61</v>
      </c>
      <c r="L41" s="5">
        <v>47.11</v>
      </c>
    </row>
    <row r="42" spans="1:12">
      <c r="A42">
        <v>34</v>
      </c>
      <c r="B42" s="127">
        <v>1.14E-3</v>
      </c>
      <c r="C42" s="128">
        <v>1.139E-3</v>
      </c>
      <c r="D42" s="131">
        <v>97201.3</v>
      </c>
      <c r="E42" s="132">
        <v>110.7</v>
      </c>
      <c r="F42" s="5">
        <v>41.45</v>
      </c>
      <c r="G42" t="s">
        <v>19</v>
      </c>
      <c r="H42" s="129">
        <v>5.5000000000000003E-4</v>
      </c>
      <c r="I42" s="130">
        <v>5.5000000000000003E-4</v>
      </c>
      <c r="J42" s="133">
        <v>98549.4</v>
      </c>
      <c r="K42" s="134">
        <v>54.2</v>
      </c>
      <c r="L42" s="5">
        <v>46.14</v>
      </c>
    </row>
    <row r="43" spans="1:12">
      <c r="A43">
        <v>35</v>
      </c>
      <c r="B43" s="127">
        <v>1.0809999999999999E-3</v>
      </c>
      <c r="C43" s="128">
        <v>1.08E-3</v>
      </c>
      <c r="D43" s="131">
        <v>97090.6</v>
      </c>
      <c r="E43" s="132">
        <v>104.9</v>
      </c>
      <c r="F43" s="5">
        <v>40.5</v>
      </c>
      <c r="G43" t="s">
        <v>19</v>
      </c>
      <c r="H43" s="129">
        <v>3.7199999999999999E-4</v>
      </c>
      <c r="I43" s="130">
        <v>3.7199999999999999E-4</v>
      </c>
      <c r="J43" s="133">
        <v>98495.2</v>
      </c>
      <c r="K43" s="134">
        <v>36.6</v>
      </c>
      <c r="L43" s="5">
        <v>45.16</v>
      </c>
    </row>
    <row r="44" spans="1:12">
      <c r="A44">
        <v>36</v>
      </c>
      <c r="B44" s="127">
        <v>1.4959999999999999E-3</v>
      </c>
      <c r="C44" s="128">
        <v>1.495E-3</v>
      </c>
      <c r="D44" s="131">
        <v>96985.8</v>
      </c>
      <c r="E44" s="132">
        <v>145</v>
      </c>
      <c r="F44" s="5">
        <v>39.54</v>
      </c>
      <c r="G44" t="s">
        <v>19</v>
      </c>
      <c r="H44" s="129">
        <v>6.8099999999999996E-4</v>
      </c>
      <c r="I44" s="130">
        <v>6.8099999999999996E-4</v>
      </c>
      <c r="J44" s="133">
        <v>98458.6</v>
      </c>
      <c r="K44" s="134">
        <v>67</v>
      </c>
      <c r="L44" s="5">
        <v>44.18</v>
      </c>
    </row>
    <row r="45" spans="1:12">
      <c r="A45">
        <v>37</v>
      </c>
      <c r="B45" s="127">
        <v>1.2999999999999999E-3</v>
      </c>
      <c r="C45" s="128">
        <v>1.299E-3</v>
      </c>
      <c r="D45" s="131">
        <v>96840.8</v>
      </c>
      <c r="E45" s="132">
        <v>125.8</v>
      </c>
      <c r="F45" s="5">
        <v>38.6</v>
      </c>
      <c r="G45" t="s">
        <v>19</v>
      </c>
      <c r="H45" s="129">
        <v>8.3799999999999999E-4</v>
      </c>
      <c r="I45" s="130">
        <v>8.3799999999999999E-4</v>
      </c>
      <c r="J45" s="133">
        <v>98391.6</v>
      </c>
      <c r="K45" s="134">
        <v>82.4</v>
      </c>
      <c r="L45" s="5">
        <v>43.21</v>
      </c>
    </row>
    <row r="46" spans="1:12">
      <c r="A46">
        <v>38</v>
      </c>
      <c r="B46" s="127">
        <v>1.663E-3</v>
      </c>
      <c r="C46" s="128">
        <v>1.6620000000000001E-3</v>
      </c>
      <c r="D46" s="131">
        <v>96715</v>
      </c>
      <c r="E46" s="132">
        <v>160.69999999999999</v>
      </c>
      <c r="F46" s="5">
        <v>37.65</v>
      </c>
      <c r="G46" t="s">
        <v>19</v>
      </c>
      <c r="H46" s="129">
        <v>9.4499999999999998E-4</v>
      </c>
      <c r="I46" s="130">
        <v>9.4499999999999998E-4</v>
      </c>
      <c r="J46" s="133">
        <v>98309.2</v>
      </c>
      <c r="K46" s="134">
        <v>92.9</v>
      </c>
      <c r="L46" s="5">
        <v>42.25</v>
      </c>
    </row>
    <row r="47" spans="1:12">
      <c r="A47">
        <v>39</v>
      </c>
      <c r="B47" s="127">
        <v>1.4480000000000001E-3</v>
      </c>
      <c r="C47" s="128">
        <v>1.4469999999999999E-3</v>
      </c>
      <c r="D47" s="131">
        <v>96554.2</v>
      </c>
      <c r="E47" s="132">
        <v>139.69999999999999</v>
      </c>
      <c r="F47" s="5">
        <v>36.71</v>
      </c>
      <c r="G47" t="s">
        <v>19</v>
      </c>
      <c r="H47" s="129">
        <v>8.8500000000000004E-4</v>
      </c>
      <c r="I47" s="130">
        <v>8.8400000000000002E-4</v>
      </c>
      <c r="J47" s="133">
        <v>98216.3</v>
      </c>
      <c r="K47" s="134">
        <v>86.8</v>
      </c>
      <c r="L47" s="5">
        <v>41.29</v>
      </c>
    </row>
    <row r="48" spans="1:12">
      <c r="A48">
        <v>40</v>
      </c>
      <c r="B48" s="127">
        <v>1.7149999999999999E-3</v>
      </c>
      <c r="C48" s="128">
        <v>1.714E-3</v>
      </c>
      <c r="D48" s="131">
        <v>96414.5</v>
      </c>
      <c r="E48" s="132">
        <v>165.3</v>
      </c>
      <c r="F48" s="5">
        <v>35.76</v>
      </c>
      <c r="G48" t="s">
        <v>19</v>
      </c>
      <c r="H48" s="129">
        <v>8.0500000000000005E-4</v>
      </c>
      <c r="I48" s="130">
        <v>8.0400000000000003E-4</v>
      </c>
      <c r="J48" s="133">
        <v>98129.5</v>
      </c>
      <c r="K48" s="134">
        <v>78.900000000000006</v>
      </c>
      <c r="L48" s="5">
        <v>40.32</v>
      </c>
    </row>
    <row r="49" spans="1:12">
      <c r="A49">
        <v>41</v>
      </c>
      <c r="B49" s="127">
        <v>1.5560000000000001E-3</v>
      </c>
      <c r="C49" s="128">
        <v>1.555E-3</v>
      </c>
      <c r="D49" s="131">
        <v>96249.3</v>
      </c>
      <c r="E49" s="132">
        <v>149.6</v>
      </c>
      <c r="F49" s="5">
        <v>34.83</v>
      </c>
      <c r="G49" t="s">
        <v>19</v>
      </c>
      <c r="H49" s="129">
        <v>1.2869999999999999E-3</v>
      </c>
      <c r="I49" s="130">
        <v>1.286E-3</v>
      </c>
      <c r="J49" s="133">
        <v>98050.5</v>
      </c>
      <c r="K49" s="134">
        <v>126.1</v>
      </c>
      <c r="L49" s="5">
        <v>39.35</v>
      </c>
    </row>
    <row r="50" spans="1:12">
      <c r="A50">
        <v>42</v>
      </c>
      <c r="B50" s="127">
        <v>1.8439999999999999E-3</v>
      </c>
      <c r="C50" s="128">
        <v>1.8420000000000001E-3</v>
      </c>
      <c r="D50" s="131">
        <v>96099.6</v>
      </c>
      <c r="E50" s="132">
        <v>177</v>
      </c>
      <c r="F50" s="5">
        <v>33.880000000000003</v>
      </c>
      <c r="G50" t="s">
        <v>19</v>
      </c>
      <c r="H50" s="129">
        <v>1.1540000000000001E-3</v>
      </c>
      <c r="I50" s="130">
        <v>1.1529999999999999E-3</v>
      </c>
      <c r="J50" s="133">
        <v>97924.4</v>
      </c>
      <c r="K50" s="134">
        <v>112.9</v>
      </c>
      <c r="L50" s="5">
        <v>38.4</v>
      </c>
    </row>
    <row r="51" spans="1:12">
      <c r="A51">
        <v>43</v>
      </c>
      <c r="B51" s="127">
        <v>2.3860000000000001E-3</v>
      </c>
      <c r="C51" s="128">
        <v>2.3830000000000001E-3</v>
      </c>
      <c r="D51" s="131">
        <v>95922.6</v>
      </c>
      <c r="E51" s="132">
        <v>228.6</v>
      </c>
      <c r="F51" s="5">
        <v>32.94</v>
      </c>
      <c r="G51" t="s">
        <v>19</v>
      </c>
      <c r="H51" s="129">
        <v>1.6100000000000001E-3</v>
      </c>
      <c r="I51" s="130">
        <v>1.609E-3</v>
      </c>
      <c r="J51" s="133">
        <v>97811.5</v>
      </c>
      <c r="K51" s="134">
        <v>157.4</v>
      </c>
      <c r="L51" s="5">
        <v>37.450000000000003</v>
      </c>
    </row>
    <row r="52" spans="1:12">
      <c r="A52">
        <v>44</v>
      </c>
      <c r="B52" s="127">
        <v>2.1919999999999999E-3</v>
      </c>
      <c r="C52" s="128">
        <v>2.189E-3</v>
      </c>
      <c r="D52" s="131">
        <v>95694</v>
      </c>
      <c r="E52" s="132">
        <v>209.5</v>
      </c>
      <c r="F52" s="5">
        <v>32.020000000000003</v>
      </c>
      <c r="G52" t="s">
        <v>19</v>
      </c>
      <c r="H52" s="129">
        <v>1.2520000000000001E-3</v>
      </c>
      <c r="I52" s="130">
        <v>1.2509999999999999E-3</v>
      </c>
      <c r="J52" s="133">
        <v>97654.1</v>
      </c>
      <c r="K52" s="134">
        <v>122.1</v>
      </c>
      <c r="L52" s="5">
        <v>36.51</v>
      </c>
    </row>
    <row r="53" spans="1:12">
      <c r="A53">
        <v>45</v>
      </c>
      <c r="B53" s="127">
        <v>2.359E-3</v>
      </c>
      <c r="C53" s="128">
        <v>2.356E-3</v>
      </c>
      <c r="D53" s="131">
        <v>95484.5</v>
      </c>
      <c r="E53" s="132">
        <v>225</v>
      </c>
      <c r="F53" s="5">
        <v>31.09</v>
      </c>
      <c r="G53" t="s">
        <v>19</v>
      </c>
      <c r="H53" s="129">
        <v>1.9740000000000001E-3</v>
      </c>
      <c r="I53" s="130">
        <v>1.9719999999999998E-3</v>
      </c>
      <c r="J53" s="133">
        <v>97532</v>
      </c>
      <c r="K53" s="134">
        <v>192.4</v>
      </c>
      <c r="L53" s="5">
        <v>35.549999999999997</v>
      </c>
    </row>
    <row r="54" spans="1:12">
      <c r="A54">
        <v>46</v>
      </c>
      <c r="B54" s="127">
        <v>3.045E-3</v>
      </c>
      <c r="C54" s="128">
        <v>3.0409999999999999E-3</v>
      </c>
      <c r="D54" s="131">
        <v>95259.6</v>
      </c>
      <c r="E54" s="132">
        <v>289.7</v>
      </c>
      <c r="F54" s="5">
        <v>30.16</v>
      </c>
      <c r="G54" t="s">
        <v>19</v>
      </c>
      <c r="H54" s="129">
        <v>2.199E-3</v>
      </c>
      <c r="I54" s="130">
        <v>2.1970000000000002E-3</v>
      </c>
      <c r="J54" s="133">
        <v>97339.6</v>
      </c>
      <c r="K54" s="134">
        <v>213.8</v>
      </c>
      <c r="L54" s="5">
        <v>34.619999999999997</v>
      </c>
    </row>
    <row r="55" spans="1:12">
      <c r="A55">
        <v>47</v>
      </c>
      <c r="B55" s="127">
        <v>3.0219999999999999E-3</v>
      </c>
      <c r="C55" s="128">
        <v>3.0179999999999998E-3</v>
      </c>
      <c r="D55" s="131">
        <v>94969.9</v>
      </c>
      <c r="E55" s="132">
        <v>286.60000000000002</v>
      </c>
      <c r="F55" s="5">
        <v>29.25</v>
      </c>
      <c r="G55" t="s">
        <v>19</v>
      </c>
      <c r="H55" s="129">
        <v>2.2060000000000001E-3</v>
      </c>
      <c r="I55" s="130">
        <v>2.2039999999999998E-3</v>
      </c>
      <c r="J55" s="133">
        <v>97125.8</v>
      </c>
      <c r="K55" s="134">
        <v>214</v>
      </c>
      <c r="L55" s="5">
        <v>33.700000000000003</v>
      </c>
    </row>
    <row r="56" spans="1:12">
      <c r="A56">
        <v>48</v>
      </c>
      <c r="B56" s="127">
        <v>3.2780000000000001E-3</v>
      </c>
      <c r="C56" s="128">
        <v>3.2729999999999999E-3</v>
      </c>
      <c r="D56" s="131">
        <v>94683.3</v>
      </c>
      <c r="E56" s="132">
        <v>309.89999999999998</v>
      </c>
      <c r="F56" s="5">
        <v>28.34</v>
      </c>
      <c r="G56" t="s">
        <v>19</v>
      </c>
      <c r="H56" s="129">
        <v>1.75E-3</v>
      </c>
      <c r="I56" s="130">
        <v>1.748E-3</v>
      </c>
      <c r="J56" s="133">
        <v>96911.8</v>
      </c>
      <c r="K56" s="134">
        <v>169.4</v>
      </c>
      <c r="L56" s="5">
        <v>32.770000000000003</v>
      </c>
    </row>
    <row r="57" spans="1:12">
      <c r="A57">
        <v>49</v>
      </c>
      <c r="B57" s="127">
        <v>4.6740000000000002E-3</v>
      </c>
      <c r="C57" s="128">
        <v>4.6629999999999996E-3</v>
      </c>
      <c r="D57" s="131">
        <v>94373.4</v>
      </c>
      <c r="E57" s="132">
        <v>440.1</v>
      </c>
      <c r="F57" s="5">
        <v>27.43</v>
      </c>
      <c r="G57" t="s">
        <v>19</v>
      </c>
      <c r="H57" s="129">
        <v>2.6229999999999999E-3</v>
      </c>
      <c r="I57" s="130">
        <v>2.6189999999999998E-3</v>
      </c>
      <c r="J57" s="133">
        <v>96742.399999999994</v>
      </c>
      <c r="K57" s="134">
        <v>253.4</v>
      </c>
      <c r="L57" s="5">
        <v>31.83</v>
      </c>
    </row>
    <row r="58" spans="1:12">
      <c r="A58">
        <v>50</v>
      </c>
      <c r="B58" s="127">
        <v>4.3899999999999998E-3</v>
      </c>
      <c r="C58" s="128">
        <v>4.3800000000000002E-3</v>
      </c>
      <c r="D58" s="131">
        <v>93933.3</v>
      </c>
      <c r="E58" s="132">
        <v>411.4</v>
      </c>
      <c r="F58" s="5">
        <v>26.55</v>
      </c>
      <c r="G58" t="s">
        <v>19</v>
      </c>
      <c r="H58" s="129">
        <v>2.8170000000000001E-3</v>
      </c>
      <c r="I58" s="130">
        <v>2.813E-3</v>
      </c>
      <c r="J58" s="133">
        <v>96489</v>
      </c>
      <c r="K58" s="134">
        <v>271.39999999999998</v>
      </c>
      <c r="L58" s="5">
        <v>30.91</v>
      </c>
    </row>
    <row r="59" spans="1:12">
      <c r="A59">
        <v>51</v>
      </c>
      <c r="B59" s="127">
        <v>4.6779999999999999E-3</v>
      </c>
      <c r="C59" s="128">
        <v>4.6680000000000003E-3</v>
      </c>
      <c r="D59" s="131">
        <v>93521.9</v>
      </c>
      <c r="E59" s="132">
        <v>436.5</v>
      </c>
      <c r="F59" s="5">
        <v>25.67</v>
      </c>
      <c r="G59" t="s">
        <v>19</v>
      </c>
      <c r="H59" s="129">
        <v>3.5119999999999999E-3</v>
      </c>
      <c r="I59" s="130">
        <v>3.506E-3</v>
      </c>
      <c r="J59" s="133">
        <v>96217.5</v>
      </c>
      <c r="K59" s="134">
        <v>337.3</v>
      </c>
      <c r="L59" s="5">
        <v>29.99</v>
      </c>
    </row>
    <row r="60" spans="1:12">
      <c r="A60">
        <v>52</v>
      </c>
      <c r="B60" s="127">
        <v>5.4180000000000001E-3</v>
      </c>
      <c r="C60" s="128">
        <v>5.4029999999999998E-3</v>
      </c>
      <c r="D60" s="131">
        <v>93085.4</v>
      </c>
      <c r="E60" s="132">
        <v>502.9</v>
      </c>
      <c r="F60" s="5">
        <v>24.79</v>
      </c>
      <c r="G60" t="s">
        <v>19</v>
      </c>
      <c r="H60" s="129">
        <v>3.689E-3</v>
      </c>
      <c r="I60" s="130">
        <v>3.6819999999999999E-3</v>
      </c>
      <c r="J60" s="133">
        <v>95880.2</v>
      </c>
      <c r="K60" s="134">
        <v>353.1</v>
      </c>
      <c r="L60" s="5">
        <v>29.1</v>
      </c>
    </row>
    <row r="61" spans="1:12">
      <c r="A61">
        <v>53</v>
      </c>
      <c r="B61" s="127">
        <v>6.8849999999999996E-3</v>
      </c>
      <c r="C61" s="128">
        <v>6.8609999999999999E-3</v>
      </c>
      <c r="D61" s="131">
        <v>92582.399999999994</v>
      </c>
      <c r="E61" s="132">
        <v>635.20000000000005</v>
      </c>
      <c r="F61" s="5">
        <v>23.92</v>
      </c>
      <c r="G61" t="s">
        <v>19</v>
      </c>
      <c r="H61" s="129">
        <v>4.3620000000000004E-3</v>
      </c>
      <c r="I61" s="130">
        <v>4.3530000000000001E-3</v>
      </c>
      <c r="J61" s="133">
        <v>95527.2</v>
      </c>
      <c r="K61" s="134">
        <v>415.8</v>
      </c>
      <c r="L61" s="5">
        <v>28.2</v>
      </c>
    </row>
    <row r="62" spans="1:12">
      <c r="A62">
        <v>54</v>
      </c>
      <c r="B62" s="127">
        <v>5.9639999999999997E-3</v>
      </c>
      <c r="C62" s="128">
        <v>5.947E-3</v>
      </c>
      <c r="D62" s="131">
        <v>91947.199999999997</v>
      </c>
      <c r="E62" s="132">
        <v>546.79999999999995</v>
      </c>
      <c r="F62" s="5">
        <v>23.08</v>
      </c>
      <c r="G62" t="s">
        <v>19</v>
      </c>
      <c r="H62" s="129">
        <v>4.235E-3</v>
      </c>
      <c r="I62" s="130">
        <v>4.2259999999999997E-3</v>
      </c>
      <c r="J62" s="133">
        <v>95111.4</v>
      </c>
      <c r="K62" s="134">
        <v>402</v>
      </c>
      <c r="L62" s="5">
        <v>27.33</v>
      </c>
    </row>
    <row r="63" spans="1:12">
      <c r="A63">
        <v>55</v>
      </c>
      <c r="B63" s="127">
        <v>7.8329999999999997E-3</v>
      </c>
      <c r="C63" s="128">
        <v>7.8019999999999999E-3</v>
      </c>
      <c r="D63" s="131">
        <v>91400.4</v>
      </c>
      <c r="E63" s="132">
        <v>713.1</v>
      </c>
      <c r="F63" s="5">
        <v>22.22</v>
      </c>
      <c r="G63" t="s">
        <v>19</v>
      </c>
      <c r="H63" s="129">
        <v>4.9699999999999996E-3</v>
      </c>
      <c r="I63" s="130">
        <v>4.9569999999999996E-3</v>
      </c>
      <c r="J63" s="133">
        <v>94709.4</v>
      </c>
      <c r="K63" s="134">
        <v>469.5</v>
      </c>
      <c r="L63" s="5">
        <v>26.44</v>
      </c>
    </row>
    <row r="64" spans="1:12">
      <c r="A64">
        <v>56</v>
      </c>
      <c r="B64" s="127">
        <v>8.2730000000000008E-3</v>
      </c>
      <c r="C64" s="128">
        <v>8.2389999999999998E-3</v>
      </c>
      <c r="D64" s="131">
        <v>90687.3</v>
      </c>
      <c r="E64" s="132">
        <v>747.2</v>
      </c>
      <c r="F64" s="5">
        <v>21.39</v>
      </c>
      <c r="G64" t="s">
        <v>19</v>
      </c>
      <c r="H64" s="129">
        <v>5.4149999999999997E-3</v>
      </c>
      <c r="I64" s="130">
        <v>5.4000000000000003E-3</v>
      </c>
      <c r="J64" s="133">
        <v>94239.9</v>
      </c>
      <c r="K64" s="134">
        <v>508.9</v>
      </c>
      <c r="L64" s="5">
        <v>25.57</v>
      </c>
    </row>
    <row r="65" spans="1:12">
      <c r="A65">
        <v>57</v>
      </c>
      <c r="B65" s="127">
        <v>9.9880000000000004E-3</v>
      </c>
      <c r="C65" s="128">
        <v>9.9389999999999999E-3</v>
      </c>
      <c r="D65" s="131">
        <v>89940.1</v>
      </c>
      <c r="E65" s="132">
        <v>893.9</v>
      </c>
      <c r="F65" s="5">
        <v>20.56</v>
      </c>
      <c r="G65" t="s">
        <v>19</v>
      </c>
      <c r="H65" s="129">
        <v>5.1489999999999999E-3</v>
      </c>
      <c r="I65" s="130">
        <v>5.1359999999999999E-3</v>
      </c>
      <c r="J65" s="133">
        <v>93730.9</v>
      </c>
      <c r="K65" s="134">
        <v>481.4</v>
      </c>
      <c r="L65" s="5">
        <v>24.7</v>
      </c>
    </row>
    <row r="66" spans="1:12">
      <c r="A66">
        <v>58</v>
      </c>
      <c r="B66" s="127">
        <v>1.0491E-2</v>
      </c>
      <c r="C66" s="128">
        <v>1.0436000000000001E-2</v>
      </c>
      <c r="D66" s="131">
        <v>89046.2</v>
      </c>
      <c r="E66" s="132">
        <v>929.3</v>
      </c>
      <c r="F66" s="5">
        <v>19.760000000000002</v>
      </c>
      <c r="G66" t="s">
        <v>19</v>
      </c>
      <c r="H66" s="129">
        <v>6.2090000000000001E-3</v>
      </c>
      <c r="I66" s="130">
        <v>6.1900000000000002E-3</v>
      </c>
      <c r="J66" s="133">
        <v>93249.5</v>
      </c>
      <c r="K66" s="134">
        <v>577.20000000000005</v>
      </c>
      <c r="L66" s="5">
        <v>23.83</v>
      </c>
    </row>
    <row r="67" spans="1:12">
      <c r="A67">
        <v>59</v>
      </c>
      <c r="B67" s="127">
        <v>1.2156E-2</v>
      </c>
      <c r="C67" s="128">
        <v>1.2083E-2</v>
      </c>
      <c r="D67" s="131">
        <v>88117</v>
      </c>
      <c r="E67" s="132">
        <v>1064.7</v>
      </c>
      <c r="F67" s="5">
        <v>18.96</v>
      </c>
      <c r="G67" t="s">
        <v>19</v>
      </c>
      <c r="H67" s="129">
        <v>6.6449999999999999E-3</v>
      </c>
      <c r="I67" s="130">
        <v>6.6230000000000004E-3</v>
      </c>
      <c r="J67" s="133">
        <v>92672.3</v>
      </c>
      <c r="K67" s="134">
        <v>613.79999999999995</v>
      </c>
      <c r="L67" s="5">
        <v>22.97</v>
      </c>
    </row>
    <row r="68" spans="1:12">
      <c r="A68">
        <v>60</v>
      </c>
      <c r="B68" s="127">
        <v>1.2442E-2</v>
      </c>
      <c r="C68" s="128">
        <v>1.2364999999999999E-2</v>
      </c>
      <c r="D68" s="131">
        <v>87052.3</v>
      </c>
      <c r="E68" s="132">
        <v>1076.4000000000001</v>
      </c>
      <c r="F68" s="5">
        <v>18.190000000000001</v>
      </c>
      <c r="G68" t="s">
        <v>19</v>
      </c>
      <c r="H68" s="129">
        <v>8.3210000000000003E-3</v>
      </c>
      <c r="I68" s="130">
        <v>8.2869999999999992E-3</v>
      </c>
      <c r="J68" s="133">
        <v>92058.5</v>
      </c>
      <c r="K68" s="134">
        <v>762.9</v>
      </c>
      <c r="L68" s="5">
        <v>22.12</v>
      </c>
    </row>
    <row r="69" spans="1:12">
      <c r="A69">
        <v>61</v>
      </c>
      <c r="B69" s="127">
        <v>1.5610000000000001E-2</v>
      </c>
      <c r="C69" s="128">
        <v>1.5488999999999999E-2</v>
      </c>
      <c r="D69" s="131">
        <v>85975.9</v>
      </c>
      <c r="E69" s="132">
        <v>1331.7</v>
      </c>
      <c r="F69" s="5">
        <v>17.41</v>
      </c>
      <c r="G69" t="s">
        <v>19</v>
      </c>
      <c r="H69" s="129">
        <v>9.8469999999999999E-3</v>
      </c>
      <c r="I69" s="130">
        <v>9.7979999999999994E-3</v>
      </c>
      <c r="J69" s="133">
        <v>91295.6</v>
      </c>
      <c r="K69" s="134">
        <v>894.5</v>
      </c>
      <c r="L69" s="5">
        <v>21.31</v>
      </c>
    </row>
    <row r="70" spans="1:12">
      <c r="A70">
        <v>62</v>
      </c>
      <c r="B70" s="127">
        <v>1.6551E-2</v>
      </c>
      <c r="C70" s="128">
        <v>1.6414999999999999E-2</v>
      </c>
      <c r="D70" s="131">
        <v>84644.2</v>
      </c>
      <c r="E70" s="132">
        <v>1389.5</v>
      </c>
      <c r="F70" s="5">
        <v>16.68</v>
      </c>
      <c r="G70" t="s">
        <v>19</v>
      </c>
      <c r="H70" s="129">
        <v>8.5330000000000007E-3</v>
      </c>
      <c r="I70" s="130">
        <v>8.4969999999999993E-3</v>
      </c>
      <c r="J70" s="133">
        <v>90401.1</v>
      </c>
      <c r="K70" s="134">
        <v>768.1</v>
      </c>
      <c r="L70" s="5">
        <v>20.51</v>
      </c>
    </row>
    <row r="71" spans="1:12">
      <c r="A71">
        <v>63</v>
      </c>
      <c r="B71" s="127">
        <v>1.8293E-2</v>
      </c>
      <c r="C71" s="128">
        <v>1.8127999999999998E-2</v>
      </c>
      <c r="D71" s="131">
        <v>83254.7</v>
      </c>
      <c r="E71" s="132">
        <v>1509.2</v>
      </c>
      <c r="F71" s="5">
        <v>15.95</v>
      </c>
      <c r="G71" t="s">
        <v>19</v>
      </c>
      <c r="H71" s="129">
        <v>9.5729999999999999E-3</v>
      </c>
      <c r="I71" s="130">
        <v>9.5270000000000007E-3</v>
      </c>
      <c r="J71" s="133">
        <v>89632.9</v>
      </c>
      <c r="K71" s="134">
        <v>854</v>
      </c>
      <c r="L71" s="5">
        <v>19.68</v>
      </c>
    </row>
    <row r="72" spans="1:12">
      <c r="A72">
        <v>64</v>
      </c>
      <c r="B72" s="127">
        <v>2.1808000000000001E-2</v>
      </c>
      <c r="C72" s="128">
        <v>2.1572999999999998E-2</v>
      </c>
      <c r="D72" s="131">
        <v>81745.5</v>
      </c>
      <c r="E72" s="132">
        <v>1763.5</v>
      </c>
      <c r="F72" s="5">
        <v>15.23</v>
      </c>
      <c r="G72" t="s">
        <v>19</v>
      </c>
      <c r="H72" s="129">
        <v>1.3302E-2</v>
      </c>
      <c r="I72" s="130">
        <v>1.3214E-2</v>
      </c>
      <c r="J72" s="133">
        <v>88779</v>
      </c>
      <c r="K72" s="134">
        <v>1173.2</v>
      </c>
      <c r="L72" s="5">
        <v>18.87</v>
      </c>
    </row>
    <row r="73" spans="1:12">
      <c r="A73">
        <v>65</v>
      </c>
      <c r="B73" s="127">
        <v>2.4580999999999999E-2</v>
      </c>
      <c r="C73" s="128">
        <v>2.4282999999999999E-2</v>
      </c>
      <c r="D73" s="131">
        <v>79982.100000000006</v>
      </c>
      <c r="E73" s="132">
        <v>1942.2</v>
      </c>
      <c r="F73" s="5">
        <v>14.56</v>
      </c>
      <c r="G73" t="s">
        <v>19</v>
      </c>
      <c r="H73" s="129">
        <v>1.1712999999999999E-2</v>
      </c>
      <c r="I73" s="130">
        <v>1.1645000000000001E-2</v>
      </c>
      <c r="J73" s="133">
        <v>87605.8</v>
      </c>
      <c r="K73" s="134">
        <v>1020.1</v>
      </c>
      <c r="L73" s="5">
        <v>18.11</v>
      </c>
    </row>
    <row r="74" spans="1:12">
      <c r="A74">
        <v>66</v>
      </c>
      <c r="B74" s="127">
        <v>2.3962000000000001E-2</v>
      </c>
      <c r="C74" s="128">
        <v>2.3678999999999999E-2</v>
      </c>
      <c r="D74" s="131">
        <v>78039.899999999994</v>
      </c>
      <c r="E74" s="132">
        <v>1847.9</v>
      </c>
      <c r="F74" s="5">
        <v>13.91</v>
      </c>
      <c r="G74" t="s">
        <v>19</v>
      </c>
      <c r="H74" s="129">
        <v>1.4907999999999999E-2</v>
      </c>
      <c r="I74" s="130">
        <v>1.4798E-2</v>
      </c>
      <c r="J74" s="133">
        <v>86585.7</v>
      </c>
      <c r="K74" s="134">
        <v>1281.3</v>
      </c>
      <c r="L74" s="5">
        <v>17.32</v>
      </c>
    </row>
    <row r="75" spans="1:12">
      <c r="A75">
        <v>67</v>
      </c>
      <c r="B75" s="127">
        <v>2.7057999999999999E-2</v>
      </c>
      <c r="C75" s="128">
        <v>2.6696999999999999E-2</v>
      </c>
      <c r="D75" s="131">
        <v>76192</v>
      </c>
      <c r="E75" s="132">
        <v>2034.1</v>
      </c>
      <c r="F75" s="5">
        <v>13.23</v>
      </c>
      <c r="G75" t="s">
        <v>19</v>
      </c>
      <c r="H75" s="129">
        <v>1.6879000000000002E-2</v>
      </c>
      <c r="I75" s="130">
        <v>1.6736999999999998E-2</v>
      </c>
      <c r="J75" s="133">
        <v>85304.4</v>
      </c>
      <c r="K75" s="134">
        <v>1427.8</v>
      </c>
      <c r="L75" s="5">
        <v>16.57</v>
      </c>
    </row>
    <row r="76" spans="1:12">
      <c r="A76">
        <v>68</v>
      </c>
      <c r="B76" s="127">
        <v>3.1807000000000002E-2</v>
      </c>
      <c r="C76" s="128">
        <v>3.1308999999999997E-2</v>
      </c>
      <c r="D76" s="131">
        <v>74157.899999999994</v>
      </c>
      <c r="E76" s="132">
        <v>2321.8000000000002</v>
      </c>
      <c r="F76" s="5">
        <v>12.58</v>
      </c>
      <c r="G76" t="s">
        <v>19</v>
      </c>
      <c r="H76" s="129">
        <v>1.6885000000000001E-2</v>
      </c>
      <c r="I76" s="130">
        <v>1.6743999999999998E-2</v>
      </c>
      <c r="J76" s="133">
        <v>83876.600000000006</v>
      </c>
      <c r="K76" s="134">
        <v>1404.4</v>
      </c>
      <c r="L76" s="5">
        <v>15.85</v>
      </c>
    </row>
    <row r="77" spans="1:12">
      <c r="A77">
        <v>69</v>
      </c>
      <c r="B77" s="127">
        <v>3.4279999999999998E-2</v>
      </c>
      <c r="C77" s="128">
        <v>3.3702999999999997E-2</v>
      </c>
      <c r="D77" s="131">
        <v>71836.100000000006</v>
      </c>
      <c r="E77" s="132">
        <v>2421.1</v>
      </c>
      <c r="F77" s="5">
        <v>11.97</v>
      </c>
      <c r="G77" t="s">
        <v>19</v>
      </c>
      <c r="H77" s="129">
        <v>1.9092999999999999E-2</v>
      </c>
      <c r="I77" s="130">
        <v>1.8912999999999999E-2</v>
      </c>
      <c r="J77" s="133">
        <v>82472.2</v>
      </c>
      <c r="K77" s="134">
        <v>1559.8</v>
      </c>
      <c r="L77" s="5">
        <v>15.11</v>
      </c>
    </row>
    <row r="78" spans="1:12">
      <c r="A78">
        <v>70</v>
      </c>
      <c r="B78" s="127">
        <v>4.0328000000000003E-2</v>
      </c>
      <c r="C78" s="128">
        <v>3.9530999999999997E-2</v>
      </c>
      <c r="D78" s="131">
        <v>69415.100000000006</v>
      </c>
      <c r="E78" s="132">
        <v>2744</v>
      </c>
      <c r="F78" s="5">
        <v>11.37</v>
      </c>
      <c r="G78" t="s">
        <v>19</v>
      </c>
      <c r="H78" s="129">
        <v>2.2950999999999999E-2</v>
      </c>
      <c r="I78" s="130">
        <v>2.2689999999999998E-2</v>
      </c>
      <c r="J78" s="133">
        <v>80912.399999999994</v>
      </c>
      <c r="K78" s="134">
        <v>1835.9</v>
      </c>
      <c r="L78" s="5">
        <v>14.39</v>
      </c>
    </row>
    <row r="79" spans="1:12">
      <c r="A79">
        <v>71</v>
      </c>
      <c r="B79" s="127">
        <v>4.2885E-2</v>
      </c>
      <c r="C79" s="128">
        <v>4.1984E-2</v>
      </c>
      <c r="D79" s="131">
        <v>66671</v>
      </c>
      <c r="E79" s="132">
        <v>2799.1</v>
      </c>
      <c r="F79" s="5">
        <v>10.82</v>
      </c>
      <c r="G79" t="s">
        <v>19</v>
      </c>
      <c r="H79" s="129">
        <v>2.3764E-2</v>
      </c>
      <c r="I79" s="130">
        <v>2.3484999999999999E-2</v>
      </c>
      <c r="J79" s="133">
        <v>79076.5</v>
      </c>
      <c r="K79" s="134">
        <v>1857.1</v>
      </c>
      <c r="L79" s="5">
        <v>13.71</v>
      </c>
    </row>
    <row r="80" spans="1:12">
      <c r="A80">
        <v>72</v>
      </c>
      <c r="B80" s="127">
        <v>4.8606000000000003E-2</v>
      </c>
      <c r="C80" s="128">
        <v>4.7453000000000002E-2</v>
      </c>
      <c r="D80" s="131">
        <v>63871.9</v>
      </c>
      <c r="E80" s="132">
        <v>3030.9</v>
      </c>
      <c r="F80" s="5">
        <v>10.27</v>
      </c>
      <c r="G80" t="s">
        <v>19</v>
      </c>
      <c r="H80" s="129">
        <v>2.6072000000000001E-2</v>
      </c>
      <c r="I80" s="130">
        <v>2.5736999999999999E-2</v>
      </c>
      <c r="J80" s="133">
        <v>77219.399999999994</v>
      </c>
      <c r="K80" s="134">
        <v>1987.4</v>
      </c>
      <c r="L80" s="5">
        <v>13.03</v>
      </c>
    </row>
    <row r="81" spans="1:12">
      <c r="A81">
        <v>73</v>
      </c>
      <c r="B81" s="127">
        <v>5.0436000000000002E-2</v>
      </c>
      <c r="C81" s="128">
        <v>4.9195999999999997E-2</v>
      </c>
      <c r="D81" s="131">
        <v>60841</v>
      </c>
      <c r="E81" s="132">
        <v>2993.1</v>
      </c>
      <c r="F81" s="5">
        <v>9.76</v>
      </c>
      <c r="G81" t="s">
        <v>19</v>
      </c>
      <c r="H81" s="129">
        <v>3.4946999999999999E-2</v>
      </c>
      <c r="I81" s="130">
        <v>3.4347000000000003E-2</v>
      </c>
      <c r="J81" s="133">
        <v>75232</v>
      </c>
      <c r="K81" s="134">
        <v>2584</v>
      </c>
      <c r="L81" s="5">
        <v>12.36</v>
      </c>
    </row>
    <row r="82" spans="1:12">
      <c r="A82">
        <v>74</v>
      </c>
      <c r="B82" s="127">
        <v>5.8427E-2</v>
      </c>
      <c r="C82" s="128">
        <v>5.6769E-2</v>
      </c>
      <c r="D82" s="131">
        <v>57847.8</v>
      </c>
      <c r="E82" s="132">
        <v>3284</v>
      </c>
      <c r="F82" s="5">
        <v>9.24</v>
      </c>
      <c r="G82" t="s">
        <v>19</v>
      </c>
      <c r="H82" s="129">
        <v>3.2251000000000002E-2</v>
      </c>
      <c r="I82" s="130">
        <v>3.1739000000000003E-2</v>
      </c>
      <c r="J82" s="133">
        <v>72648</v>
      </c>
      <c r="K82" s="134">
        <v>2305.8000000000002</v>
      </c>
      <c r="L82" s="5">
        <v>11.78</v>
      </c>
    </row>
    <row r="83" spans="1:12">
      <c r="A83">
        <v>75</v>
      </c>
      <c r="B83" s="127">
        <v>5.9863E-2</v>
      </c>
      <c r="C83" s="128">
        <v>5.8123000000000001E-2</v>
      </c>
      <c r="D83" s="131">
        <v>54563.9</v>
      </c>
      <c r="E83" s="132">
        <v>3171.4</v>
      </c>
      <c r="F83" s="5">
        <v>8.76</v>
      </c>
      <c r="G83" t="s">
        <v>19</v>
      </c>
      <c r="H83" s="129">
        <v>3.6896999999999999E-2</v>
      </c>
      <c r="I83" s="130">
        <v>3.6228000000000003E-2</v>
      </c>
      <c r="J83" s="133">
        <v>70342.2</v>
      </c>
      <c r="K83" s="134">
        <v>2548.4</v>
      </c>
      <c r="L83" s="5">
        <v>11.15</v>
      </c>
    </row>
    <row r="84" spans="1:12">
      <c r="A84">
        <v>76</v>
      </c>
      <c r="B84" s="127">
        <v>6.9833000000000006E-2</v>
      </c>
      <c r="C84" s="128">
        <v>6.7476999999999995E-2</v>
      </c>
      <c r="D84" s="131">
        <v>51392.4</v>
      </c>
      <c r="E84" s="132">
        <v>3467.8</v>
      </c>
      <c r="F84" s="5">
        <v>8.27</v>
      </c>
      <c r="G84" t="s">
        <v>19</v>
      </c>
      <c r="H84" s="129">
        <v>4.4248000000000003E-2</v>
      </c>
      <c r="I84" s="130">
        <v>4.3290000000000002E-2</v>
      </c>
      <c r="J84" s="133">
        <v>67793.899999999994</v>
      </c>
      <c r="K84" s="134">
        <v>2934.8</v>
      </c>
      <c r="L84" s="5">
        <v>10.55</v>
      </c>
    </row>
    <row r="85" spans="1:12">
      <c r="A85">
        <v>77</v>
      </c>
      <c r="B85" s="127">
        <v>7.1922E-2</v>
      </c>
      <c r="C85" s="128">
        <v>6.9425000000000001E-2</v>
      </c>
      <c r="D85" s="131">
        <v>47924.7</v>
      </c>
      <c r="E85" s="132">
        <v>3327.2</v>
      </c>
      <c r="F85" s="5">
        <v>7.84</v>
      </c>
      <c r="G85" t="s">
        <v>19</v>
      </c>
      <c r="H85" s="129">
        <v>4.8247999999999999E-2</v>
      </c>
      <c r="I85" s="130">
        <v>4.7112000000000001E-2</v>
      </c>
      <c r="J85" s="133">
        <v>64859.1</v>
      </c>
      <c r="K85" s="134">
        <v>3055.6</v>
      </c>
      <c r="L85" s="5">
        <v>10.01</v>
      </c>
    </row>
    <row r="86" spans="1:12">
      <c r="A86">
        <v>78</v>
      </c>
      <c r="B86" s="127">
        <v>8.5033999999999998E-2</v>
      </c>
      <c r="C86" s="128">
        <v>8.1566E-2</v>
      </c>
      <c r="D86" s="131">
        <v>44597.5</v>
      </c>
      <c r="E86" s="132">
        <v>3637.6</v>
      </c>
      <c r="F86" s="5">
        <v>7.38</v>
      </c>
      <c r="G86" t="s">
        <v>19</v>
      </c>
      <c r="H86" s="129">
        <v>4.7440000000000003E-2</v>
      </c>
      <c r="I86" s="130">
        <v>4.6341E-2</v>
      </c>
      <c r="J86" s="133">
        <v>61803.4</v>
      </c>
      <c r="K86" s="134">
        <v>2864</v>
      </c>
      <c r="L86" s="5">
        <v>9.48</v>
      </c>
    </row>
    <row r="87" spans="1:12">
      <c r="A87">
        <v>79</v>
      </c>
      <c r="B87" s="127">
        <v>8.7787000000000004E-2</v>
      </c>
      <c r="C87" s="128">
        <v>8.4096000000000004E-2</v>
      </c>
      <c r="D87" s="131">
        <v>40959.800000000003</v>
      </c>
      <c r="E87" s="132">
        <v>3444.5</v>
      </c>
      <c r="F87" s="5">
        <v>7</v>
      </c>
      <c r="G87" t="s">
        <v>19</v>
      </c>
      <c r="H87" s="129">
        <v>5.7686000000000001E-2</v>
      </c>
      <c r="I87" s="130">
        <v>5.6069000000000001E-2</v>
      </c>
      <c r="J87" s="133">
        <v>58939.4</v>
      </c>
      <c r="K87" s="134">
        <v>3304.7</v>
      </c>
      <c r="L87" s="5">
        <v>8.91</v>
      </c>
    </row>
    <row r="88" spans="1:12">
      <c r="A88">
        <v>80</v>
      </c>
      <c r="B88" s="127">
        <v>9.8827999999999999E-2</v>
      </c>
      <c r="C88" s="128">
        <v>9.4173999999999994E-2</v>
      </c>
      <c r="D88" s="131">
        <v>37515.300000000003</v>
      </c>
      <c r="E88" s="132">
        <v>3533</v>
      </c>
      <c r="F88" s="5">
        <v>6.59</v>
      </c>
      <c r="G88" t="s">
        <v>19</v>
      </c>
      <c r="H88" s="129">
        <v>6.2415999999999999E-2</v>
      </c>
      <c r="I88" s="130">
        <v>6.0526999999999997E-2</v>
      </c>
      <c r="J88" s="133">
        <v>55634.7</v>
      </c>
      <c r="K88" s="134">
        <v>3367.4</v>
      </c>
      <c r="L88" s="5">
        <v>8.41</v>
      </c>
    </row>
    <row r="89" spans="1:12">
      <c r="A89">
        <v>81</v>
      </c>
      <c r="B89" s="127">
        <v>0.10872800000000001</v>
      </c>
      <c r="C89" s="128">
        <v>0.10312200000000001</v>
      </c>
      <c r="D89" s="131">
        <v>33982.300000000003</v>
      </c>
      <c r="E89" s="132">
        <v>3504.3</v>
      </c>
      <c r="F89" s="5">
        <v>6.23</v>
      </c>
      <c r="G89" t="s">
        <v>19</v>
      </c>
      <c r="H89" s="129">
        <v>6.6011E-2</v>
      </c>
      <c r="I89" s="130">
        <v>6.3902E-2</v>
      </c>
      <c r="J89" s="133">
        <v>52267.3</v>
      </c>
      <c r="K89" s="134">
        <v>3340</v>
      </c>
      <c r="L89" s="5">
        <v>7.92</v>
      </c>
    </row>
    <row r="90" spans="1:12">
      <c r="A90">
        <v>82</v>
      </c>
      <c r="B90" s="127">
        <v>0.114216</v>
      </c>
      <c r="C90" s="128">
        <v>0.108046</v>
      </c>
      <c r="D90" s="131">
        <v>30478</v>
      </c>
      <c r="E90" s="132">
        <v>3293</v>
      </c>
      <c r="F90" s="5">
        <v>5.88</v>
      </c>
      <c r="G90" t="s">
        <v>19</v>
      </c>
      <c r="H90" s="129">
        <v>7.9893000000000006E-2</v>
      </c>
      <c r="I90" s="130">
        <v>7.6824000000000003E-2</v>
      </c>
      <c r="J90" s="133">
        <v>48927.3</v>
      </c>
      <c r="K90" s="134">
        <v>3758.8</v>
      </c>
      <c r="L90" s="5">
        <v>7.43</v>
      </c>
    </row>
    <row r="91" spans="1:12">
      <c r="A91">
        <v>83</v>
      </c>
      <c r="B91" s="127">
        <v>0.13041900000000001</v>
      </c>
      <c r="C91" s="128">
        <v>0.122435</v>
      </c>
      <c r="D91" s="131">
        <v>27185</v>
      </c>
      <c r="E91" s="132">
        <v>3328.4</v>
      </c>
      <c r="F91" s="5">
        <v>5.54</v>
      </c>
      <c r="G91" t="s">
        <v>19</v>
      </c>
      <c r="H91" s="129">
        <v>8.5089999999999999E-2</v>
      </c>
      <c r="I91" s="130">
        <v>8.1617999999999996E-2</v>
      </c>
      <c r="J91" s="133">
        <v>45168.5</v>
      </c>
      <c r="K91" s="134">
        <v>3686.6</v>
      </c>
      <c r="L91" s="5">
        <v>7.01</v>
      </c>
    </row>
    <row r="92" spans="1:12">
      <c r="A92">
        <v>84</v>
      </c>
      <c r="B92" s="127">
        <v>0.14088800000000001</v>
      </c>
      <c r="C92" s="128">
        <v>0.13161700000000001</v>
      </c>
      <c r="D92" s="131">
        <v>23856.6</v>
      </c>
      <c r="E92" s="132">
        <v>3139.9</v>
      </c>
      <c r="F92" s="5">
        <v>5.24</v>
      </c>
      <c r="G92" t="s">
        <v>19</v>
      </c>
      <c r="H92" s="129">
        <v>9.2772999999999994E-2</v>
      </c>
      <c r="I92" s="130">
        <v>8.8660000000000003E-2</v>
      </c>
      <c r="J92" s="133">
        <v>41481.9</v>
      </c>
      <c r="K92" s="134">
        <v>3677.8</v>
      </c>
      <c r="L92" s="5">
        <v>6.59</v>
      </c>
    </row>
    <row r="93" spans="1:12">
      <c r="A93">
        <v>85</v>
      </c>
      <c r="B93" s="127">
        <v>0.14258999999999999</v>
      </c>
      <c r="C93" s="128">
        <v>0.133101</v>
      </c>
      <c r="D93" s="131">
        <v>20716.7</v>
      </c>
      <c r="E93" s="132">
        <v>2757.4</v>
      </c>
      <c r="F93" s="5">
        <v>4.96</v>
      </c>
      <c r="G93" t="s">
        <v>19</v>
      </c>
      <c r="H93" s="129">
        <v>0.101879</v>
      </c>
      <c r="I93" s="130">
        <v>9.6940999999999999E-2</v>
      </c>
      <c r="J93" s="133">
        <v>37804.199999999997</v>
      </c>
      <c r="K93" s="134">
        <v>3664.8</v>
      </c>
      <c r="L93" s="5">
        <v>6.18</v>
      </c>
    </row>
    <row r="94" spans="1:12">
      <c r="A94">
        <v>86</v>
      </c>
      <c r="B94" s="127">
        <v>0.163304</v>
      </c>
      <c r="C94" s="128">
        <v>0.150976</v>
      </c>
      <c r="D94" s="131">
        <v>17959.3</v>
      </c>
      <c r="E94" s="132">
        <v>2711.4</v>
      </c>
      <c r="F94" s="5">
        <v>4.6399999999999997</v>
      </c>
      <c r="G94" t="s">
        <v>19</v>
      </c>
      <c r="H94" s="129">
        <v>0.117702</v>
      </c>
      <c r="I94" s="130">
        <v>0.11115999999999999</v>
      </c>
      <c r="J94" s="133">
        <v>34139.4</v>
      </c>
      <c r="K94" s="134">
        <v>3794.9</v>
      </c>
      <c r="L94" s="5">
        <v>5.79</v>
      </c>
    </row>
    <row r="95" spans="1:12">
      <c r="A95">
        <v>87</v>
      </c>
      <c r="B95" s="127">
        <v>0.175649</v>
      </c>
      <c r="C95" s="128">
        <v>0.161468</v>
      </c>
      <c r="D95" s="131">
        <v>15247.8</v>
      </c>
      <c r="E95" s="132">
        <v>2462</v>
      </c>
      <c r="F95" s="5">
        <v>4.38</v>
      </c>
      <c r="G95" t="s">
        <v>19</v>
      </c>
      <c r="H95" s="129">
        <v>0.120403</v>
      </c>
      <c r="I95" s="130">
        <v>0.113566</v>
      </c>
      <c r="J95" s="133">
        <v>30344.5</v>
      </c>
      <c r="K95" s="134">
        <v>3446.1</v>
      </c>
      <c r="L95" s="5">
        <v>5.45</v>
      </c>
    </row>
    <row r="96" spans="1:12">
      <c r="A96">
        <v>88</v>
      </c>
      <c r="B96" s="127">
        <v>0.179726</v>
      </c>
      <c r="C96" s="128">
        <v>0.164907</v>
      </c>
      <c r="D96" s="131">
        <v>12785.8</v>
      </c>
      <c r="E96" s="132">
        <v>2108.5</v>
      </c>
      <c r="F96" s="5">
        <v>4.12</v>
      </c>
      <c r="G96" t="s">
        <v>19</v>
      </c>
      <c r="H96" s="129">
        <v>0.135407</v>
      </c>
      <c r="I96" s="130">
        <v>0.12682099999999999</v>
      </c>
      <c r="J96" s="133">
        <v>26898.400000000001</v>
      </c>
      <c r="K96" s="134">
        <v>3411.3</v>
      </c>
      <c r="L96" s="5">
        <v>5.08</v>
      </c>
    </row>
    <row r="97" spans="1:12">
      <c r="A97">
        <v>89</v>
      </c>
      <c r="B97" s="127">
        <v>0.19747899999999999</v>
      </c>
      <c r="C97" s="128">
        <v>0.179732</v>
      </c>
      <c r="D97" s="131">
        <v>10677.3</v>
      </c>
      <c r="E97" s="132">
        <v>1919.1</v>
      </c>
      <c r="F97" s="5">
        <v>3.84</v>
      </c>
      <c r="G97" t="s">
        <v>19</v>
      </c>
      <c r="H97" s="129">
        <v>0.15144099999999999</v>
      </c>
      <c r="I97" s="130">
        <v>0.14078099999999999</v>
      </c>
      <c r="J97" s="133">
        <v>23487.1</v>
      </c>
      <c r="K97" s="134">
        <v>3306.5</v>
      </c>
      <c r="L97" s="5">
        <v>4.75</v>
      </c>
    </row>
    <row r="98" spans="1:12">
      <c r="A98">
        <v>90</v>
      </c>
      <c r="B98" s="127">
        <v>0.217532</v>
      </c>
      <c r="C98" s="128">
        <v>0.19619300000000001</v>
      </c>
      <c r="D98" s="131">
        <v>8758.2999999999993</v>
      </c>
      <c r="E98" s="132">
        <v>1718.3</v>
      </c>
      <c r="F98" s="5">
        <v>3.57</v>
      </c>
      <c r="G98" t="s">
        <v>19</v>
      </c>
      <c r="H98" s="129">
        <v>0.15856700000000001</v>
      </c>
      <c r="I98" s="130">
        <v>0.14691799999999999</v>
      </c>
      <c r="J98" s="133">
        <v>20180.5</v>
      </c>
      <c r="K98" s="134">
        <v>2964.9</v>
      </c>
      <c r="L98" s="5">
        <v>4.4400000000000004</v>
      </c>
    </row>
    <row r="99" spans="1:12">
      <c r="A99">
        <v>91</v>
      </c>
      <c r="B99" s="127">
        <v>0.26166099999999998</v>
      </c>
      <c r="C99" s="128">
        <v>0.23138800000000001</v>
      </c>
      <c r="D99" s="131">
        <v>7040</v>
      </c>
      <c r="E99" s="132">
        <v>1629</v>
      </c>
      <c r="F99" s="5">
        <v>3.32</v>
      </c>
      <c r="G99" t="s">
        <v>19</v>
      </c>
      <c r="H99" s="129">
        <v>0.17740500000000001</v>
      </c>
      <c r="I99" s="130">
        <v>0.16295000000000001</v>
      </c>
      <c r="J99" s="133">
        <v>17215.7</v>
      </c>
      <c r="K99" s="134">
        <v>2805.3</v>
      </c>
      <c r="L99" s="5">
        <v>4.12</v>
      </c>
    </row>
    <row r="100" spans="1:12">
      <c r="A100">
        <v>92</v>
      </c>
      <c r="B100" s="127">
        <v>0.26634000000000002</v>
      </c>
      <c r="C100" s="128">
        <v>0.23504</v>
      </c>
      <c r="D100" s="131">
        <v>5411</v>
      </c>
      <c r="E100" s="132">
        <v>1271.8</v>
      </c>
      <c r="F100" s="5">
        <v>3.17</v>
      </c>
      <c r="G100" t="s">
        <v>19</v>
      </c>
      <c r="H100" s="129">
        <v>0.208006</v>
      </c>
      <c r="I100" s="130">
        <v>0.188411</v>
      </c>
      <c r="J100" s="133">
        <v>14410.4</v>
      </c>
      <c r="K100" s="134">
        <v>2715.1</v>
      </c>
      <c r="L100" s="5">
        <v>3.83</v>
      </c>
    </row>
    <row r="101" spans="1:12">
      <c r="A101">
        <v>93</v>
      </c>
      <c r="B101" s="127">
        <v>0.28605199999999997</v>
      </c>
      <c r="C101" s="128">
        <v>0.25025900000000001</v>
      </c>
      <c r="D101" s="131">
        <v>4139.2</v>
      </c>
      <c r="E101" s="132">
        <v>1035.9000000000001</v>
      </c>
      <c r="F101" s="5">
        <v>2.99</v>
      </c>
      <c r="G101" t="s">
        <v>19</v>
      </c>
      <c r="H101" s="129">
        <v>0.22058800000000001</v>
      </c>
      <c r="I101" s="130">
        <v>0.19867499999999999</v>
      </c>
      <c r="J101" s="133">
        <v>11695.3</v>
      </c>
      <c r="K101" s="134">
        <v>2323.6</v>
      </c>
      <c r="L101" s="5">
        <v>3.6</v>
      </c>
    </row>
    <row r="102" spans="1:12">
      <c r="A102">
        <v>94</v>
      </c>
      <c r="B102" s="127">
        <v>0.30419600000000002</v>
      </c>
      <c r="C102" s="128">
        <v>0.26403599999999999</v>
      </c>
      <c r="D102" s="131">
        <v>3103.3</v>
      </c>
      <c r="E102" s="132">
        <v>819.4</v>
      </c>
      <c r="F102" s="5">
        <v>2.82</v>
      </c>
      <c r="G102" t="s">
        <v>19</v>
      </c>
      <c r="H102" s="129">
        <v>0.280088</v>
      </c>
      <c r="I102" s="130">
        <v>0.24568100000000001</v>
      </c>
      <c r="J102" s="133">
        <v>9371.7000000000007</v>
      </c>
      <c r="K102" s="134">
        <v>2302.5</v>
      </c>
      <c r="L102" s="5">
        <v>3.37</v>
      </c>
    </row>
    <row r="103" spans="1:12">
      <c r="A103">
        <v>95</v>
      </c>
      <c r="B103" s="127">
        <v>0.35025400000000001</v>
      </c>
      <c r="C103" s="128">
        <v>0.29805599999999999</v>
      </c>
      <c r="D103" s="131">
        <v>2283.9</v>
      </c>
      <c r="E103" s="132">
        <v>680.7</v>
      </c>
      <c r="F103" s="5">
        <v>2.65</v>
      </c>
      <c r="G103" t="s">
        <v>19</v>
      </c>
      <c r="H103" s="129">
        <v>0.23718600000000001</v>
      </c>
      <c r="I103" s="130">
        <v>0.21204000000000001</v>
      </c>
      <c r="J103" s="133">
        <v>7069.3</v>
      </c>
      <c r="K103" s="134">
        <v>1499</v>
      </c>
      <c r="L103" s="5">
        <v>3.31</v>
      </c>
    </row>
    <row r="104" spans="1:12">
      <c r="A104">
        <v>96</v>
      </c>
      <c r="B104" s="127">
        <v>0.32608700000000002</v>
      </c>
      <c r="C104" s="128">
        <v>0.28037400000000001</v>
      </c>
      <c r="D104" s="131">
        <v>1603.2</v>
      </c>
      <c r="E104" s="132">
        <v>449.5</v>
      </c>
      <c r="F104" s="5">
        <v>2.56</v>
      </c>
      <c r="G104" t="s">
        <v>19</v>
      </c>
      <c r="H104" s="129">
        <v>0.31138500000000002</v>
      </c>
      <c r="I104" s="130">
        <v>0.26943600000000001</v>
      </c>
      <c r="J104" s="133">
        <v>5570.3</v>
      </c>
      <c r="K104" s="134">
        <v>1500.8</v>
      </c>
      <c r="L104" s="5">
        <v>3.06</v>
      </c>
    </row>
    <row r="105" spans="1:12">
      <c r="A105">
        <v>97</v>
      </c>
      <c r="B105" s="127">
        <v>0.35714299999999999</v>
      </c>
      <c r="C105" s="128">
        <v>0.30303000000000002</v>
      </c>
      <c r="D105" s="131">
        <v>1153.7</v>
      </c>
      <c r="E105" s="132">
        <v>349.6</v>
      </c>
      <c r="F105" s="5">
        <v>2.37</v>
      </c>
      <c r="G105" t="s">
        <v>19</v>
      </c>
      <c r="H105" s="129">
        <v>0.271484</v>
      </c>
      <c r="I105" s="130">
        <v>0.239037</v>
      </c>
      <c r="J105" s="133">
        <v>4069.5</v>
      </c>
      <c r="K105" s="134">
        <v>972.8</v>
      </c>
      <c r="L105" s="5">
        <v>3.01</v>
      </c>
    </row>
    <row r="106" spans="1:12">
      <c r="A106">
        <v>98</v>
      </c>
      <c r="B106" s="127">
        <v>0.415385</v>
      </c>
      <c r="C106" s="128">
        <v>0.343949</v>
      </c>
      <c r="D106" s="131">
        <v>804.1</v>
      </c>
      <c r="E106" s="132">
        <v>276.60000000000002</v>
      </c>
      <c r="F106" s="5">
        <v>2.1800000000000002</v>
      </c>
      <c r="G106" t="s">
        <v>19</v>
      </c>
      <c r="H106" s="129">
        <v>0.34482800000000002</v>
      </c>
      <c r="I106" s="130">
        <v>0.29411799999999999</v>
      </c>
      <c r="J106" s="133">
        <v>3096.7</v>
      </c>
      <c r="K106" s="134">
        <v>910.8</v>
      </c>
      <c r="L106" s="5">
        <v>2.8</v>
      </c>
    </row>
    <row r="107" spans="1:12">
      <c r="A107">
        <v>99</v>
      </c>
      <c r="B107" s="127">
        <v>0.45</v>
      </c>
      <c r="C107" s="128">
        <v>0.36734699999999998</v>
      </c>
      <c r="D107" s="131">
        <v>527.5</v>
      </c>
      <c r="E107" s="132">
        <v>193.8</v>
      </c>
      <c r="F107" s="5">
        <v>2.06</v>
      </c>
      <c r="G107" t="s">
        <v>19</v>
      </c>
      <c r="H107" s="129">
        <v>0.26724100000000001</v>
      </c>
      <c r="I107" s="130">
        <v>0.23574100000000001</v>
      </c>
      <c r="J107" s="133">
        <v>2185.9</v>
      </c>
      <c r="K107" s="134">
        <v>515.29999999999995</v>
      </c>
      <c r="L107" s="5">
        <v>2.75</v>
      </c>
    </row>
    <row r="108" spans="1:12">
      <c r="A108">
        <v>100</v>
      </c>
      <c r="B108" s="127">
        <v>0.30769200000000002</v>
      </c>
      <c r="C108" s="128">
        <v>0.26666699999999999</v>
      </c>
      <c r="D108" s="131">
        <v>333.7</v>
      </c>
      <c r="E108" s="132">
        <v>89</v>
      </c>
      <c r="F108" s="5">
        <v>1.96</v>
      </c>
      <c r="G108" t="s">
        <v>19</v>
      </c>
      <c r="H108" s="129">
        <v>0.39354800000000001</v>
      </c>
      <c r="I108" s="130">
        <v>0.32884099999999999</v>
      </c>
      <c r="J108" s="133">
        <v>1670.6</v>
      </c>
      <c r="K108" s="134">
        <v>549.4</v>
      </c>
      <c r="L108" s="5">
        <v>2.4500000000000002</v>
      </c>
    </row>
  </sheetData>
  <mergeCells count="3">
    <mergeCell ref="K1:L1"/>
    <mergeCell ref="B6:F6"/>
    <mergeCell ref="H6:L6"/>
  </mergeCell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34</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19">
        <v>6.9870000000000002E-3</v>
      </c>
      <c r="C8" s="120">
        <v>6.9629999999999996E-3</v>
      </c>
      <c r="D8" s="123">
        <v>100000</v>
      </c>
      <c r="E8" s="124">
        <v>696.3</v>
      </c>
      <c r="F8" s="5">
        <v>73.510000000000005</v>
      </c>
      <c r="G8" t="s">
        <v>19</v>
      </c>
      <c r="H8" s="121">
        <v>5.6639999999999998E-3</v>
      </c>
      <c r="I8" s="122">
        <v>5.6480000000000002E-3</v>
      </c>
      <c r="J8" s="125">
        <v>100000</v>
      </c>
      <c r="K8" s="126">
        <v>564.79999999999995</v>
      </c>
      <c r="L8" s="5">
        <v>78.930000000000007</v>
      </c>
    </row>
    <row r="9" spans="1:12">
      <c r="A9">
        <v>1</v>
      </c>
      <c r="B9" s="119">
        <v>5.6400000000000005E-4</v>
      </c>
      <c r="C9" s="120">
        <v>5.6400000000000005E-4</v>
      </c>
      <c r="D9" s="123">
        <v>99303.7</v>
      </c>
      <c r="E9" s="124">
        <v>56</v>
      </c>
      <c r="F9" s="5">
        <v>73.02</v>
      </c>
      <c r="G9" t="s">
        <v>19</v>
      </c>
      <c r="H9" s="121">
        <v>2.52E-4</v>
      </c>
      <c r="I9" s="122">
        <v>2.52E-4</v>
      </c>
      <c r="J9" s="125">
        <v>99435.199999999997</v>
      </c>
      <c r="K9" s="126">
        <v>25</v>
      </c>
      <c r="L9" s="5">
        <v>78.38</v>
      </c>
    </row>
    <row r="10" spans="1:12">
      <c r="A10">
        <v>2</v>
      </c>
      <c r="B10" s="119">
        <v>3.1399999999999999E-4</v>
      </c>
      <c r="C10" s="120">
        <v>3.1399999999999999E-4</v>
      </c>
      <c r="D10" s="123">
        <v>99247.7</v>
      </c>
      <c r="E10" s="124">
        <v>31.1</v>
      </c>
      <c r="F10" s="5">
        <v>72.06</v>
      </c>
      <c r="G10" t="s">
        <v>19</v>
      </c>
      <c r="H10" s="121">
        <v>2.7300000000000002E-4</v>
      </c>
      <c r="I10" s="122">
        <v>2.7300000000000002E-4</v>
      </c>
      <c r="J10" s="125">
        <v>99410.2</v>
      </c>
      <c r="K10" s="126">
        <v>27.1</v>
      </c>
      <c r="L10" s="5">
        <v>77.400000000000006</v>
      </c>
    </row>
    <row r="11" spans="1:12">
      <c r="A11">
        <v>3</v>
      </c>
      <c r="B11" s="119">
        <v>1.2799999999999999E-4</v>
      </c>
      <c r="C11" s="120">
        <v>1.2799999999999999E-4</v>
      </c>
      <c r="D11" s="123">
        <v>99216.5</v>
      </c>
      <c r="E11" s="124">
        <v>12.7</v>
      </c>
      <c r="F11" s="5">
        <v>71.09</v>
      </c>
      <c r="G11" t="s">
        <v>19</v>
      </c>
      <c r="H11" s="121">
        <v>2.41E-4</v>
      </c>
      <c r="I11" s="122">
        <v>2.41E-4</v>
      </c>
      <c r="J11" s="125">
        <v>99383.1</v>
      </c>
      <c r="K11" s="126">
        <v>23.9</v>
      </c>
      <c r="L11" s="5">
        <v>76.42</v>
      </c>
    </row>
    <row r="12" spans="1:12">
      <c r="A12">
        <v>4</v>
      </c>
      <c r="B12" s="119">
        <v>2.7500000000000002E-4</v>
      </c>
      <c r="C12" s="120">
        <v>2.7500000000000002E-4</v>
      </c>
      <c r="D12" s="123">
        <v>99203.9</v>
      </c>
      <c r="E12" s="124">
        <v>27.3</v>
      </c>
      <c r="F12" s="5">
        <v>70.099999999999994</v>
      </c>
      <c r="G12" t="s">
        <v>19</v>
      </c>
      <c r="H12" s="121">
        <v>2.9E-4</v>
      </c>
      <c r="I12" s="122">
        <v>2.9E-4</v>
      </c>
      <c r="J12" s="125">
        <v>99359.1</v>
      </c>
      <c r="K12" s="126">
        <v>28.8</v>
      </c>
      <c r="L12" s="5">
        <v>75.44</v>
      </c>
    </row>
    <row r="13" spans="1:12">
      <c r="A13">
        <v>5</v>
      </c>
      <c r="B13" s="119">
        <v>3.2200000000000002E-4</v>
      </c>
      <c r="C13" s="120">
        <v>3.2200000000000002E-4</v>
      </c>
      <c r="D13" s="123">
        <v>99176.6</v>
      </c>
      <c r="E13" s="124">
        <v>32</v>
      </c>
      <c r="F13" s="5">
        <v>69.12</v>
      </c>
      <c r="G13" t="s">
        <v>19</v>
      </c>
      <c r="H13" s="121">
        <v>1.05E-4</v>
      </c>
      <c r="I13" s="122">
        <v>1.05E-4</v>
      </c>
      <c r="J13" s="125">
        <v>99330.4</v>
      </c>
      <c r="K13" s="126">
        <v>10.4</v>
      </c>
      <c r="L13" s="5">
        <v>74.459999999999994</v>
      </c>
    </row>
    <row r="14" spans="1:12">
      <c r="A14">
        <v>6</v>
      </c>
      <c r="B14" s="119">
        <v>9.7999999999999997E-5</v>
      </c>
      <c r="C14" s="120">
        <v>9.7999999999999997E-5</v>
      </c>
      <c r="D14" s="123">
        <v>99144.7</v>
      </c>
      <c r="E14" s="124">
        <v>9.6999999999999993</v>
      </c>
      <c r="F14" s="5">
        <v>68.14</v>
      </c>
      <c r="G14" t="s">
        <v>19</v>
      </c>
      <c r="H14" s="121">
        <v>1.8100000000000001E-4</v>
      </c>
      <c r="I14" s="122">
        <v>1.8100000000000001E-4</v>
      </c>
      <c r="J14" s="125">
        <v>99320</v>
      </c>
      <c r="K14" s="126">
        <v>18</v>
      </c>
      <c r="L14" s="5">
        <v>73.47</v>
      </c>
    </row>
    <row r="15" spans="1:12">
      <c r="A15">
        <v>7</v>
      </c>
      <c r="B15" s="119">
        <v>2.1800000000000001E-4</v>
      </c>
      <c r="C15" s="120">
        <v>2.1800000000000001E-4</v>
      </c>
      <c r="D15" s="123">
        <v>99134.9</v>
      </c>
      <c r="E15" s="124">
        <v>21.6</v>
      </c>
      <c r="F15" s="5">
        <v>67.14</v>
      </c>
      <c r="G15" t="s">
        <v>19</v>
      </c>
      <c r="H15" s="121">
        <v>1.2799999999999999E-4</v>
      </c>
      <c r="I15" s="122">
        <v>1.2799999999999999E-4</v>
      </c>
      <c r="J15" s="125">
        <v>99301.9</v>
      </c>
      <c r="K15" s="126">
        <v>12.7</v>
      </c>
      <c r="L15" s="5">
        <v>72.48</v>
      </c>
    </row>
    <row r="16" spans="1:12">
      <c r="A16">
        <v>8</v>
      </c>
      <c r="B16" s="119">
        <v>1.45E-4</v>
      </c>
      <c r="C16" s="120">
        <v>1.45E-4</v>
      </c>
      <c r="D16" s="123">
        <v>99113.3</v>
      </c>
      <c r="E16" s="124">
        <v>14.3</v>
      </c>
      <c r="F16" s="5">
        <v>66.16</v>
      </c>
      <c r="G16" t="s">
        <v>19</v>
      </c>
      <c r="H16" s="121">
        <v>1.27E-4</v>
      </c>
      <c r="I16" s="122">
        <v>1.27E-4</v>
      </c>
      <c r="J16" s="125">
        <v>99289.3</v>
      </c>
      <c r="K16" s="126">
        <v>12.6</v>
      </c>
      <c r="L16" s="5">
        <v>71.489999999999995</v>
      </c>
    </row>
    <row r="17" spans="1:12">
      <c r="A17">
        <v>9</v>
      </c>
      <c r="B17" s="119">
        <v>1.21E-4</v>
      </c>
      <c r="C17" s="120">
        <v>1.21E-4</v>
      </c>
      <c r="D17" s="123">
        <v>99099</v>
      </c>
      <c r="E17" s="124">
        <v>12</v>
      </c>
      <c r="F17" s="5">
        <v>65.17</v>
      </c>
      <c r="G17" t="s">
        <v>19</v>
      </c>
      <c r="H17" s="121">
        <v>1.5300000000000001E-4</v>
      </c>
      <c r="I17" s="122">
        <v>1.5300000000000001E-4</v>
      </c>
      <c r="J17" s="125">
        <v>99276.6</v>
      </c>
      <c r="K17" s="126">
        <v>15.2</v>
      </c>
      <c r="L17" s="5">
        <v>70.5</v>
      </c>
    </row>
    <row r="18" spans="1:12">
      <c r="A18">
        <v>10</v>
      </c>
      <c r="B18" s="119">
        <v>1.22E-4</v>
      </c>
      <c r="C18" s="120">
        <v>1.22E-4</v>
      </c>
      <c r="D18" s="123">
        <v>99087</v>
      </c>
      <c r="E18" s="124">
        <v>12.1</v>
      </c>
      <c r="F18" s="5">
        <v>64.180000000000007</v>
      </c>
      <c r="G18" t="s">
        <v>19</v>
      </c>
      <c r="H18" s="121">
        <v>1.2799999999999999E-4</v>
      </c>
      <c r="I18" s="122">
        <v>1.2799999999999999E-4</v>
      </c>
      <c r="J18" s="125">
        <v>99261.4</v>
      </c>
      <c r="K18" s="126">
        <v>12.7</v>
      </c>
      <c r="L18" s="5">
        <v>69.510000000000005</v>
      </c>
    </row>
    <row r="19" spans="1:12">
      <c r="A19">
        <v>11</v>
      </c>
      <c r="B19" s="119">
        <v>3.2000000000000003E-4</v>
      </c>
      <c r="C19" s="120">
        <v>3.2000000000000003E-4</v>
      </c>
      <c r="D19" s="123">
        <v>99074.9</v>
      </c>
      <c r="E19" s="124">
        <v>31.7</v>
      </c>
      <c r="F19" s="5">
        <v>63.18</v>
      </c>
      <c r="G19" t="s">
        <v>19</v>
      </c>
      <c r="H19" s="121">
        <v>7.7000000000000001E-5</v>
      </c>
      <c r="I19" s="122">
        <v>7.7000000000000001E-5</v>
      </c>
      <c r="J19" s="125">
        <v>99248.7</v>
      </c>
      <c r="K19" s="126">
        <v>7.7</v>
      </c>
      <c r="L19" s="5">
        <v>68.52</v>
      </c>
    </row>
    <row r="20" spans="1:12">
      <c r="A20">
        <v>12</v>
      </c>
      <c r="B20" s="119">
        <v>3.2499999999999999E-4</v>
      </c>
      <c r="C20" s="120">
        <v>3.2499999999999999E-4</v>
      </c>
      <c r="D20" s="123">
        <v>99043.199999999997</v>
      </c>
      <c r="E20" s="124">
        <v>32.200000000000003</v>
      </c>
      <c r="F20" s="5">
        <v>62.2</v>
      </c>
      <c r="G20" t="s">
        <v>19</v>
      </c>
      <c r="H20" s="121">
        <v>1.2899999999999999E-4</v>
      </c>
      <c r="I20" s="122">
        <v>1.2899999999999999E-4</v>
      </c>
      <c r="J20" s="125">
        <v>99241.1</v>
      </c>
      <c r="K20" s="126">
        <v>12.8</v>
      </c>
      <c r="L20" s="5">
        <v>67.53</v>
      </c>
    </row>
    <row r="21" spans="1:12">
      <c r="A21">
        <v>13</v>
      </c>
      <c r="B21" s="119">
        <v>2.7399999999999999E-4</v>
      </c>
      <c r="C21" s="120">
        <v>2.7399999999999999E-4</v>
      </c>
      <c r="D21" s="123">
        <v>99011</v>
      </c>
      <c r="E21" s="124">
        <v>27.1</v>
      </c>
      <c r="F21" s="5">
        <v>61.22</v>
      </c>
      <c r="G21" t="s">
        <v>19</v>
      </c>
      <c r="H21" s="121">
        <v>1.54E-4</v>
      </c>
      <c r="I21" s="122">
        <v>1.54E-4</v>
      </c>
      <c r="J21" s="125">
        <v>99228.2</v>
      </c>
      <c r="K21" s="126">
        <v>15.3</v>
      </c>
      <c r="L21" s="5">
        <v>66.53</v>
      </c>
    </row>
    <row r="22" spans="1:12">
      <c r="A22">
        <v>14</v>
      </c>
      <c r="B22" s="119">
        <v>2.9799999999999998E-4</v>
      </c>
      <c r="C22" s="120">
        <v>2.9799999999999998E-4</v>
      </c>
      <c r="D22" s="123">
        <v>98983.9</v>
      </c>
      <c r="E22" s="124">
        <v>29.5</v>
      </c>
      <c r="F22" s="5">
        <v>60.24</v>
      </c>
      <c r="G22" t="s">
        <v>19</v>
      </c>
      <c r="H22" s="121">
        <v>2.7999999999999998E-4</v>
      </c>
      <c r="I22" s="122">
        <v>2.7999999999999998E-4</v>
      </c>
      <c r="J22" s="125">
        <v>99212.9</v>
      </c>
      <c r="K22" s="126">
        <v>27.8</v>
      </c>
      <c r="L22" s="5">
        <v>65.540000000000006</v>
      </c>
    </row>
    <row r="23" spans="1:12">
      <c r="A23">
        <v>15</v>
      </c>
      <c r="B23" s="119">
        <v>5.7600000000000001E-4</v>
      </c>
      <c r="C23" s="120">
        <v>5.7600000000000001E-4</v>
      </c>
      <c r="D23" s="123">
        <v>98954.4</v>
      </c>
      <c r="E23" s="124">
        <v>57</v>
      </c>
      <c r="F23" s="5">
        <v>59.26</v>
      </c>
      <c r="G23" t="s">
        <v>19</v>
      </c>
      <c r="H23" s="121">
        <v>2.31E-4</v>
      </c>
      <c r="I23" s="122">
        <v>2.31E-4</v>
      </c>
      <c r="J23" s="125">
        <v>99185.1</v>
      </c>
      <c r="K23" s="126">
        <v>22.9</v>
      </c>
      <c r="L23" s="5">
        <v>64.56</v>
      </c>
    </row>
    <row r="24" spans="1:12">
      <c r="A24">
        <v>16</v>
      </c>
      <c r="B24" s="119">
        <v>6.4499999999999996E-4</v>
      </c>
      <c r="C24" s="120">
        <v>6.4400000000000004E-4</v>
      </c>
      <c r="D24" s="123">
        <v>98897.4</v>
      </c>
      <c r="E24" s="124">
        <v>63.7</v>
      </c>
      <c r="F24" s="5">
        <v>58.29</v>
      </c>
      <c r="G24" t="s">
        <v>19</v>
      </c>
      <c r="H24" s="121">
        <v>3.4000000000000002E-4</v>
      </c>
      <c r="I24" s="122">
        <v>3.4000000000000002E-4</v>
      </c>
      <c r="J24" s="125">
        <v>99162.2</v>
      </c>
      <c r="K24" s="126">
        <v>33.799999999999997</v>
      </c>
      <c r="L24" s="5">
        <v>63.58</v>
      </c>
    </row>
    <row r="25" spans="1:12">
      <c r="A25">
        <v>17</v>
      </c>
      <c r="B25" s="119">
        <v>9.0700000000000004E-4</v>
      </c>
      <c r="C25" s="120">
        <v>9.0700000000000004E-4</v>
      </c>
      <c r="D25" s="123">
        <v>98833.7</v>
      </c>
      <c r="E25" s="124">
        <v>89.6</v>
      </c>
      <c r="F25" s="5">
        <v>57.33</v>
      </c>
      <c r="G25" t="s">
        <v>19</v>
      </c>
      <c r="H25" s="121">
        <v>2.6899999999999998E-4</v>
      </c>
      <c r="I25" s="122">
        <v>2.6899999999999998E-4</v>
      </c>
      <c r="J25" s="125">
        <v>99128.4</v>
      </c>
      <c r="K25" s="126">
        <v>26.7</v>
      </c>
      <c r="L25" s="5">
        <v>62.6</v>
      </c>
    </row>
    <row r="26" spans="1:12">
      <c r="A26">
        <v>18</v>
      </c>
      <c r="B26" s="119">
        <v>1.09E-3</v>
      </c>
      <c r="C26" s="120">
        <v>1.09E-3</v>
      </c>
      <c r="D26" s="123">
        <v>98744.1</v>
      </c>
      <c r="E26" s="124">
        <v>107.6</v>
      </c>
      <c r="F26" s="5">
        <v>56.38</v>
      </c>
      <c r="G26" t="s">
        <v>19</v>
      </c>
      <c r="H26" s="121">
        <v>1.7200000000000001E-4</v>
      </c>
      <c r="I26" s="122">
        <v>1.7200000000000001E-4</v>
      </c>
      <c r="J26" s="125">
        <v>99101.8</v>
      </c>
      <c r="K26" s="126">
        <v>17</v>
      </c>
      <c r="L26" s="5">
        <v>61.62</v>
      </c>
    </row>
    <row r="27" spans="1:12">
      <c r="A27">
        <v>19</v>
      </c>
      <c r="B27" s="119">
        <v>1.049E-3</v>
      </c>
      <c r="C27" s="120">
        <v>1.0480000000000001E-3</v>
      </c>
      <c r="D27" s="123">
        <v>98636.5</v>
      </c>
      <c r="E27" s="124">
        <v>103.4</v>
      </c>
      <c r="F27" s="5">
        <v>55.44</v>
      </c>
      <c r="G27" t="s">
        <v>19</v>
      </c>
      <c r="H27" s="121">
        <v>2.6400000000000002E-4</v>
      </c>
      <c r="I27" s="122">
        <v>2.6400000000000002E-4</v>
      </c>
      <c r="J27" s="125">
        <v>99084.800000000003</v>
      </c>
      <c r="K27" s="126">
        <v>26.1</v>
      </c>
      <c r="L27" s="5">
        <v>60.63</v>
      </c>
    </row>
    <row r="28" spans="1:12">
      <c r="A28">
        <v>20</v>
      </c>
      <c r="B28" s="119">
        <v>1.1000000000000001E-3</v>
      </c>
      <c r="C28" s="120">
        <v>1.0989999999999999E-3</v>
      </c>
      <c r="D28" s="123">
        <v>98533.1</v>
      </c>
      <c r="E28" s="124">
        <v>108.3</v>
      </c>
      <c r="F28" s="5">
        <v>54.5</v>
      </c>
      <c r="G28" t="s">
        <v>19</v>
      </c>
      <c r="H28" s="121">
        <v>3.77E-4</v>
      </c>
      <c r="I28" s="122">
        <v>3.77E-4</v>
      </c>
      <c r="J28" s="125">
        <v>99058.6</v>
      </c>
      <c r="K28" s="126">
        <v>37.299999999999997</v>
      </c>
      <c r="L28" s="5">
        <v>59.64</v>
      </c>
    </row>
    <row r="29" spans="1:12">
      <c r="A29">
        <v>21</v>
      </c>
      <c r="B29" s="119">
        <v>1.286E-3</v>
      </c>
      <c r="C29" s="120">
        <v>1.2849999999999999E-3</v>
      </c>
      <c r="D29" s="123">
        <v>98424.8</v>
      </c>
      <c r="E29" s="124">
        <v>126.5</v>
      </c>
      <c r="F29" s="5">
        <v>53.56</v>
      </c>
      <c r="G29" t="s">
        <v>19</v>
      </c>
      <c r="H29" s="121">
        <v>1.7000000000000001E-4</v>
      </c>
      <c r="I29" s="122">
        <v>1.7000000000000001E-4</v>
      </c>
      <c r="J29" s="125">
        <v>99021.3</v>
      </c>
      <c r="K29" s="126">
        <v>16.899999999999999</v>
      </c>
      <c r="L29" s="5">
        <v>58.66</v>
      </c>
    </row>
    <row r="30" spans="1:12">
      <c r="A30">
        <v>22</v>
      </c>
      <c r="B30" s="119">
        <v>1.2030000000000001E-3</v>
      </c>
      <c r="C30" s="120">
        <v>1.2019999999999999E-3</v>
      </c>
      <c r="D30" s="123">
        <v>98298.3</v>
      </c>
      <c r="E30" s="124">
        <v>118.2</v>
      </c>
      <c r="F30" s="5">
        <v>52.63</v>
      </c>
      <c r="G30" t="s">
        <v>19</v>
      </c>
      <c r="H30" s="121">
        <v>3.0499999999999999E-4</v>
      </c>
      <c r="I30" s="122">
        <v>3.0499999999999999E-4</v>
      </c>
      <c r="J30" s="125">
        <v>99004.4</v>
      </c>
      <c r="K30" s="126">
        <v>30.2</v>
      </c>
      <c r="L30" s="5">
        <v>57.67</v>
      </c>
    </row>
    <row r="31" spans="1:12">
      <c r="A31">
        <v>23</v>
      </c>
      <c r="B31" s="119">
        <v>1.0579999999999999E-3</v>
      </c>
      <c r="C31" s="120">
        <v>1.0579999999999999E-3</v>
      </c>
      <c r="D31" s="123">
        <v>98180.1</v>
      </c>
      <c r="E31" s="124">
        <v>103.8</v>
      </c>
      <c r="F31" s="5">
        <v>51.69</v>
      </c>
      <c r="G31" t="s">
        <v>19</v>
      </c>
      <c r="H31" s="121">
        <v>4.0900000000000002E-4</v>
      </c>
      <c r="I31" s="122">
        <v>4.0900000000000002E-4</v>
      </c>
      <c r="J31" s="125">
        <v>98974.3</v>
      </c>
      <c r="K31" s="126">
        <v>40.5</v>
      </c>
      <c r="L31" s="5">
        <v>56.69</v>
      </c>
    </row>
    <row r="32" spans="1:12">
      <c r="A32">
        <v>24</v>
      </c>
      <c r="B32" s="119">
        <v>1.181E-3</v>
      </c>
      <c r="C32" s="120">
        <v>1.1800000000000001E-3</v>
      </c>
      <c r="D32" s="123">
        <v>98076.3</v>
      </c>
      <c r="E32" s="124">
        <v>115.8</v>
      </c>
      <c r="F32" s="5">
        <v>50.74</v>
      </c>
      <c r="G32" t="s">
        <v>19</v>
      </c>
      <c r="H32" s="121">
        <v>1.8799999999999999E-4</v>
      </c>
      <c r="I32" s="122">
        <v>1.8799999999999999E-4</v>
      </c>
      <c r="J32" s="125">
        <v>98933.8</v>
      </c>
      <c r="K32" s="126">
        <v>18.600000000000001</v>
      </c>
      <c r="L32" s="5">
        <v>55.71</v>
      </c>
    </row>
    <row r="33" spans="1:12">
      <c r="A33">
        <v>25</v>
      </c>
      <c r="B33" s="119">
        <v>1.0629999999999999E-3</v>
      </c>
      <c r="C33" s="120">
        <v>1.062E-3</v>
      </c>
      <c r="D33" s="123">
        <v>97960.5</v>
      </c>
      <c r="E33" s="124">
        <v>104.1</v>
      </c>
      <c r="F33" s="5">
        <v>49.8</v>
      </c>
      <c r="G33" t="s">
        <v>19</v>
      </c>
      <c r="H33" s="121">
        <v>2.6499999999999999E-4</v>
      </c>
      <c r="I33" s="122">
        <v>2.6499999999999999E-4</v>
      </c>
      <c r="J33" s="125">
        <v>98915.199999999997</v>
      </c>
      <c r="K33" s="126">
        <v>26.2</v>
      </c>
      <c r="L33" s="5">
        <v>54.72</v>
      </c>
    </row>
    <row r="34" spans="1:12">
      <c r="A34">
        <v>26</v>
      </c>
      <c r="B34" s="119">
        <v>8.5899999999999995E-4</v>
      </c>
      <c r="C34" s="120">
        <v>8.5800000000000004E-4</v>
      </c>
      <c r="D34" s="123">
        <v>97856.5</v>
      </c>
      <c r="E34" s="124">
        <v>84</v>
      </c>
      <c r="F34" s="5">
        <v>48.86</v>
      </c>
      <c r="G34" t="s">
        <v>19</v>
      </c>
      <c r="H34" s="121">
        <v>2.9E-4</v>
      </c>
      <c r="I34" s="122">
        <v>2.9E-4</v>
      </c>
      <c r="J34" s="125">
        <v>98889</v>
      </c>
      <c r="K34" s="126">
        <v>28.7</v>
      </c>
      <c r="L34" s="5">
        <v>53.74</v>
      </c>
    </row>
    <row r="35" spans="1:12">
      <c r="A35">
        <v>27</v>
      </c>
      <c r="B35" s="119">
        <v>9.0700000000000004E-4</v>
      </c>
      <c r="C35" s="120">
        <v>9.0700000000000004E-4</v>
      </c>
      <c r="D35" s="123">
        <v>97772.5</v>
      </c>
      <c r="E35" s="124">
        <v>88.6</v>
      </c>
      <c r="F35" s="5">
        <v>47.9</v>
      </c>
      <c r="G35" t="s">
        <v>19</v>
      </c>
      <c r="H35" s="121">
        <v>3.9199999999999999E-4</v>
      </c>
      <c r="I35" s="122">
        <v>3.9199999999999999E-4</v>
      </c>
      <c r="J35" s="125">
        <v>98860.3</v>
      </c>
      <c r="K35" s="126">
        <v>38.700000000000003</v>
      </c>
      <c r="L35" s="5">
        <v>52.75</v>
      </c>
    </row>
    <row r="36" spans="1:12">
      <c r="A36">
        <v>28</v>
      </c>
      <c r="B36" s="119">
        <v>1.0120000000000001E-3</v>
      </c>
      <c r="C36" s="120">
        <v>1.011E-3</v>
      </c>
      <c r="D36" s="123">
        <v>97683.8</v>
      </c>
      <c r="E36" s="124">
        <v>98.8</v>
      </c>
      <c r="F36" s="5">
        <v>46.94</v>
      </c>
      <c r="G36" t="s">
        <v>19</v>
      </c>
      <c r="H36" s="121">
        <v>3.6400000000000001E-4</v>
      </c>
      <c r="I36" s="122">
        <v>3.6400000000000001E-4</v>
      </c>
      <c r="J36" s="125">
        <v>98821.6</v>
      </c>
      <c r="K36" s="126">
        <v>36</v>
      </c>
      <c r="L36" s="5">
        <v>51.77</v>
      </c>
    </row>
    <row r="37" spans="1:12">
      <c r="A37">
        <v>29</v>
      </c>
      <c r="B37" s="119">
        <v>9.0200000000000002E-4</v>
      </c>
      <c r="C37" s="120">
        <v>9.0200000000000002E-4</v>
      </c>
      <c r="D37" s="123">
        <v>97585.1</v>
      </c>
      <c r="E37" s="124">
        <v>88</v>
      </c>
      <c r="F37" s="5">
        <v>45.99</v>
      </c>
      <c r="G37" t="s">
        <v>19</v>
      </c>
      <c r="H37" s="121">
        <v>4.35E-4</v>
      </c>
      <c r="I37" s="122">
        <v>4.35E-4</v>
      </c>
      <c r="J37" s="125">
        <v>98785.600000000006</v>
      </c>
      <c r="K37" s="126">
        <v>43</v>
      </c>
      <c r="L37" s="5">
        <v>50.79</v>
      </c>
    </row>
    <row r="38" spans="1:12">
      <c r="A38">
        <v>30</v>
      </c>
      <c r="B38" s="119">
        <v>9.59E-4</v>
      </c>
      <c r="C38" s="120">
        <v>9.5799999999999998E-4</v>
      </c>
      <c r="D38" s="123">
        <v>97497.1</v>
      </c>
      <c r="E38" s="124">
        <v>93.4</v>
      </c>
      <c r="F38" s="5">
        <v>45.03</v>
      </c>
      <c r="G38" t="s">
        <v>19</v>
      </c>
      <c r="H38" s="121">
        <v>3.8200000000000002E-4</v>
      </c>
      <c r="I38" s="122">
        <v>3.8200000000000002E-4</v>
      </c>
      <c r="J38" s="125">
        <v>98742.6</v>
      </c>
      <c r="K38" s="126">
        <v>37.700000000000003</v>
      </c>
      <c r="L38" s="5">
        <v>49.82</v>
      </c>
    </row>
    <row r="39" spans="1:12">
      <c r="A39">
        <v>31</v>
      </c>
      <c r="B39" s="119">
        <v>9.9200000000000004E-4</v>
      </c>
      <c r="C39" s="120">
        <v>9.9099999999999991E-4</v>
      </c>
      <c r="D39" s="123">
        <v>97403.6</v>
      </c>
      <c r="E39" s="124">
        <v>96.5</v>
      </c>
      <c r="F39" s="5">
        <v>44.07</v>
      </c>
      <c r="G39" t="s">
        <v>19</v>
      </c>
      <c r="H39" s="121">
        <v>5.8799999999999998E-4</v>
      </c>
      <c r="I39" s="122">
        <v>5.8699999999999996E-4</v>
      </c>
      <c r="J39" s="125">
        <v>98704.9</v>
      </c>
      <c r="K39" s="126">
        <v>58</v>
      </c>
      <c r="L39" s="5">
        <v>48.83</v>
      </c>
    </row>
    <row r="40" spans="1:12">
      <c r="A40">
        <v>32</v>
      </c>
      <c r="B40" s="119">
        <v>1.281E-3</v>
      </c>
      <c r="C40" s="120">
        <v>1.2800000000000001E-3</v>
      </c>
      <c r="D40" s="123">
        <v>97307.1</v>
      </c>
      <c r="E40" s="124">
        <v>124.5</v>
      </c>
      <c r="F40" s="5">
        <v>43.11</v>
      </c>
      <c r="G40" t="s">
        <v>19</v>
      </c>
      <c r="H40" s="121">
        <v>4.66E-4</v>
      </c>
      <c r="I40" s="122">
        <v>4.66E-4</v>
      </c>
      <c r="J40" s="125">
        <v>98646.9</v>
      </c>
      <c r="K40" s="126">
        <v>46</v>
      </c>
      <c r="L40" s="5">
        <v>47.86</v>
      </c>
    </row>
    <row r="41" spans="1:12">
      <c r="A41">
        <v>33</v>
      </c>
      <c r="B41" s="119">
        <v>1.5989999999999999E-3</v>
      </c>
      <c r="C41" s="120">
        <v>1.5969999999999999E-3</v>
      </c>
      <c r="D41" s="123">
        <v>97182.5</v>
      </c>
      <c r="E41" s="124">
        <v>155.19999999999999</v>
      </c>
      <c r="F41" s="5">
        <v>42.17</v>
      </c>
      <c r="G41" t="s">
        <v>19</v>
      </c>
      <c r="H41" s="121">
        <v>6.5799999999999995E-4</v>
      </c>
      <c r="I41" s="122">
        <v>6.5799999999999995E-4</v>
      </c>
      <c r="J41" s="125">
        <v>98601</v>
      </c>
      <c r="K41" s="126">
        <v>64.900000000000006</v>
      </c>
      <c r="L41" s="5">
        <v>46.88</v>
      </c>
    </row>
    <row r="42" spans="1:12">
      <c r="A42">
        <v>34</v>
      </c>
      <c r="B42" s="119">
        <v>1.137E-3</v>
      </c>
      <c r="C42" s="120">
        <v>1.137E-3</v>
      </c>
      <c r="D42" s="123">
        <v>97027.3</v>
      </c>
      <c r="E42" s="124">
        <v>110.3</v>
      </c>
      <c r="F42" s="5">
        <v>41.24</v>
      </c>
      <c r="G42" t="s">
        <v>19</v>
      </c>
      <c r="H42" s="121">
        <v>6.6799999999999997E-4</v>
      </c>
      <c r="I42" s="122">
        <v>6.6699999999999995E-4</v>
      </c>
      <c r="J42" s="125">
        <v>98536.1</v>
      </c>
      <c r="K42" s="126">
        <v>65.8</v>
      </c>
      <c r="L42" s="5">
        <v>45.92</v>
      </c>
    </row>
    <row r="43" spans="1:12">
      <c r="A43">
        <v>35</v>
      </c>
      <c r="B43" s="119">
        <v>1.0529999999999999E-3</v>
      </c>
      <c r="C43" s="120">
        <v>1.052E-3</v>
      </c>
      <c r="D43" s="123">
        <v>96917</v>
      </c>
      <c r="E43" s="124">
        <v>102</v>
      </c>
      <c r="F43" s="5">
        <v>40.28</v>
      </c>
      <c r="G43" t="s">
        <v>19</v>
      </c>
      <c r="H43" s="121">
        <v>4.66E-4</v>
      </c>
      <c r="I43" s="122">
        <v>4.66E-4</v>
      </c>
      <c r="J43" s="125">
        <v>98470.3</v>
      </c>
      <c r="K43" s="126">
        <v>45.8</v>
      </c>
      <c r="L43" s="5">
        <v>44.95</v>
      </c>
    </row>
    <row r="44" spans="1:12">
      <c r="A44">
        <v>36</v>
      </c>
      <c r="B44" s="119">
        <v>1.3619999999999999E-3</v>
      </c>
      <c r="C44" s="120">
        <v>1.361E-3</v>
      </c>
      <c r="D44" s="123">
        <v>96815</v>
      </c>
      <c r="E44" s="124">
        <v>131.80000000000001</v>
      </c>
      <c r="F44" s="5">
        <v>39.32</v>
      </c>
      <c r="G44" t="s">
        <v>19</v>
      </c>
      <c r="H44" s="121">
        <v>8.1300000000000003E-4</v>
      </c>
      <c r="I44" s="122">
        <v>8.12E-4</v>
      </c>
      <c r="J44" s="125">
        <v>98424.5</v>
      </c>
      <c r="K44" s="126">
        <v>80</v>
      </c>
      <c r="L44" s="5">
        <v>43.97</v>
      </c>
    </row>
    <row r="45" spans="1:12">
      <c r="A45">
        <v>37</v>
      </c>
      <c r="B45" s="119">
        <v>1.3990000000000001E-3</v>
      </c>
      <c r="C45" s="120">
        <v>1.3979999999999999E-3</v>
      </c>
      <c r="D45" s="123">
        <v>96683.199999999997</v>
      </c>
      <c r="E45" s="124">
        <v>135.19999999999999</v>
      </c>
      <c r="F45" s="5">
        <v>38.380000000000003</v>
      </c>
      <c r="G45" t="s">
        <v>19</v>
      </c>
      <c r="H45" s="121">
        <v>9.2100000000000005E-4</v>
      </c>
      <c r="I45" s="122">
        <v>9.2100000000000005E-4</v>
      </c>
      <c r="J45" s="125">
        <v>98344.5</v>
      </c>
      <c r="K45" s="126">
        <v>90.5</v>
      </c>
      <c r="L45" s="5">
        <v>43</v>
      </c>
    </row>
    <row r="46" spans="1:12">
      <c r="A46">
        <v>38</v>
      </c>
      <c r="B46" s="119">
        <v>1.6360000000000001E-3</v>
      </c>
      <c r="C46" s="120">
        <v>1.635E-3</v>
      </c>
      <c r="D46" s="123">
        <v>96548.1</v>
      </c>
      <c r="E46" s="124">
        <v>157.9</v>
      </c>
      <c r="F46" s="5">
        <v>37.43</v>
      </c>
      <c r="G46" t="s">
        <v>19</v>
      </c>
      <c r="H46" s="121">
        <v>1.1529999999999999E-3</v>
      </c>
      <c r="I46" s="122">
        <v>1.152E-3</v>
      </c>
      <c r="J46" s="125">
        <v>98254</v>
      </c>
      <c r="K46" s="126">
        <v>113.2</v>
      </c>
      <c r="L46" s="5">
        <v>42.04</v>
      </c>
    </row>
    <row r="47" spans="1:12">
      <c r="A47">
        <v>39</v>
      </c>
      <c r="B47" s="119">
        <v>1.8060000000000001E-3</v>
      </c>
      <c r="C47" s="120">
        <v>1.805E-3</v>
      </c>
      <c r="D47" s="123">
        <v>96390.2</v>
      </c>
      <c r="E47" s="124">
        <v>173.9</v>
      </c>
      <c r="F47" s="5">
        <v>36.49</v>
      </c>
      <c r="G47" t="s">
        <v>19</v>
      </c>
      <c r="H47" s="121">
        <v>9.3000000000000005E-4</v>
      </c>
      <c r="I47" s="122">
        <v>9.3000000000000005E-4</v>
      </c>
      <c r="J47" s="125">
        <v>98140.800000000003</v>
      </c>
      <c r="K47" s="126">
        <v>91.3</v>
      </c>
      <c r="L47" s="5">
        <v>41.09</v>
      </c>
    </row>
    <row r="48" spans="1:12">
      <c r="A48">
        <v>40</v>
      </c>
      <c r="B48" s="119">
        <v>1.9430000000000001E-3</v>
      </c>
      <c r="C48" s="120">
        <v>1.941E-3</v>
      </c>
      <c r="D48" s="123">
        <v>96216.3</v>
      </c>
      <c r="E48" s="124">
        <v>186.8</v>
      </c>
      <c r="F48" s="5">
        <v>35.56</v>
      </c>
      <c r="G48" t="s">
        <v>19</v>
      </c>
      <c r="H48" s="121">
        <v>1.0970000000000001E-3</v>
      </c>
      <c r="I48" s="122">
        <v>1.0970000000000001E-3</v>
      </c>
      <c r="J48" s="125">
        <v>98049.5</v>
      </c>
      <c r="K48" s="126">
        <v>107.5</v>
      </c>
      <c r="L48" s="5">
        <v>40.130000000000003</v>
      </c>
    </row>
    <row r="49" spans="1:12">
      <c r="A49">
        <v>41</v>
      </c>
      <c r="B49" s="119">
        <v>1.5579999999999999E-3</v>
      </c>
      <c r="C49" s="120">
        <v>1.5560000000000001E-3</v>
      </c>
      <c r="D49" s="123">
        <v>96029.5</v>
      </c>
      <c r="E49" s="124">
        <v>149.5</v>
      </c>
      <c r="F49" s="5">
        <v>34.619999999999997</v>
      </c>
      <c r="G49" t="s">
        <v>19</v>
      </c>
      <c r="H49" s="121">
        <v>1.518E-3</v>
      </c>
      <c r="I49" s="122">
        <v>1.5169999999999999E-3</v>
      </c>
      <c r="J49" s="125">
        <v>97942</v>
      </c>
      <c r="K49" s="126">
        <v>148.5</v>
      </c>
      <c r="L49" s="5">
        <v>39.17</v>
      </c>
    </row>
    <row r="50" spans="1:12">
      <c r="A50">
        <v>42</v>
      </c>
      <c r="B50" s="119">
        <v>1.6919999999999999E-3</v>
      </c>
      <c r="C50" s="120">
        <v>1.6900000000000001E-3</v>
      </c>
      <c r="D50" s="123">
        <v>95880.1</v>
      </c>
      <c r="E50" s="124">
        <v>162.1</v>
      </c>
      <c r="F50" s="5">
        <v>33.68</v>
      </c>
      <c r="G50" t="s">
        <v>19</v>
      </c>
      <c r="H50" s="121">
        <v>1.276E-3</v>
      </c>
      <c r="I50" s="122">
        <v>1.276E-3</v>
      </c>
      <c r="J50" s="125">
        <v>97793.4</v>
      </c>
      <c r="K50" s="126">
        <v>124.7</v>
      </c>
      <c r="L50" s="5">
        <v>38.229999999999997</v>
      </c>
    </row>
    <row r="51" spans="1:12">
      <c r="A51">
        <v>43</v>
      </c>
      <c r="B51" s="119">
        <v>2.4970000000000001E-3</v>
      </c>
      <c r="C51" s="120">
        <v>2.4940000000000001E-3</v>
      </c>
      <c r="D51" s="123">
        <v>95718</v>
      </c>
      <c r="E51" s="124">
        <v>238.7</v>
      </c>
      <c r="F51" s="5">
        <v>32.729999999999997</v>
      </c>
      <c r="G51" t="s">
        <v>19</v>
      </c>
      <c r="H51" s="121">
        <v>1.387E-3</v>
      </c>
      <c r="I51" s="122">
        <v>1.3860000000000001E-3</v>
      </c>
      <c r="J51" s="125">
        <v>97668.7</v>
      </c>
      <c r="K51" s="126">
        <v>135.4</v>
      </c>
      <c r="L51" s="5">
        <v>37.28</v>
      </c>
    </row>
    <row r="52" spans="1:12">
      <c r="A52">
        <v>44</v>
      </c>
      <c r="B52" s="119">
        <v>2.294E-3</v>
      </c>
      <c r="C52" s="120">
        <v>2.2910000000000001E-3</v>
      </c>
      <c r="D52" s="123">
        <v>95479.3</v>
      </c>
      <c r="E52" s="124">
        <v>218.7</v>
      </c>
      <c r="F52" s="5">
        <v>31.81</v>
      </c>
      <c r="G52" t="s">
        <v>19</v>
      </c>
      <c r="H52" s="121">
        <v>1.4660000000000001E-3</v>
      </c>
      <c r="I52" s="122">
        <v>1.4649999999999999E-3</v>
      </c>
      <c r="J52" s="125">
        <v>97533.3</v>
      </c>
      <c r="K52" s="126">
        <v>142.80000000000001</v>
      </c>
      <c r="L52" s="5">
        <v>36.33</v>
      </c>
    </row>
    <row r="53" spans="1:12">
      <c r="A53">
        <v>45</v>
      </c>
      <c r="B53" s="119">
        <v>1.9870000000000001E-3</v>
      </c>
      <c r="C53" s="120">
        <v>1.9849999999999998E-3</v>
      </c>
      <c r="D53" s="123">
        <v>95260.5</v>
      </c>
      <c r="E53" s="124">
        <v>189.1</v>
      </c>
      <c r="F53" s="5">
        <v>30.89</v>
      </c>
      <c r="G53" t="s">
        <v>19</v>
      </c>
      <c r="H53" s="121">
        <v>1.8289999999999999E-3</v>
      </c>
      <c r="I53" s="122">
        <v>1.8270000000000001E-3</v>
      </c>
      <c r="J53" s="125">
        <v>97390.5</v>
      </c>
      <c r="K53" s="126">
        <v>177.9</v>
      </c>
      <c r="L53" s="5">
        <v>35.380000000000003</v>
      </c>
    </row>
    <row r="54" spans="1:12">
      <c r="A54">
        <v>46</v>
      </c>
      <c r="B54" s="119">
        <v>3.5699999999999998E-3</v>
      </c>
      <c r="C54" s="120">
        <v>3.5639999999999999E-3</v>
      </c>
      <c r="D54" s="123">
        <v>95071.4</v>
      </c>
      <c r="E54" s="124">
        <v>338.8</v>
      </c>
      <c r="F54" s="5">
        <v>29.95</v>
      </c>
      <c r="G54" t="s">
        <v>19</v>
      </c>
      <c r="H54" s="121">
        <v>2.0430000000000001E-3</v>
      </c>
      <c r="I54" s="122">
        <v>2.0409999999999998E-3</v>
      </c>
      <c r="J54" s="125">
        <v>97212.5</v>
      </c>
      <c r="K54" s="126">
        <v>198.4</v>
      </c>
      <c r="L54" s="5">
        <v>34.44</v>
      </c>
    </row>
    <row r="55" spans="1:12">
      <c r="A55">
        <v>47</v>
      </c>
      <c r="B55" s="119">
        <v>3.1080000000000001E-3</v>
      </c>
      <c r="C55" s="120">
        <v>3.1029999999999999E-3</v>
      </c>
      <c r="D55" s="123">
        <v>94732.6</v>
      </c>
      <c r="E55" s="124">
        <v>294</v>
      </c>
      <c r="F55" s="5">
        <v>29.05</v>
      </c>
      <c r="G55" t="s">
        <v>19</v>
      </c>
      <c r="H55" s="121">
        <v>2.4780000000000002E-3</v>
      </c>
      <c r="I55" s="122">
        <v>2.4750000000000002E-3</v>
      </c>
      <c r="J55" s="125">
        <v>97014.1</v>
      </c>
      <c r="K55" s="126">
        <v>240.1</v>
      </c>
      <c r="L55" s="5">
        <v>33.51</v>
      </c>
    </row>
    <row r="56" spans="1:12">
      <c r="A56">
        <v>48</v>
      </c>
      <c r="B56" s="119">
        <v>3.1189999999999998E-3</v>
      </c>
      <c r="C56" s="120">
        <v>3.114E-3</v>
      </c>
      <c r="D56" s="123">
        <v>94438.6</v>
      </c>
      <c r="E56" s="124">
        <v>294.10000000000002</v>
      </c>
      <c r="F56" s="5">
        <v>28.14</v>
      </c>
      <c r="G56" t="s">
        <v>19</v>
      </c>
      <c r="H56" s="121">
        <v>1.918E-3</v>
      </c>
      <c r="I56" s="122">
        <v>1.916E-3</v>
      </c>
      <c r="J56" s="125">
        <v>96774</v>
      </c>
      <c r="K56" s="126">
        <v>185.5</v>
      </c>
      <c r="L56" s="5">
        <v>32.6</v>
      </c>
    </row>
    <row r="57" spans="1:12">
      <c r="A57">
        <v>49</v>
      </c>
      <c r="B57" s="119">
        <v>4.2360000000000002E-3</v>
      </c>
      <c r="C57" s="120">
        <v>4.2269999999999999E-3</v>
      </c>
      <c r="D57" s="123">
        <v>94144.5</v>
      </c>
      <c r="E57" s="124">
        <v>398</v>
      </c>
      <c r="F57" s="5">
        <v>27.23</v>
      </c>
      <c r="G57" t="s">
        <v>19</v>
      </c>
      <c r="H57" s="121">
        <v>2.954E-3</v>
      </c>
      <c r="I57" s="122">
        <v>2.9499999999999999E-3</v>
      </c>
      <c r="J57" s="125">
        <v>96588.5</v>
      </c>
      <c r="K57" s="126">
        <v>284.89999999999998</v>
      </c>
      <c r="L57" s="5">
        <v>31.66</v>
      </c>
    </row>
    <row r="58" spans="1:12">
      <c r="A58">
        <v>50</v>
      </c>
      <c r="B58" s="119">
        <v>4.5979999999999997E-3</v>
      </c>
      <c r="C58" s="120">
        <v>4.5869999999999999E-3</v>
      </c>
      <c r="D58" s="123">
        <v>93746.6</v>
      </c>
      <c r="E58" s="124">
        <v>430.1</v>
      </c>
      <c r="F58" s="5">
        <v>26.34</v>
      </c>
      <c r="G58" t="s">
        <v>19</v>
      </c>
      <c r="H58" s="121">
        <v>3.1189999999999998E-3</v>
      </c>
      <c r="I58" s="122">
        <v>3.114E-3</v>
      </c>
      <c r="J58" s="125">
        <v>96303.6</v>
      </c>
      <c r="K58" s="126">
        <v>299.89999999999998</v>
      </c>
      <c r="L58" s="5">
        <v>30.75</v>
      </c>
    </row>
    <row r="59" spans="1:12">
      <c r="A59">
        <v>51</v>
      </c>
      <c r="B59" s="119">
        <v>4.3080000000000002E-3</v>
      </c>
      <c r="C59" s="120">
        <v>4.2979999999999997E-3</v>
      </c>
      <c r="D59" s="123">
        <v>93316.5</v>
      </c>
      <c r="E59" s="124">
        <v>401.1</v>
      </c>
      <c r="F59" s="5">
        <v>25.46</v>
      </c>
      <c r="G59" t="s">
        <v>19</v>
      </c>
      <c r="H59" s="121">
        <v>3.9639999999999996E-3</v>
      </c>
      <c r="I59" s="122">
        <v>3.9560000000000003E-3</v>
      </c>
      <c r="J59" s="125">
        <v>96003.7</v>
      </c>
      <c r="K59" s="126">
        <v>379.8</v>
      </c>
      <c r="L59" s="5">
        <v>29.84</v>
      </c>
    </row>
    <row r="60" spans="1:12">
      <c r="A60">
        <v>52</v>
      </c>
      <c r="B60" s="119">
        <v>6.2589999999999998E-3</v>
      </c>
      <c r="C60" s="120">
        <v>6.2389999999999998E-3</v>
      </c>
      <c r="D60" s="123">
        <v>92915.4</v>
      </c>
      <c r="E60" s="124">
        <v>579.70000000000005</v>
      </c>
      <c r="F60" s="5">
        <v>24.57</v>
      </c>
      <c r="G60" t="s">
        <v>19</v>
      </c>
      <c r="H60" s="121">
        <v>3.5179999999999999E-3</v>
      </c>
      <c r="I60" s="122">
        <v>3.5109999999999998E-3</v>
      </c>
      <c r="J60" s="125">
        <v>95623.9</v>
      </c>
      <c r="K60" s="126">
        <v>335.8</v>
      </c>
      <c r="L60" s="5">
        <v>28.96</v>
      </c>
    </row>
    <row r="61" spans="1:12">
      <c r="A61">
        <v>53</v>
      </c>
      <c r="B61" s="119">
        <v>6.3839999999999999E-3</v>
      </c>
      <c r="C61" s="120">
        <v>6.3629999999999997E-3</v>
      </c>
      <c r="D61" s="123">
        <v>92335.7</v>
      </c>
      <c r="E61" s="124">
        <v>587.6</v>
      </c>
      <c r="F61" s="5">
        <v>23.72</v>
      </c>
      <c r="G61" t="s">
        <v>19</v>
      </c>
      <c r="H61" s="121">
        <v>4.731E-3</v>
      </c>
      <c r="I61" s="122">
        <v>4.7200000000000002E-3</v>
      </c>
      <c r="J61" s="125">
        <v>95288.2</v>
      </c>
      <c r="K61" s="126">
        <v>449.7</v>
      </c>
      <c r="L61" s="5">
        <v>28.06</v>
      </c>
    </row>
    <row r="62" spans="1:12">
      <c r="A62">
        <v>54</v>
      </c>
      <c r="B62" s="119">
        <v>6.0099999999999997E-3</v>
      </c>
      <c r="C62" s="120">
        <v>5.9919999999999999E-3</v>
      </c>
      <c r="D62" s="123">
        <v>91748.1</v>
      </c>
      <c r="E62" s="124">
        <v>549.79999999999995</v>
      </c>
      <c r="F62" s="5">
        <v>22.87</v>
      </c>
      <c r="G62" t="s">
        <v>19</v>
      </c>
      <c r="H62" s="121">
        <v>4.3429999999999996E-3</v>
      </c>
      <c r="I62" s="122">
        <v>4.333E-3</v>
      </c>
      <c r="J62" s="125">
        <v>94838.399999999994</v>
      </c>
      <c r="K62" s="126">
        <v>411</v>
      </c>
      <c r="L62" s="5">
        <v>27.19</v>
      </c>
    </row>
    <row r="63" spans="1:12">
      <c r="A63">
        <v>55</v>
      </c>
      <c r="B63" s="119">
        <v>8.3599999999999994E-3</v>
      </c>
      <c r="C63" s="120">
        <v>8.3250000000000008E-3</v>
      </c>
      <c r="D63" s="123">
        <v>91198.399999999994</v>
      </c>
      <c r="E63" s="124">
        <v>759.2</v>
      </c>
      <c r="F63" s="5">
        <v>22</v>
      </c>
      <c r="G63" t="s">
        <v>19</v>
      </c>
      <c r="H63" s="121">
        <v>5.4440000000000001E-3</v>
      </c>
      <c r="I63" s="122">
        <v>5.4289999999999998E-3</v>
      </c>
      <c r="J63" s="125">
        <v>94427.5</v>
      </c>
      <c r="K63" s="126">
        <v>512.6</v>
      </c>
      <c r="L63" s="5">
        <v>26.31</v>
      </c>
    </row>
    <row r="64" spans="1:12">
      <c r="A64">
        <v>56</v>
      </c>
      <c r="B64" s="119">
        <v>8.4580000000000002E-3</v>
      </c>
      <c r="C64" s="120">
        <v>8.4229999999999999E-3</v>
      </c>
      <c r="D64" s="123">
        <v>90439.2</v>
      </c>
      <c r="E64" s="124">
        <v>761.7</v>
      </c>
      <c r="F64" s="5">
        <v>21.18</v>
      </c>
      <c r="G64" t="s">
        <v>19</v>
      </c>
      <c r="H64" s="121">
        <v>5.0090000000000004E-3</v>
      </c>
      <c r="I64" s="122">
        <v>4.9969999999999997E-3</v>
      </c>
      <c r="J64" s="125">
        <v>93914.8</v>
      </c>
      <c r="K64" s="126">
        <v>469.3</v>
      </c>
      <c r="L64" s="5">
        <v>25.45</v>
      </c>
    </row>
    <row r="65" spans="1:12">
      <c r="A65">
        <v>57</v>
      </c>
      <c r="B65" s="119">
        <v>1.0196E-2</v>
      </c>
      <c r="C65" s="120">
        <v>1.0144E-2</v>
      </c>
      <c r="D65" s="123">
        <v>89677.4</v>
      </c>
      <c r="E65" s="124">
        <v>909.7</v>
      </c>
      <c r="F65" s="5">
        <v>20.36</v>
      </c>
      <c r="G65" t="s">
        <v>19</v>
      </c>
      <c r="H65" s="121">
        <v>5.6449999999999998E-3</v>
      </c>
      <c r="I65" s="122">
        <v>5.6290000000000003E-3</v>
      </c>
      <c r="J65" s="125">
        <v>93445.6</v>
      </c>
      <c r="K65" s="126">
        <v>526</v>
      </c>
      <c r="L65" s="5">
        <v>24.57</v>
      </c>
    </row>
    <row r="66" spans="1:12">
      <c r="A66">
        <v>58</v>
      </c>
      <c r="B66" s="119">
        <v>1.1101E-2</v>
      </c>
      <c r="C66" s="120">
        <v>1.1039999999999999E-2</v>
      </c>
      <c r="D66" s="123">
        <v>88767.7</v>
      </c>
      <c r="E66" s="124">
        <v>980</v>
      </c>
      <c r="F66" s="5">
        <v>19.559999999999999</v>
      </c>
      <c r="G66" t="s">
        <v>19</v>
      </c>
      <c r="H66" s="121">
        <v>5.7609999999999996E-3</v>
      </c>
      <c r="I66" s="122">
        <v>5.7450000000000001E-3</v>
      </c>
      <c r="J66" s="125">
        <v>92919.6</v>
      </c>
      <c r="K66" s="126">
        <v>533.79999999999995</v>
      </c>
      <c r="L66" s="5">
        <v>23.71</v>
      </c>
    </row>
    <row r="67" spans="1:12">
      <c r="A67">
        <v>59</v>
      </c>
      <c r="B67" s="119">
        <v>1.3041000000000001E-2</v>
      </c>
      <c r="C67" s="120">
        <v>1.2957E-2</v>
      </c>
      <c r="D67" s="123">
        <v>87787.8</v>
      </c>
      <c r="E67" s="124">
        <v>1137.5</v>
      </c>
      <c r="F67" s="5">
        <v>18.77</v>
      </c>
      <c r="G67" t="s">
        <v>19</v>
      </c>
      <c r="H67" s="121">
        <v>6.8970000000000004E-3</v>
      </c>
      <c r="I67" s="122">
        <v>6.8729999999999998E-3</v>
      </c>
      <c r="J67" s="125">
        <v>92385.8</v>
      </c>
      <c r="K67" s="126">
        <v>635</v>
      </c>
      <c r="L67" s="5">
        <v>22.84</v>
      </c>
    </row>
    <row r="68" spans="1:12">
      <c r="A68">
        <v>60</v>
      </c>
      <c r="B68" s="119">
        <v>1.4592000000000001E-2</v>
      </c>
      <c r="C68" s="120">
        <v>1.4487E-2</v>
      </c>
      <c r="D68" s="123">
        <v>86650.3</v>
      </c>
      <c r="E68" s="124">
        <v>1255.3</v>
      </c>
      <c r="F68" s="5">
        <v>18.010000000000002</v>
      </c>
      <c r="G68" t="s">
        <v>19</v>
      </c>
      <c r="H68" s="121">
        <v>8.3529999999999993E-3</v>
      </c>
      <c r="I68" s="122">
        <v>8.319E-3</v>
      </c>
      <c r="J68" s="125">
        <v>91750.8</v>
      </c>
      <c r="K68" s="126">
        <v>763.2</v>
      </c>
      <c r="L68" s="5">
        <v>22</v>
      </c>
    </row>
    <row r="69" spans="1:12">
      <c r="A69">
        <v>61</v>
      </c>
      <c r="B69" s="119">
        <v>1.5890999999999999E-2</v>
      </c>
      <c r="C69" s="120">
        <v>1.5765999999999999E-2</v>
      </c>
      <c r="D69" s="123">
        <v>85395</v>
      </c>
      <c r="E69" s="124">
        <v>1346.3</v>
      </c>
      <c r="F69" s="5">
        <v>17.27</v>
      </c>
      <c r="G69" t="s">
        <v>19</v>
      </c>
      <c r="H69" s="121">
        <v>9.7599999999999996E-3</v>
      </c>
      <c r="I69" s="122">
        <v>9.7129999999999994E-3</v>
      </c>
      <c r="J69" s="125">
        <v>90987.6</v>
      </c>
      <c r="K69" s="126">
        <v>883.8</v>
      </c>
      <c r="L69" s="5">
        <v>21.18</v>
      </c>
    </row>
    <row r="70" spans="1:12">
      <c r="A70">
        <v>62</v>
      </c>
      <c r="B70" s="119">
        <v>1.7641E-2</v>
      </c>
      <c r="C70" s="120">
        <v>1.7486999999999999E-2</v>
      </c>
      <c r="D70" s="123">
        <v>84048.7</v>
      </c>
      <c r="E70" s="124">
        <v>1469.7</v>
      </c>
      <c r="F70" s="5">
        <v>16.54</v>
      </c>
      <c r="G70" t="s">
        <v>19</v>
      </c>
      <c r="H70" s="121">
        <v>9.5200000000000007E-3</v>
      </c>
      <c r="I70" s="122">
        <v>9.4750000000000008E-3</v>
      </c>
      <c r="J70" s="125">
        <v>90103.8</v>
      </c>
      <c r="K70" s="126">
        <v>853.8</v>
      </c>
      <c r="L70" s="5">
        <v>20.38</v>
      </c>
    </row>
    <row r="71" spans="1:12">
      <c r="A71">
        <v>63</v>
      </c>
      <c r="B71" s="119">
        <v>1.7901E-2</v>
      </c>
      <c r="C71" s="120">
        <v>1.7742000000000001E-2</v>
      </c>
      <c r="D71" s="123">
        <v>82578.899999999994</v>
      </c>
      <c r="E71" s="124">
        <v>1465.1</v>
      </c>
      <c r="F71" s="5">
        <v>15.83</v>
      </c>
      <c r="G71" t="s">
        <v>19</v>
      </c>
      <c r="H71" s="121">
        <v>1.1479E-2</v>
      </c>
      <c r="I71" s="122">
        <v>1.1414000000000001E-2</v>
      </c>
      <c r="J71" s="125">
        <v>89250.1</v>
      </c>
      <c r="K71" s="126">
        <v>1018.7</v>
      </c>
      <c r="L71" s="5">
        <v>19.57</v>
      </c>
    </row>
    <row r="72" spans="1:12">
      <c r="A72">
        <v>64</v>
      </c>
      <c r="B72" s="119">
        <v>2.3061000000000002E-2</v>
      </c>
      <c r="C72" s="120">
        <v>2.2797999999999999E-2</v>
      </c>
      <c r="D72" s="123">
        <v>81113.8</v>
      </c>
      <c r="E72" s="124">
        <v>1849.3</v>
      </c>
      <c r="F72" s="5">
        <v>15.1</v>
      </c>
      <c r="G72" t="s">
        <v>19</v>
      </c>
      <c r="H72" s="121">
        <v>1.3403E-2</v>
      </c>
      <c r="I72" s="122">
        <v>1.3313999999999999E-2</v>
      </c>
      <c r="J72" s="125">
        <v>88231.4</v>
      </c>
      <c r="K72" s="126">
        <v>1174.7</v>
      </c>
      <c r="L72" s="5">
        <v>18.79</v>
      </c>
    </row>
    <row r="73" spans="1:12">
      <c r="A73">
        <v>65</v>
      </c>
      <c r="B73" s="119">
        <v>2.6287000000000001E-2</v>
      </c>
      <c r="C73" s="120">
        <v>2.5946E-2</v>
      </c>
      <c r="D73" s="123">
        <v>79264.600000000006</v>
      </c>
      <c r="E73" s="124">
        <v>2056.6</v>
      </c>
      <c r="F73" s="5">
        <v>14.44</v>
      </c>
      <c r="G73" t="s">
        <v>19</v>
      </c>
      <c r="H73" s="121">
        <v>1.2893999999999999E-2</v>
      </c>
      <c r="I73" s="122">
        <v>1.2812E-2</v>
      </c>
      <c r="J73" s="125">
        <v>87056.7</v>
      </c>
      <c r="K73" s="126">
        <v>1115.3</v>
      </c>
      <c r="L73" s="5">
        <v>18.04</v>
      </c>
    </row>
    <row r="74" spans="1:12">
      <c r="A74">
        <v>66</v>
      </c>
      <c r="B74" s="119">
        <v>2.6245999999999998E-2</v>
      </c>
      <c r="C74" s="120">
        <v>2.5905999999999998E-2</v>
      </c>
      <c r="D74" s="123">
        <v>77207.899999999994</v>
      </c>
      <c r="E74" s="124">
        <v>2000.2</v>
      </c>
      <c r="F74" s="5">
        <v>13.81</v>
      </c>
      <c r="G74" t="s">
        <v>19</v>
      </c>
      <c r="H74" s="121">
        <v>1.5396E-2</v>
      </c>
      <c r="I74" s="122">
        <v>1.5278E-2</v>
      </c>
      <c r="J74" s="125">
        <v>85941.4</v>
      </c>
      <c r="K74" s="126">
        <v>1313</v>
      </c>
      <c r="L74" s="5">
        <v>17.27</v>
      </c>
    </row>
    <row r="75" spans="1:12">
      <c r="A75">
        <v>67</v>
      </c>
      <c r="B75" s="119">
        <v>2.7608000000000001E-2</v>
      </c>
      <c r="C75" s="120">
        <v>2.7231999999999999E-2</v>
      </c>
      <c r="D75" s="123">
        <v>75207.8</v>
      </c>
      <c r="E75" s="124">
        <v>2048</v>
      </c>
      <c r="F75" s="5">
        <v>13.17</v>
      </c>
      <c r="G75" t="s">
        <v>19</v>
      </c>
      <c r="H75" s="121">
        <v>1.6764999999999999E-2</v>
      </c>
      <c r="I75" s="122">
        <v>1.6625999999999998E-2</v>
      </c>
      <c r="J75" s="125">
        <v>84628.3</v>
      </c>
      <c r="K75" s="126">
        <v>1407</v>
      </c>
      <c r="L75" s="5">
        <v>16.53</v>
      </c>
    </row>
    <row r="76" spans="1:12">
      <c r="A76">
        <v>68</v>
      </c>
      <c r="B76" s="119">
        <v>3.2564999999999997E-2</v>
      </c>
      <c r="C76" s="120">
        <v>3.2043000000000002E-2</v>
      </c>
      <c r="D76" s="123">
        <v>73159.7</v>
      </c>
      <c r="E76" s="124">
        <v>2344.3000000000002</v>
      </c>
      <c r="F76" s="5">
        <v>12.52</v>
      </c>
      <c r="G76" t="s">
        <v>19</v>
      </c>
      <c r="H76" s="121">
        <v>1.7815999999999999E-2</v>
      </c>
      <c r="I76" s="122">
        <v>1.7659000000000001E-2</v>
      </c>
      <c r="J76" s="125">
        <v>83221.3</v>
      </c>
      <c r="K76" s="126">
        <v>1469.6</v>
      </c>
      <c r="L76" s="5">
        <v>15.8</v>
      </c>
    </row>
    <row r="77" spans="1:12">
      <c r="A77">
        <v>69</v>
      </c>
      <c r="B77" s="119">
        <v>3.3890000000000003E-2</v>
      </c>
      <c r="C77" s="120">
        <v>3.3326000000000001E-2</v>
      </c>
      <c r="D77" s="123">
        <v>70815.399999999994</v>
      </c>
      <c r="E77" s="124">
        <v>2360</v>
      </c>
      <c r="F77" s="5">
        <v>11.92</v>
      </c>
      <c r="G77" t="s">
        <v>19</v>
      </c>
      <c r="H77" s="121">
        <v>1.9806000000000001E-2</v>
      </c>
      <c r="I77" s="122">
        <v>1.9612000000000001E-2</v>
      </c>
      <c r="J77" s="125">
        <v>81751.7</v>
      </c>
      <c r="K77" s="126">
        <v>1603.3</v>
      </c>
      <c r="L77" s="5">
        <v>15.07</v>
      </c>
    </row>
    <row r="78" spans="1:12">
      <c r="A78">
        <v>70</v>
      </c>
      <c r="B78" s="119">
        <v>3.8523000000000002E-2</v>
      </c>
      <c r="C78" s="120">
        <v>3.7795000000000002E-2</v>
      </c>
      <c r="D78" s="123">
        <v>68455.5</v>
      </c>
      <c r="E78" s="124">
        <v>2587.3000000000002</v>
      </c>
      <c r="F78" s="5">
        <v>11.31</v>
      </c>
      <c r="G78" t="s">
        <v>19</v>
      </c>
      <c r="H78" s="121">
        <v>2.3888E-2</v>
      </c>
      <c r="I78" s="122">
        <v>2.3605999999999999E-2</v>
      </c>
      <c r="J78" s="125">
        <v>80148.399999999994</v>
      </c>
      <c r="K78" s="126">
        <v>1892</v>
      </c>
      <c r="L78" s="5">
        <v>14.36</v>
      </c>
    </row>
    <row r="79" spans="1:12">
      <c r="A79">
        <v>71</v>
      </c>
      <c r="B79" s="119">
        <v>4.3208999999999997E-2</v>
      </c>
      <c r="C79" s="120">
        <v>4.2296E-2</v>
      </c>
      <c r="D79" s="123">
        <v>65868.2</v>
      </c>
      <c r="E79" s="124">
        <v>2785.9</v>
      </c>
      <c r="F79" s="5">
        <v>10.74</v>
      </c>
      <c r="G79" t="s">
        <v>19</v>
      </c>
      <c r="H79" s="121">
        <v>2.4875999999999999E-2</v>
      </c>
      <c r="I79" s="122">
        <v>2.4570999999999999E-2</v>
      </c>
      <c r="J79" s="125">
        <v>78256.399999999994</v>
      </c>
      <c r="K79" s="126">
        <v>1922.8</v>
      </c>
      <c r="L79" s="5">
        <v>13.7</v>
      </c>
    </row>
    <row r="80" spans="1:12">
      <c r="A80">
        <v>72</v>
      </c>
      <c r="B80" s="119">
        <v>4.9568000000000001E-2</v>
      </c>
      <c r="C80" s="120">
        <v>4.8369000000000002E-2</v>
      </c>
      <c r="D80" s="123">
        <v>63082.3</v>
      </c>
      <c r="E80" s="124">
        <v>3051.2</v>
      </c>
      <c r="F80" s="5">
        <v>10.19</v>
      </c>
      <c r="G80" t="s">
        <v>19</v>
      </c>
      <c r="H80" s="121">
        <v>2.6852000000000001E-2</v>
      </c>
      <c r="I80" s="122">
        <v>2.6495999999999999E-2</v>
      </c>
      <c r="J80" s="125">
        <v>76333.600000000006</v>
      </c>
      <c r="K80" s="126">
        <v>2022.5</v>
      </c>
      <c r="L80" s="5">
        <v>13.03</v>
      </c>
    </row>
    <row r="81" spans="1:12">
      <c r="A81">
        <v>73</v>
      </c>
      <c r="B81" s="119">
        <v>4.9910999999999997E-2</v>
      </c>
      <c r="C81" s="120">
        <v>4.8696000000000003E-2</v>
      </c>
      <c r="D81" s="123">
        <v>60031</v>
      </c>
      <c r="E81" s="124">
        <v>2923.3</v>
      </c>
      <c r="F81" s="5">
        <v>9.68</v>
      </c>
      <c r="G81" t="s">
        <v>19</v>
      </c>
      <c r="H81" s="121">
        <v>3.3008000000000003E-2</v>
      </c>
      <c r="I81" s="122">
        <v>3.2472000000000001E-2</v>
      </c>
      <c r="J81" s="125">
        <v>74311.100000000006</v>
      </c>
      <c r="K81" s="126">
        <v>2413</v>
      </c>
      <c r="L81" s="5">
        <v>12.37</v>
      </c>
    </row>
    <row r="82" spans="1:12">
      <c r="A82">
        <v>74</v>
      </c>
      <c r="B82" s="119">
        <v>6.0950999999999998E-2</v>
      </c>
      <c r="C82" s="120">
        <v>5.9147999999999999E-2</v>
      </c>
      <c r="D82" s="123">
        <v>57107.8</v>
      </c>
      <c r="E82" s="124">
        <v>3377.8</v>
      </c>
      <c r="F82" s="5">
        <v>9.15</v>
      </c>
      <c r="G82" t="s">
        <v>19</v>
      </c>
      <c r="H82" s="121">
        <v>3.2869000000000002E-2</v>
      </c>
      <c r="I82" s="122">
        <v>3.2337999999999999E-2</v>
      </c>
      <c r="J82" s="125">
        <v>71898</v>
      </c>
      <c r="K82" s="126">
        <v>2325</v>
      </c>
      <c r="L82" s="5">
        <v>11.77</v>
      </c>
    </row>
    <row r="83" spans="1:12">
      <c r="A83">
        <v>75</v>
      </c>
      <c r="B83" s="119">
        <v>6.4758999999999997E-2</v>
      </c>
      <c r="C83" s="120">
        <v>6.2728000000000006E-2</v>
      </c>
      <c r="D83" s="123">
        <v>53730</v>
      </c>
      <c r="E83" s="124">
        <v>3370.4</v>
      </c>
      <c r="F83" s="5">
        <v>8.6999999999999993</v>
      </c>
      <c r="G83" t="s">
        <v>19</v>
      </c>
      <c r="H83" s="121">
        <v>3.7061999999999998E-2</v>
      </c>
      <c r="I83" s="122">
        <v>3.6387999999999997E-2</v>
      </c>
      <c r="J83" s="125">
        <v>69573</v>
      </c>
      <c r="K83" s="126">
        <v>2531.6</v>
      </c>
      <c r="L83" s="5">
        <v>11.15</v>
      </c>
    </row>
    <row r="84" spans="1:12">
      <c r="A84">
        <v>76</v>
      </c>
      <c r="B84" s="119">
        <v>6.8372000000000002E-2</v>
      </c>
      <c r="C84" s="120">
        <v>6.6112000000000004E-2</v>
      </c>
      <c r="D84" s="123">
        <v>50359.6</v>
      </c>
      <c r="E84" s="124">
        <v>3329.4</v>
      </c>
      <c r="F84" s="5">
        <v>8.25</v>
      </c>
      <c r="G84" t="s">
        <v>19</v>
      </c>
      <c r="H84" s="121">
        <v>4.2319000000000002E-2</v>
      </c>
      <c r="I84" s="122">
        <v>4.1442E-2</v>
      </c>
      <c r="J84" s="125">
        <v>67041.399999999994</v>
      </c>
      <c r="K84" s="126">
        <v>2778.3</v>
      </c>
      <c r="L84" s="5">
        <v>10.55</v>
      </c>
    </row>
    <row r="85" spans="1:12">
      <c r="A85">
        <v>77</v>
      </c>
      <c r="B85" s="119">
        <v>7.3505000000000001E-2</v>
      </c>
      <c r="C85" s="120">
        <v>7.0899000000000004E-2</v>
      </c>
      <c r="D85" s="123">
        <v>47030.2</v>
      </c>
      <c r="E85" s="124">
        <v>3334.4</v>
      </c>
      <c r="F85" s="5">
        <v>7.8</v>
      </c>
      <c r="G85" t="s">
        <v>19</v>
      </c>
      <c r="H85" s="121">
        <v>4.7756E-2</v>
      </c>
      <c r="I85" s="122">
        <v>4.6642000000000003E-2</v>
      </c>
      <c r="J85" s="125">
        <v>64263.1</v>
      </c>
      <c r="K85" s="126">
        <v>2997.4</v>
      </c>
      <c r="L85" s="5">
        <v>9.99</v>
      </c>
    </row>
    <row r="86" spans="1:12">
      <c r="A86">
        <v>78</v>
      </c>
      <c r="B86" s="119">
        <v>8.7456000000000006E-2</v>
      </c>
      <c r="C86" s="120">
        <v>8.3792000000000005E-2</v>
      </c>
      <c r="D86" s="123">
        <v>43695.8</v>
      </c>
      <c r="E86" s="124">
        <v>3661.4</v>
      </c>
      <c r="F86" s="5">
        <v>7.35</v>
      </c>
      <c r="G86" t="s">
        <v>19</v>
      </c>
      <c r="H86" s="121">
        <v>4.8045999999999998E-2</v>
      </c>
      <c r="I86" s="122">
        <v>4.6919000000000002E-2</v>
      </c>
      <c r="J86" s="125">
        <v>61265.7</v>
      </c>
      <c r="K86" s="126">
        <v>2874.5</v>
      </c>
      <c r="L86" s="5">
        <v>9.4499999999999993</v>
      </c>
    </row>
    <row r="87" spans="1:12">
      <c r="A87">
        <v>79</v>
      </c>
      <c r="B87" s="119">
        <v>8.8220999999999994E-2</v>
      </c>
      <c r="C87" s="120">
        <v>8.4494E-2</v>
      </c>
      <c r="D87" s="123">
        <v>40034.5</v>
      </c>
      <c r="E87" s="124">
        <v>3382.7</v>
      </c>
      <c r="F87" s="5">
        <v>6.98</v>
      </c>
      <c r="G87" t="s">
        <v>19</v>
      </c>
      <c r="H87" s="121">
        <v>5.7780999999999999E-2</v>
      </c>
      <c r="I87" s="122">
        <v>5.6159000000000001E-2</v>
      </c>
      <c r="J87" s="125">
        <v>58391.199999999997</v>
      </c>
      <c r="K87" s="126">
        <v>3279.2</v>
      </c>
      <c r="L87" s="5">
        <v>8.89</v>
      </c>
    </row>
    <row r="88" spans="1:12">
      <c r="A88">
        <v>80</v>
      </c>
      <c r="B88" s="119">
        <v>9.8308000000000006E-2</v>
      </c>
      <c r="C88" s="120">
        <v>9.3701999999999994E-2</v>
      </c>
      <c r="D88" s="123">
        <v>36651.800000000003</v>
      </c>
      <c r="E88" s="124">
        <v>3434.3</v>
      </c>
      <c r="F88" s="5">
        <v>6.58</v>
      </c>
      <c r="G88" t="s">
        <v>19</v>
      </c>
      <c r="H88" s="121">
        <v>6.0662000000000001E-2</v>
      </c>
      <c r="I88" s="122">
        <v>5.8875999999999998E-2</v>
      </c>
      <c r="J88" s="125">
        <v>55112</v>
      </c>
      <c r="K88" s="126">
        <v>3244.8</v>
      </c>
      <c r="L88" s="5">
        <v>8.39</v>
      </c>
    </row>
    <row r="89" spans="1:12">
      <c r="A89">
        <v>81</v>
      </c>
      <c r="B89" s="119">
        <v>0.11056299999999999</v>
      </c>
      <c r="C89" s="120">
        <v>0.104771</v>
      </c>
      <c r="D89" s="123">
        <v>33217.5</v>
      </c>
      <c r="E89" s="124">
        <v>3480.2</v>
      </c>
      <c r="F89" s="5">
        <v>6.21</v>
      </c>
      <c r="G89" t="s">
        <v>19</v>
      </c>
      <c r="H89" s="121">
        <v>6.9949999999999998E-2</v>
      </c>
      <c r="I89" s="122">
        <v>6.7585999999999993E-2</v>
      </c>
      <c r="J89" s="125">
        <v>51867.199999999997</v>
      </c>
      <c r="K89" s="126">
        <v>3505.5</v>
      </c>
      <c r="L89" s="5">
        <v>7.88</v>
      </c>
    </row>
    <row r="90" spans="1:12">
      <c r="A90">
        <v>82</v>
      </c>
      <c r="B90" s="119">
        <v>0.116329</v>
      </c>
      <c r="C90" s="120">
        <v>0.109935</v>
      </c>
      <c r="D90" s="123">
        <v>29737.200000000001</v>
      </c>
      <c r="E90" s="124">
        <v>3269.2</v>
      </c>
      <c r="F90" s="5">
        <v>5.87</v>
      </c>
      <c r="G90" t="s">
        <v>19</v>
      </c>
      <c r="H90" s="121">
        <v>8.0255000000000007E-2</v>
      </c>
      <c r="I90" s="122">
        <v>7.7159000000000005E-2</v>
      </c>
      <c r="J90" s="125">
        <v>48361.7</v>
      </c>
      <c r="K90" s="126">
        <v>3731.5</v>
      </c>
      <c r="L90" s="5">
        <v>7.42</v>
      </c>
    </row>
    <row r="91" spans="1:12">
      <c r="A91">
        <v>83</v>
      </c>
      <c r="B91" s="119">
        <v>0.12556899999999999</v>
      </c>
      <c r="C91" s="120">
        <v>0.11815100000000001</v>
      </c>
      <c r="D91" s="123">
        <v>26468.1</v>
      </c>
      <c r="E91" s="124">
        <v>3127.2</v>
      </c>
      <c r="F91" s="5">
        <v>5.54</v>
      </c>
      <c r="G91" t="s">
        <v>19</v>
      </c>
      <c r="H91" s="121">
        <v>8.8673000000000002E-2</v>
      </c>
      <c r="I91" s="122">
        <v>8.4908999999999998E-2</v>
      </c>
      <c r="J91" s="125">
        <v>44630.2</v>
      </c>
      <c r="K91" s="126">
        <v>3789.5</v>
      </c>
      <c r="L91" s="5">
        <v>7</v>
      </c>
    </row>
    <row r="92" spans="1:12">
      <c r="A92">
        <v>84</v>
      </c>
      <c r="B92" s="119">
        <v>0.14198</v>
      </c>
      <c r="C92" s="120">
        <v>0.13256899999999999</v>
      </c>
      <c r="D92" s="123">
        <v>23340.799999999999</v>
      </c>
      <c r="E92" s="124">
        <v>3094.3</v>
      </c>
      <c r="F92" s="5">
        <v>5.21</v>
      </c>
      <c r="G92" t="s">
        <v>19</v>
      </c>
      <c r="H92" s="121">
        <v>9.6448999999999993E-2</v>
      </c>
      <c r="I92" s="122">
        <v>9.2011999999999997E-2</v>
      </c>
      <c r="J92" s="125">
        <v>40840.699999999997</v>
      </c>
      <c r="K92" s="126">
        <v>3757.8</v>
      </c>
      <c r="L92" s="5">
        <v>6.6</v>
      </c>
    </row>
    <row r="93" spans="1:12">
      <c r="A93">
        <v>85</v>
      </c>
      <c r="B93" s="119">
        <v>0.13754</v>
      </c>
      <c r="C93" s="120">
        <v>0.12869</v>
      </c>
      <c r="D93" s="123">
        <v>20246.599999999999</v>
      </c>
      <c r="E93" s="124">
        <v>2605.5</v>
      </c>
      <c r="F93" s="5">
        <v>4.93</v>
      </c>
      <c r="G93" t="s">
        <v>19</v>
      </c>
      <c r="H93" s="121">
        <v>9.9858000000000002E-2</v>
      </c>
      <c r="I93" s="122">
        <v>9.5108999999999999E-2</v>
      </c>
      <c r="J93" s="125">
        <v>37082.9</v>
      </c>
      <c r="K93" s="126">
        <v>3526.9</v>
      </c>
      <c r="L93" s="5">
        <v>6.22</v>
      </c>
    </row>
    <row r="94" spans="1:12">
      <c r="A94">
        <v>86</v>
      </c>
      <c r="B94" s="119">
        <v>0.16379299999999999</v>
      </c>
      <c r="C94" s="120">
        <v>0.151394</v>
      </c>
      <c r="D94" s="123">
        <v>17641</v>
      </c>
      <c r="E94" s="124">
        <v>2670.8</v>
      </c>
      <c r="F94" s="5">
        <v>4.59</v>
      </c>
      <c r="G94" t="s">
        <v>19</v>
      </c>
      <c r="H94" s="121">
        <v>0.114144</v>
      </c>
      <c r="I94" s="122">
        <v>0.10798099999999999</v>
      </c>
      <c r="J94" s="125">
        <v>33556</v>
      </c>
      <c r="K94" s="126">
        <v>3623.4</v>
      </c>
      <c r="L94" s="5">
        <v>5.82</v>
      </c>
    </row>
    <row r="95" spans="1:12">
      <c r="A95">
        <v>87</v>
      </c>
      <c r="B95" s="119">
        <v>0.167349</v>
      </c>
      <c r="C95" s="120">
        <v>0.15442700000000001</v>
      </c>
      <c r="D95" s="123">
        <v>14970.3</v>
      </c>
      <c r="E95" s="124">
        <v>2311.8000000000002</v>
      </c>
      <c r="F95" s="5">
        <v>4.32</v>
      </c>
      <c r="G95" t="s">
        <v>19</v>
      </c>
      <c r="H95" s="121">
        <v>0.12217799999999999</v>
      </c>
      <c r="I95" s="122">
        <v>0.115144</v>
      </c>
      <c r="J95" s="125">
        <v>29932.6</v>
      </c>
      <c r="K95" s="126">
        <v>3446.5</v>
      </c>
      <c r="L95" s="5">
        <v>5.46</v>
      </c>
    </row>
    <row r="96" spans="1:12">
      <c r="A96">
        <v>88</v>
      </c>
      <c r="B96" s="119">
        <v>0.17990999999999999</v>
      </c>
      <c r="C96" s="120">
        <v>0.16506199999999999</v>
      </c>
      <c r="D96" s="123">
        <v>12658.5</v>
      </c>
      <c r="E96" s="124">
        <v>2089.4</v>
      </c>
      <c r="F96" s="5">
        <v>4.01</v>
      </c>
      <c r="G96" t="s">
        <v>19</v>
      </c>
      <c r="H96" s="121">
        <v>0.12954099999999999</v>
      </c>
      <c r="I96" s="122">
        <v>0.12166100000000001</v>
      </c>
      <c r="J96" s="125">
        <v>26486</v>
      </c>
      <c r="K96" s="126">
        <v>3222.3</v>
      </c>
      <c r="L96" s="5">
        <v>5.1100000000000003</v>
      </c>
    </row>
    <row r="97" spans="1:12">
      <c r="A97">
        <v>89</v>
      </c>
      <c r="B97" s="119">
        <v>0.202128</v>
      </c>
      <c r="C97" s="120">
        <v>0.18357499999999999</v>
      </c>
      <c r="D97" s="123">
        <v>10569</v>
      </c>
      <c r="E97" s="124">
        <v>1940.2</v>
      </c>
      <c r="F97" s="5">
        <v>3.71</v>
      </c>
      <c r="G97" t="s">
        <v>19</v>
      </c>
      <c r="H97" s="121">
        <v>0.153862</v>
      </c>
      <c r="I97" s="122">
        <v>0.142871</v>
      </c>
      <c r="J97" s="125">
        <v>23263.7</v>
      </c>
      <c r="K97" s="126">
        <v>3323.7</v>
      </c>
      <c r="L97" s="5">
        <v>4.74</v>
      </c>
    </row>
    <row r="98" spans="1:12">
      <c r="A98">
        <v>90</v>
      </c>
      <c r="B98" s="119">
        <v>0.234934</v>
      </c>
      <c r="C98" s="120">
        <v>0.21023800000000001</v>
      </c>
      <c r="D98" s="123">
        <v>8628.7999999999993</v>
      </c>
      <c r="E98" s="124">
        <v>1814.1</v>
      </c>
      <c r="F98" s="5">
        <v>3.43</v>
      </c>
      <c r="G98" t="s">
        <v>19</v>
      </c>
      <c r="H98" s="121">
        <v>0.15451100000000001</v>
      </c>
      <c r="I98" s="122">
        <v>0.14343</v>
      </c>
      <c r="J98" s="125">
        <v>19940</v>
      </c>
      <c r="K98" s="126">
        <v>2860</v>
      </c>
      <c r="L98" s="5">
        <v>4.45</v>
      </c>
    </row>
    <row r="99" spans="1:12">
      <c r="A99">
        <v>91</v>
      </c>
      <c r="B99" s="119">
        <v>0.27838800000000002</v>
      </c>
      <c r="C99" s="120">
        <v>0.24437300000000001</v>
      </c>
      <c r="D99" s="123">
        <v>6814.7</v>
      </c>
      <c r="E99" s="124">
        <v>1665.3</v>
      </c>
      <c r="F99" s="5">
        <v>3.21</v>
      </c>
      <c r="G99" t="s">
        <v>19</v>
      </c>
      <c r="H99" s="121">
        <v>0.17327799999999999</v>
      </c>
      <c r="I99" s="122">
        <v>0.15946299999999999</v>
      </c>
      <c r="J99" s="125">
        <v>17080</v>
      </c>
      <c r="K99" s="126">
        <v>2723.6</v>
      </c>
      <c r="L99" s="5">
        <v>4.1100000000000003</v>
      </c>
    </row>
    <row r="100" spans="1:12">
      <c r="A100">
        <v>92</v>
      </c>
      <c r="B100" s="119">
        <v>0.26619999999999999</v>
      </c>
      <c r="C100" s="120">
        <v>0.23493</v>
      </c>
      <c r="D100" s="123">
        <v>5149.3999999999996</v>
      </c>
      <c r="E100" s="124">
        <v>1209.7</v>
      </c>
      <c r="F100" s="5">
        <v>3.08</v>
      </c>
      <c r="G100" t="s">
        <v>19</v>
      </c>
      <c r="H100" s="121">
        <v>0.21581500000000001</v>
      </c>
      <c r="I100" s="122">
        <v>0.194796</v>
      </c>
      <c r="J100" s="125">
        <v>14356.4</v>
      </c>
      <c r="K100" s="126">
        <v>2796.6</v>
      </c>
      <c r="L100" s="5">
        <v>3.8</v>
      </c>
    </row>
    <row r="101" spans="1:12">
      <c r="A101">
        <v>93</v>
      </c>
      <c r="B101" s="119">
        <v>0.31017400000000001</v>
      </c>
      <c r="C101" s="120">
        <v>0.26852799999999999</v>
      </c>
      <c r="D101" s="123">
        <v>3939.6</v>
      </c>
      <c r="E101" s="124">
        <v>1057.9000000000001</v>
      </c>
      <c r="F101" s="5">
        <v>2.88</v>
      </c>
      <c r="G101" t="s">
        <v>19</v>
      </c>
      <c r="H101" s="121">
        <v>0.22847700000000001</v>
      </c>
      <c r="I101" s="122">
        <v>0.20505200000000001</v>
      </c>
      <c r="J101" s="125">
        <v>11559.8</v>
      </c>
      <c r="K101" s="126">
        <v>2370.4</v>
      </c>
      <c r="L101" s="5">
        <v>3.6</v>
      </c>
    </row>
    <row r="102" spans="1:12">
      <c r="A102">
        <v>94</v>
      </c>
      <c r="B102" s="119">
        <v>0.34275600000000001</v>
      </c>
      <c r="C102" s="120">
        <v>0.29260900000000001</v>
      </c>
      <c r="D102" s="123">
        <v>2881.7</v>
      </c>
      <c r="E102" s="124">
        <v>843.2</v>
      </c>
      <c r="F102" s="5">
        <v>2.75</v>
      </c>
      <c r="G102" t="s">
        <v>19</v>
      </c>
      <c r="H102" s="121">
        <v>0.286248</v>
      </c>
      <c r="I102" s="122">
        <v>0.25040899999999999</v>
      </c>
      <c r="J102" s="125">
        <v>9189.5</v>
      </c>
      <c r="K102" s="126">
        <v>2301.1</v>
      </c>
      <c r="L102" s="5">
        <v>3.4</v>
      </c>
    </row>
    <row r="103" spans="1:12">
      <c r="A103">
        <v>95</v>
      </c>
      <c r="B103" s="119">
        <v>0.32019700000000001</v>
      </c>
      <c r="C103" s="120">
        <v>0.27600799999999998</v>
      </c>
      <c r="D103" s="123">
        <v>2038.5</v>
      </c>
      <c r="E103" s="124">
        <v>562.6</v>
      </c>
      <c r="F103" s="5">
        <v>2.68</v>
      </c>
      <c r="G103" t="s">
        <v>19</v>
      </c>
      <c r="H103" s="121">
        <v>0.25025399999999998</v>
      </c>
      <c r="I103" s="122">
        <v>0.22242300000000001</v>
      </c>
      <c r="J103" s="125">
        <v>6888.3</v>
      </c>
      <c r="K103" s="126">
        <v>1532.1</v>
      </c>
      <c r="L103" s="5">
        <v>3.36</v>
      </c>
    </row>
    <row r="104" spans="1:12">
      <c r="A104">
        <v>96</v>
      </c>
      <c r="B104" s="119">
        <v>0.39436599999999999</v>
      </c>
      <c r="C104" s="120">
        <v>0.32941199999999998</v>
      </c>
      <c r="D104" s="123">
        <v>1475.9</v>
      </c>
      <c r="E104" s="124">
        <v>486.2</v>
      </c>
      <c r="F104" s="5">
        <v>2.5099999999999998</v>
      </c>
      <c r="G104" t="s">
        <v>19</v>
      </c>
      <c r="H104" s="121">
        <v>0.29985899999999999</v>
      </c>
      <c r="I104" s="122">
        <v>0.26076300000000002</v>
      </c>
      <c r="J104" s="125">
        <v>5356.2</v>
      </c>
      <c r="K104" s="126">
        <v>1396.7</v>
      </c>
      <c r="L104" s="5">
        <v>3.18</v>
      </c>
    </row>
    <row r="105" spans="1:12">
      <c r="A105">
        <v>97</v>
      </c>
      <c r="B105" s="119">
        <v>0.30612200000000001</v>
      </c>
      <c r="C105" s="120">
        <v>0.26548699999999997</v>
      </c>
      <c r="D105" s="123">
        <v>989.7</v>
      </c>
      <c r="E105" s="124">
        <v>262.8</v>
      </c>
      <c r="F105" s="5">
        <v>2.5</v>
      </c>
      <c r="G105" t="s">
        <v>19</v>
      </c>
      <c r="H105" s="121">
        <v>0.27066099999999998</v>
      </c>
      <c r="I105" s="122">
        <v>0.238399</v>
      </c>
      <c r="J105" s="125">
        <v>3959.5</v>
      </c>
      <c r="K105" s="126">
        <v>943.9</v>
      </c>
      <c r="L105" s="5">
        <v>3.13</v>
      </c>
    </row>
    <row r="106" spans="1:12">
      <c r="A106">
        <v>98</v>
      </c>
      <c r="B106" s="119">
        <v>0.461538</v>
      </c>
      <c r="C106" s="120">
        <v>0.375</v>
      </c>
      <c r="D106" s="123">
        <v>726.9</v>
      </c>
      <c r="E106" s="124">
        <v>272.60000000000002</v>
      </c>
      <c r="F106" s="5">
        <v>2.23</v>
      </c>
      <c r="G106" t="s">
        <v>19</v>
      </c>
      <c r="H106" s="121">
        <v>0.31097599999999997</v>
      </c>
      <c r="I106" s="122">
        <v>0.26912900000000001</v>
      </c>
      <c r="J106" s="125">
        <v>3015.6</v>
      </c>
      <c r="K106" s="126">
        <v>811.6</v>
      </c>
      <c r="L106" s="5">
        <v>2.95</v>
      </c>
    </row>
    <row r="107" spans="1:12">
      <c r="A107">
        <v>99</v>
      </c>
      <c r="B107" s="119">
        <v>0.41025600000000001</v>
      </c>
      <c r="C107" s="120">
        <v>0.34042600000000001</v>
      </c>
      <c r="D107" s="123">
        <v>454.3</v>
      </c>
      <c r="E107" s="124">
        <v>154.69999999999999</v>
      </c>
      <c r="F107" s="5">
        <v>2.2599999999999998</v>
      </c>
      <c r="G107" t="s">
        <v>19</v>
      </c>
      <c r="H107" s="121">
        <v>0.28828799999999999</v>
      </c>
      <c r="I107" s="122">
        <v>0.251969</v>
      </c>
      <c r="J107" s="125">
        <v>2204</v>
      </c>
      <c r="K107" s="126">
        <v>555.29999999999995</v>
      </c>
      <c r="L107" s="5">
        <v>2.86</v>
      </c>
    </row>
    <row r="108" spans="1:12">
      <c r="A108">
        <v>100</v>
      </c>
      <c r="B108" s="119">
        <v>0.375</v>
      </c>
      <c r="C108" s="120">
        <v>0.31578899999999999</v>
      </c>
      <c r="D108" s="123">
        <v>299.7</v>
      </c>
      <c r="E108" s="124">
        <v>94.6</v>
      </c>
      <c r="F108" s="5">
        <v>2.17</v>
      </c>
      <c r="G108" t="s">
        <v>19</v>
      </c>
      <c r="H108" s="121">
        <v>0.37837799999999999</v>
      </c>
      <c r="I108" s="122">
        <v>0.31818200000000002</v>
      </c>
      <c r="J108" s="125">
        <v>1648.7</v>
      </c>
      <c r="K108" s="126">
        <v>524.6</v>
      </c>
      <c r="L108" s="5">
        <v>2.65</v>
      </c>
    </row>
  </sheetData>
  <mergeCells count="3">
    <mergeCell ref="K1:L1"/>
    <mergeCell ref="B6:F6"/>
    <mergeCell ref="H6:L6"/>
  </mergeCell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33</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11">
        <v>7.3569999999999998E-3</v>
      </c>
      <c r="C8" s="112">
        <v>7.3299999999999997E-3</v>
      </c>
      <c r="D8" s="115">
        <v>100000</v>
      </c>
      <c r="E8" s="116">
        <v>733</v>
      </c>
      <c r="F8" s="5">
        <v>73.11</v>
      </c>
      <c r="G8" t="s">
        <v>19</v>
      </c>
      <c r="H8" s="113">
        <v>6.1440000000000002E-3</v>
      </c>
      <c r="I8" s="114">
        <v>6.1250000000000002E-3</v>
      </c>
      <c r="J8" s="117">
        <v>100000</v>
      </c>
      <c r="K8" s="118">
        <v>612.5</v>
      </c>
      <c r="L8" s="5">
        <v>78.64</v>
      </c>
    </row>
    <row r="9" spans="1:12">
      <c r="A9">
        <v>1</v>
      </c>
      <c r="B9" s="111">
        <v>6.3000000000000003E-4</v>
      </c>
      <c r="C9" s="112">
        <v>6.3000000000000003E-4</v>
      </c>
      <c r="D9" s="115">
        <v>99267</v>
      </c>
      <c r="E9" s="116">
        <v>62.6</v>
      </c>
      <c r="F9" s="5">
        <v>72.650000000000006</v>
      </c>
      <c r="G9" t="s">
        <v>19</v>
      </c>
      <c r="H9" s="113">
        <v>2.7300000000000002E-4</v>
      </c>
      <c r="I9" s="114">
        <v>2.7300000000000002E-4</v>
      </c>
      <c r="J9" s="117">
        <v>99387.5</v>
      </c>
      <c r="K9" s="118">
        <v>27.2</v>
      </c>
      <c r="L9" s="5">
        <v>78.13</v>
      </c>
    </row>
    <row r="10" spans="1:12">
      <c r="A10">
        <v>2</v>
      </c>
      <c r="B10" s="111">
        <v>5.62E-4</v>
      </c>
      <c r="C10" s="112">
        <v>5.6099999999999998E-4</v>
      </c>
      <c r="D10" s="115">
        <v>99204.4</v>
      </c>
      <c r="E10" s="116">
        <v>55.7</v>
      </c>
      <c r="F10" s="5">
        <v>71.69</v>
      </c>
      <c r="G10" t="s">
        <v>19</v>
      </c>
      <c r="H10" s="113">
        <v>2.9500000000000001E-4</v>
      </c>
      <c r="I10" s="114">
        <v>2.9500000000000001E-4</v>
      </c>
      <c r="J10" s="117">
        <v>99360.3</v>
      </c>
      <c r="K10" s="118">
        <v>29.3</v>
      </c>
      <c r="L10" s="5">
        <v>77.150000000000006</v>
      </c>
    </row>
    <row r="11" spans="1:12">
      <c r="A11">
        <v>3</v>
      </c>
      <c r="B11" s="111">
        <v>1.75E-4</v>
      </c>
      <c r="C11" s="112">
        <v>1.75E-4</v>
      </c>
      <c r="D11" s="115">
        <v>99148.7</v>
      </c>
      <c r="E11" s="116">
        <v>17.3</v>
      </c>
      <c r="F11" s="5">
        <v>70.73</v>
      </c>
      <c r="G11" t="s">
        <v>19</v>
      </c>
      <c r="H11" s="113">
        <v>3.6999999999999999E-4</v>
      </c>
      <c r="I11" s="114">
        <v>3.6999999999999999E-4</v>
      </c>
      <c r="J11" s="117">
        <v>99331</v>
      </c>
      <c r="K11" s="118">
        <v>36.799999999999997</v>
      </c>
      <c r="L11" s="5">
        <v>76.17</v>
      </c>
    </row>
    <row r="12" spans="1:12">
      <c r="A12">
        <v>4</v>
      </c>
      <c r="B12" s="111">
        <v>2.7300000000000002E-4</v>
      </c>
      <c r="C12" s="112">
        <v>2.7300000000000002E-4</v>
      </c>
      <c r="D12" s="115">
        <v>99131.4</v>
      </c>
      <c r="E12" s="116">
        <v>27</v>
      </c>
      <c r="F12" s="5">
        <v>69.739999999999995</v>
      </c>
      <c r="G12" t="s">
        <v>19</v>
      </c>
      <c r="H12" s="113">
        <v>2.6200000000000003E-4</v>
      </c>
      <c r="I12" s="114">
        <v>2.6200000000000003E-4</v>
      </c>
      <c r="J12" s="117">
        <v>99294.2</v>
      </c>
      <c r="K12" s="118">
        <v>26</v>
      </c>
      <c r="L12" s="5">
        <v>75.2</v>
      </c>
    </row>
    <row r="13" spans="1:12">
      <c r="A13">
        <v>5</v>
      </c>
      <c r="B13" s="111">
        <v>2.4499999999999999E-4</v>
      </c>
      <c r="C13" s="112">
        <v>2.4499999999999999E-4</v>
      </c>
      <c r="D13" s="115">
        <v>99104.4</v>
      </c>
      <c r="E13" s="116">
        <v>24.3</v>
      </c>
      <c r="F13" s="5">
        <v>68.760000000000005</v>
      </c>
      <c r="G13" t="s">
        <v>19</v>
      </c>
      <c r="H13" s="113">
        <v>1.2999999999999999E-4</v>
      </c>
      <c r="I13" s="114">
        <v>1.2999999999999999E-4</v>
      </c>
      <c r="J13" s="117">
        <v>99268.2</v>
      </c>
      <c r="K13" s="118">
        <v>12.9</v>
      </c>
      <c r="L13" s="5">
        <v>74.22</v>
      </c>
    </row>
    <row r="14" spans="1:12">
      <c r="A14">
        <v>6</v>
      </c>
      <c r="B14" s="111">
        <v>9.7E-5</v>
      </c>
      <c r="C14" s="112">
        <v>9.7E-5</v>
      </c>
      <c r="D14" s="115">
        <v>99080.1</v>
      </c>
      <c r="E14" s="116">
        <v>9.6</v>
      </c>
      <c r="F14" s="5">
        <v>67.78</v>
      </c>
      <c r="G14" t="s">
        <v>19</v>
      </c>
      <c r="H14" s="113">
        <v>2.05E-4</v>
      </c>
      <c r="I14" s="114">
        <v>2.05E-4</v>
      </c>
      <c r="J14" s="117">
        <v>99255.3</v>
      </c>
      <c r="K14" s="118">
        <v>20.3</v>
      </c>
      <c r="L14" s="5">
        <v>73.23</v>
      </c>
    </row>
    <row r="15" spans="1:12">
      <c r="A15">
        <v>7</v>
      </c>
      <c r="B15" s="111">
        <v>2.1699999999999999E-4</v>
      </c>
      <c r="C15" s="112">
        <v>2.1699999999999999E-4</v>
      </c>
      <c r="D15" s="115">
        <v>99070.399999999994</v>
      </c>
      <c r="E15" s="116">
        <v>21.5</v>
      </c>
      <c r="F15" s="5">
        <v>66.78</v>
      </c>
      <c r="G15" t="s">
        <v>19</v>
      </c>
      <c r="H15" s="113">
        <v>1.5300000000000001E-4</v>
      </c>
      <c r="I15" s="114">
        <v>1.5300000000000001E-4</v>
      </c>
      <c r="J15" s="117">
        <v>99235</v>
      </c>
      <c r="K15" s="118">
        <v>15.2</v>
      </c>
      <c r="L15" s="5">
        <v>72.239999999999995</v>
      </c>
    </row>
    <row r="16" spans="1:12">
      <c r="A16">
        <v>8</v>
      </c>
      <c r="B16" s="111">
        <v>1.94E-4</v>
      </c>
      <c r="C16" s="112">
        <v>1.94E-4</v>
      </c>
      <c r="D16" s="115">
        <v>99048.9</v>
      </c>
      <c r="E16" s="116">
        <v>19.2</v>
      </c>
      <c r="F16" s="5">
        <v>65.8</v>
      </c>
      <c r="G16" t="s">
        <v>19</v>
      </c>
      <c r="H16" s="113">
        <v>1.02E-4</v>
      </c>
      <c r="I16" s="114">
        <v>1.02E-4</v>
      </c>
      <c r="J16" s="117">
        <v>99219.8</v>
      </c>
      <c r="K16" s="118">
        <v>10.199999999999999</v>
      </c>
      <c r="L16" s="5">
        <v>71.25</v>
      </c>
    </row>
    <row r="17" spans="1:12">
      <c r="A17">
        <v>9</v>
      </c>
      <c r="B17" s="111">
        <v>1.9599999999999999E-4</v>
      </c>
      <c r="C17" s="112">
        <v>1.9599999999999999E-4</v>
      </c>
      <c r="D17" s="115">
        <v>99029.7</v>
      </c>
      <c r="E17" s="116">
        <v>19.399999999999999</v>
      </c>
      <c r="F17" s="5">
        <v>64.81</v>
      </c>
      <c r="G17" t="s">
        <v>19</v>
      </c>
      <c r="H17" s="113">
        <v>1.8000000000000001E-4</v>
      </c>
      <c r="I17" s="114">
        <v>1.8000000000000001E-4</v>
      </c>
      <c r="J17" s="117">
        <v>99209.7</v>
      </c>
      <c r="K17" s="118">
        <v>17.899999999999999</v>
      </c>
      <c r="L17" s="5">
        <v>70.260000000000005</v>
      </c>
    </row>
    <row r="18" spans="1:12">
      <c r="A18">
        <v>10</v>
      </c>
      <c r="B18" s="111">
        <v>1.73E-4</v>
      </c>
      <c r="C18" s="112">
        <v>1.73E-4</v>
      </c>
      <c r="D18" s="115">
        <v>99010.3</v>
      </c>
      <c r="E18" s="116">
        <v>17.100000000000001</v>
      </c>
      <c r="F18" s="5">
        <v>63.82</v>
      </c>
      <c r="G18" t="s">
        <v>19</v>
      </c>
      <c r="H18" s="113">
        <v>1.2999999999999999E-4</v>
      </c>
      <c r="I18" s="114">
        <v>1.2999999999999999E-4</v>
      </c>
      <c r="J18" s="117">
        <v>99191.8</v>
      </c>
      <c r="K18" s="118">
        <v>12.9</v>
      </c>
      <c r="L18" s="5">
        <v>69.27</v>
      </c>
    </row>
    <row r="19" spans="1:12">
      <c r="A19">
        <v>11</v>
      </c>
      <c r="B19" s="111">
        <v>2.9999999999999997E-4</v>
      </c>
      <c r="C19" s="112">
        <v>2.9999999999999997E-4</v>
      </c>
      <c r="D19" s="115">
        <v>98993.2</v>
      </c>
      <c r="E19" s="116">
        <v>29.7</v>
      </c>
      <c r="F19" s="5">
        <v>62.84</v>
      </c>
      <c r="G19" t="s">
        <v>19</v>
      </c>
      <c r="H19" s="113">
        <v>1.0399999999999999E-4</v>
      </c>
      <c r="I19" s="114">
        <v>1.0399999999999999E-4</v>
      </c>
      <c r="J19" s="117">
        <v>99179</v>
      </c>
      <c r="K19" s="118">
        <v>10.3</v>
      </c>
      <c r="L19" s="5">
        <v>68.28</v>
      </c>
    </row>
    <row r="20" spans="1:12">
      <c r="A20">
        <v>12</v>
      </c>
      <c r="B20" s="111">
        <v>2.99E-4</v>
      </c>
      <c r="C20" s="112">
        <v>2.99E-4</v>
      </c>
      <c r="D20" s="115">
        <v>98963.5</v>
      </c>
      <c r="E20" s="116">
        <v>29.6</v>
      </c>
      <c r="F20" s="5">
        <v>61.85</v>
      </c>
      <c r="G20" t="s">
        <v>19</v>
      </c>
      <c r="H20" s="113">
        <v>1.8000000000000001E-4</v>
      </c>
      <c r="I20" s="114">
        <v>1.8000000000000001E-4</v>
      </c>
      <c r="J20" s="117">
        <v>99168.7</v>
      </c>
      <c r="K20" s="118">
        <v>17.899999999999999</v>
      </c>
      <c r="L20" s="5">
        <v>67.290000000000006</v>
      </c>
    </row>
    <row r="21" spans="1:12">
      <c r="A21">
        <v>13</v>
      </c>
      <c r="B21" s="111">
        <v>4.4499999999999997E-4</v>
      </c>
      <c r="C21" s="112">
        <v>4.4499999999999997E-4</v>
      </c>
      <c r="D21" s="115">
        <v>98933.9</v>
      </c>
      <c r="E21" s="116">
        <v>44.1</v>
      </c>
      <c r="F21" s="5">
        <v>60.87</v>
      </c>
      <c r="G21" t="s">
        <v>19</v>
      </c>
      <c r="H21" s="113">
        <v>1.7899999999999999E-4</v>
      </c>
      <c r="I21" s="114">
        <v>1.7899999999999999E-4</v>
      </c>
      <c r="J21" s="117">
        <v>99150.8</v>
      </c>
      <c r="K21" s="118">
        <v>17.7</v>
      </c>
      <c r="L21" s="5">
        <v>66.3</v>
      </c>
    </row>
    <row r="22" spans="1:12">
      <c r="A22">
        <v>14</v>
      </c>
      <c r="B22" s="111">
        <v>3.4900000000000003E-4</v>
      </c>
      <c r="C22" s="112">
        <v>3.4900000000000003E-4</v>
      </c>
      <c r="D22" s="115">
        <v>98889.8</v>
      </c>
      <c r="E22" s="116">
        <v>34.5</v>
      </c>
      <c r="F22" s="5">
        <v>59.9</v>
      </c>
      <c r="G22" t="s">
        <v>19</v>
      </c>
      <c r="H22" s="113">
        <v>2.5700000000000001E-4</v>
      </c>
      <c r="I22" s="114">
        <v>2.5599999999999999E-4</v>
      </c>
      <c r="J22" s="117">
        <v>99133.1</v>
      </c>
      <c r="K22" s="118">
        <v>25.4</v>
      </c>
      <c r="L22" s="5">
        <v>65.31</v>
      </c>
    </row>
    <row r="23" spans="1:12">
      <c r="A23">
        <v>15</v>
      </c>
      <c r="B23" s="111">
        <v>4.8700000000000002E-4</v>
      </c>
      <c r="C23" s="112">
        <v>4.8700000000000002E-4</v>
      </c>
      <c r="D23" s="115">
        <v>98855.3</v>
      </c>
      <c r="E23" s="116">
        <v>48.1</v>
      </c>
      <c r="F23" s="5">
        <v>58.92</v>
      </c>
      <c r="G23" t="s">
        <v>19</v>
      </c>
      <c r="H23" s="113">
        <v>2.0900000000000001E-4</v>
      </c>
      <c r="I23" s="114">
        <v>2.0900000000000001E-4</v>
      </c>
      <c r="J23" s="117">
        <v>99107.6</v>
      </c>
      <c r="K23" s="118">
        <v>20.8</v>
      </c>
      <c r="L23" s="5">
        <v>64.33</v>
      </c>
    </row>
    <row r="24" spans="1:12">
      <c r="A24">
        <v>16</v>
      </c>
      <c r="B24" s="111">
        <v>7.9500000000000003E-4</v>
      </c>
      <c r="C24" s="112">
        <v>7.9500000000000003E-4</v>
      </c>
      <c r="D24" s="115">
        <v>98807.2</v>
      </c>
      <c r="E24" s="116">
        <v>78.5</v>
      </c>
      <c r="F24" s="5">
        <v>57.95</v>
      </c>
      <c r="G24" t="s">
        <v>19</v>
      </c>
      <c r="H24" s="113">
        <v>3.7599999999999998E-4</v>
      </c>
      <c r="I24" s="114">
        <v>3.7599999999999998E-4</v>
      </c>
      <c r="J24" s="117">
        <v>99086.9</v>
      </c>
      <c r="K24" s="118">
        <v>37.200000000000003</v>
      </c>
      <c r="L24" s="5">
        <v>63.34</v>
      </c>
    </row>
    <row r="25" spans="1:12">
      <c r="A25">
        <v>17</v>
      </c>
      <c r="B25" s="111">
        <v>9.1200000000000005E-4</v>
      </c>
      <c r="C25" s="112">
        <v>9.1100000000000003E-4</v>
      </c>
      <c r="D25" s="115">
        <v>98728.6</v>
      </c>
      <c r="E25" s="116">
        <v>90</v>
      </c>
      <c r="F25" s="5">
        <v>56.99</v>
      </c>
      <c r="G25" t="s">
        <v>19</v>
      </c>
      <c r="H25" s="113">
        <v>2.1900000000000001E-4</v>
      </c>
      <c r="I25" s="114">
        <v>2.1900000000000001E-4</v>
      </c>
      <c r="J25" s="117">
        <v>99049.600000000006</v>
      </c>
      <c r="K25" s="118">
        <v>21.7</v>
      </c>
      <c r="L25" s="5">
        <v>62.37</v>
      </c>
    </row>
    <row r="26" spans="1:12">
      <c r="A26">
        <v>18</v>
      </c>
      <c r="B26" s="111">
        <v>1.238E-3</v>
      </c>
      <c r="C26" s="112">
        <v>1.237E-3</v>
      </c>
      <c r="D26" s="115">
        <v>98638.7</v>
      </c>
      <c r="E26" s="116">
        <v>122</v>
      </c>
      <c r="F26" s="5">
        <v>56.05</v>
      </c>
      <c r="G26" t="s">
        <v>19</v>
      </c>
      <c r="H26" s="113">
        <v>1.9599999999999999E-4</v>
      </c>
      <c r="I26" s="114">
        <v>1.9599999999999999E-4</v>
      </c>
      <c r="J26" s="117">
        <v>99027.9</v>
      </c>
      <c r="K26" s="118">
        <v>19.399999999999999</v>
      </c>
      <c r="L26" s="5">
        <v>61.38</v>
      </c>
    </row>
    <row r="27" spans="1:12">
      <c r="A27">
        <v>19</v>
      </c>
      <c r="B27" s="111">
        <v>1.1299999999999999E-3</v>
      </c>
      <c r="C27" s="112">
        <v>1.1299999999999999E-3</v>
      </c>
      <c r="D27" s="115">
        <v>98516.7</v>
      </c>
      <c r="E27" s="116">
        <v>111.3</v>
      </c>
      <c r="F27" s="5">
        <v>55.11</v>
      </c>
      <c r="G27" t="s">
        <v>19</v>
      </c>
      <c r="H27" s="113">
        <v>3.4299999999999999E-4</v>
      </c>
      <c r="I27" s="114">
        <v>3.4299999999999999E-4</v>
      </c>
      <c r="J27" s="117">
        <v>99008.5</v>
      </c>
      <c r="K27" s="118">
        <v>33.9</v>
      </c>
      <c r="L27" s="5">
        <v>60.39</v>
      </c>
    </row>
    <row r="28" spans="1:12">
      <c r="A28">
        <v>20</v>
      </c>
      <c r="B28" s="111">
        <v>1.0549999999999999E-3</v>
      </c>
      <c r="C28" s="112">
        <v>1.054E-3</v>
      </c>
      <c r="D28" s="115">
        <v>98405.4</v>
      </c>
      <c r="E28" s="116">
        <v>103.8</v>
      </c>
      <c r="F28" s="5">
        <v>54.18</v>
      </c>
      <c r="G28" t="s">
        <v>19</v>
      </c>
      <c r="H28" s="113">
        <v>4.2400000000000001E-4</v>
      </c>
      <c r="I28" s="114">
        <v>4.2299999999999998E-4</v>
      </c>
      <c r="J28" s="117">
        <v>98974.6</v>
      </c>
      <c r="K28" s="118">
        <v>41.9</v>
      </c>
      <c r="L28" s="5">
        <v>59.41</v>
      </c>
    </row>
    <row r="29" spans="1:12">
      <c r="A29">
        <v>21</v>
      </c>
      <c r="B29" s="111">
        <v>1.5009999999999999E-3</v>
      </c>
      <c r="C29" s="112">
        <v>1.5E-3</v>
      </c>
      <c r="D29" s="115">
        <v>98301.6</v>
      </c>
      <c r="E29" s="116">
        <v>147.5</v>
      </c>
      <c r="F29" s="5">
        <v>53.23</v>
      </c>
      <c r="G29" t="s">
        <v>19</v>
      </c>
      <c r="H29" s="113">
        <v>2.7799999999999998E-4</v>
      </c>
      <c r="I29" s="114">
        <v>2.7799999999999998E-4</v>
      </c>
      <c r="J29" s="117">
        <v>98932.7</v>
      </c>
      <c r="K29" s="118">
        <v>27.5</v>
      </c>
      <c r="L29" s="5">
        <v>58.44</v>
      </c>
    </row>
    <row r="30" spans="1:12">
      <c r="A30">
        <v>22</v>
      </c>
      <c r="B30" s="111">
        <v>1.165E-3</v>
      </c>
      <c r="C30" s="112">
        <v>1.165E-3</v>
      </c>
      <c r="D30" s="115">
        <v>98154.2</v>
      </c>
      <c r="E30" s="116">
        <v>114.3</v>
      </c>
      <c r="F30" s="5">
        <v>52.31</v>
      </c>
      <c r="G30" t="s">
        <v>19</v>
      </c>
      <c r="H30" s="113">
        <v>4.0499999999999998E-4</v>
      </c>
      <c r="I30" s="114">
        <v>4.0499999999999998E-4</v>
      </c>
      <c r="J30" s="117">
        <v>98905.2</v>
      </c>
      <c r="K30" s="118">
        <v>40.1</v>
      </c>
      <c r="L30" s="5">
        <v>57.46</v>
      </c>
    </row>
    <row r="31" spans="1:12">
      <c r="A31">
        <v>23</v>
      </c>
      <c r="B31" s="111">
        <v>9.9299999999999996E-4</v>
      </c>
      <c r="C31" s="112">
        <v>9.9299999999999996E-4</v>
      </c>
      <c r="D31" s="115">
        <v>98039.8</v>
      </c>
      <c r="E31" s="116">
        <v>97.3</v>
      </c>
      <c r="F31" s="5">
        <v>51.37</v>
      </c>
      <c r="G31" t="s">
        <v>19</v>
      </c>
      <c r="H31" s="113">
        <v>2.7E-4</v>
      </c>
      <c r="I31" s="114">
        <v>2.7E-4</v>
      </c>
      <c r="J31" s="117">
        <v>98865.1</v>
      </c>
      <c r="K31" s="118">
        <v>26.7</v>
      </c>
      <c r="L31" s="5">
        <v>56.48</v>
      </c>
    </row>
    <row r="32" spans="1:12">
      <c r="A32">
        <v>24</v>
      </c>
      <c r="B32" s="111">
        <v>1.3079999999999999E-3</v>
      </c>
      <c r="C32" s="112">
        <v>1.307E-3</v>
      </c>
      <c r="D32" s="115">
        <v>97942.5</v>
      </c>
      <c r="E32" s="116">
        <v>128</v>
      </c>
      <c r="F32" s="5">
        <v>50.42</v>
      </c>
      <c r="G32" t="s">
        <v>19</v>
      </c>
      <c r="H32" s="113">
        <v>2.9E-4</v>
      </c>
      <c r="I32" s="114">
        <v>2.9E-4</v>
      </c>
      <c r="J32" s="117">
        <v>98838.399999999994</v>
      </c>
      <c r="K32" s="118">
        <v>28.6</v>
      </c>
      <c r="L32" s="5">
        <v>55.49</v>
      </c>
    </row>
    <row r="33" spans="1:12">
      <c r="A33">
        <v>25</v>
      </c>
      <c r="B33" s="111">
        <v>1.0449999999999999E-3</v>
      </c>
      <c r="C33" s="112">
        <v>1.0449999999999999E-3</v>
      </c>
      <c r="D33" s="115">
        <v>97814.5</v>
      </c>
      <c r="E33" s="116">
        <v>102.2</v>
      </c>
      <c r="F33" s="5">
        <v>49.49</v>
      </c>
      <c r="G33" t="s">
        <v>19</v>
      </c>
      <c r="H33" s="113">
        <v>3.9800000000000002E-4</v>
      </c>
      <c r="I33" s="114">
        <v>3.9800000000000002E-4</v>
      </c>
      <c r="J33" s="117">
        <v>98809.8</v>
      </c>
      <c r="K33" s="118">
        <v>39.299999999999997</v>
      </c>
      <c r="L33" s="5">
        <v>54.51</v>
      </c>
    </row>
    <row r="34" spans="1:12">
      <c r="A34">
        <v>26</v>
      </c>
      <c r="B34" s="111">
        <v>9.6900000000000003E-4</v>
      </c>
      <c r="C34" s="112">
        <v>9.6900000000000003E-4</v>
      </c>
      <c r="D34" s="115">
        <v>97712.2</v>
      </c>
      <c r="E34" s="116">
        <v>94.6</v>
      </c>
      <c r="F34" s="5">
        <v>48.54</v>
      </c>
      <c r="G34" t="s">
        <v>19</v>
      </c>
      <c r="H34" s="113">
        <v>4.2099999999999999E-4</v>
      </c>
      <c r="I34" s="114">
        <v>4.2099999999999999E-4</v>
      </c>
      <c r="J34" s="117">
        <v>98770.5</v>
      </c>
      <c r="K34" s="118">
        <v>41.6</v>
      </c>
      <c r="L34" s="5">
        <v>53.53</v>
      </c>
    </row>
    <row r="35" spans="1:12">
      <c r="A35">
        <v>27</v>
      </c>
      <c r="B35" s="111">
        <v>1.1670000000000001E-3</v>
      </c>
      <c r="C35" s="112">
        <v>1.1670000000000001E-3</v>
      </c>
      <c r="D35" s="115">
        <v>97617.600000000006</v>
      </c>
      <c r="E35" s="116">
        <v>113.9</v>
      </c>
      <c r="F35" s="5">
        <v>47.59</v>
      </c>
      <c r="G35" t="s">
        <v>19</v>
      </c>
      <c r="H35" s="113">
        <v>4.4499999999999997E-4</v>
      </c>
      <c r="I35" s="114">
        <v>4.4499999999999997E-4</v>
      </c>
      <c r="J35" s="117">
        <v>98728.9</v>
      </c>
      <c r="K35" s="118">
        <v>43.9</v>
      </c>
      <c r="L35" s="5">
        <v>52.55</v>
      </c>
    </row>
    <row r="36" spans="1:12">
      <c r="A36">
        <v>28</v>
      </c>
      <c r="B36" s="111">
        <v>1.2440000000000001E-3</v>
      </c>
      <c r="C36" s="112">
        <v>1.243E-3</v>
      </c>
      <c r="D36" s="115">
        <v>97503.7</v>
      </c>
      <c r="E36" s="116">
        <v>121.2</v>
      </c>
      <c r="F36" s="5">
        <v>46.64</v>
      </c>
      <c r="G36" t="s">
        <v>19</v>
      </c>
      <c r="H36" s="113">
        <v>2.0699999999999999E-4</v>
      </c>
      <c r="I36" s="114">
        <v>2.0699999999999999E-4</v>
      </c>
      <c r="J36" s="117">
        <v>98684.9</v>
      </c>
      <c r="K36" s="118">
        <v>20.399999999999999</v>
      </c>
      <c r="L36" s="5">
        <v>51.58</v>
      </c>
    </row>
    <row r="37" spans="1:12">
      <c r="A37">
        <v>29</v>
      </c>
      <c r="B37" s="111">
        <v>9.5799999999999998E-4</v>
      </c>
      <c r="C37" s="112">
        <v>9.5699999999999995E-4</v>
      </c>
      <c r="D37" s="115">
        <v>97382.5</v>
      </c>
      <c r="E37" s="116">
        <v>93.2</v>
      </c>
      <c r="F37" s="5">
        <v>45.7</v>
      </c>
      <c r="G37" t="s">
        <v>19</v>
      </c>
      <c r="H37" s="113">
        <v>3.3300000000000002E-4</v>
      </c>
      <c r="I37" s="114">
        <v>3.3300000000000002E-4</v>
      </c>
      <c r="J37" s="117">
        <v>98664.6</v>
      </c>
      <c r="K37" s="118">
        <v>32.9</v>
      </c>
      <c r="L37" s="5">
        <v>50.59</v>
      </c>
    </row>
    <row r="38" spans="1:12">
      <c r="A38">
        <v>30</v>
      </c>
      <c r="B38" s="111">
        <v>1.2539999999999999E-3</v>
      </c>
      <c r="C38" s="112">
        <v>1.253E-3</v>
      </c>
      <c r="D38" s="115">
        <v>97289.3</v>
      </c>
      <c r="E38" s="116">
        <v>121.9</v>
      </c>
      <c r="F38" s="5">
        <v>44.74</v>
      </c>
      <c r="G38" t="s">
        <v>19</v>
      </c>
      <c r="H38" s="113">
        <v>2.31E-4</v>
      </c>
      <c r="I38" s="114">
        <v>2.31E-4</v>
      </c>
      <c r="J38" s="117">
        <v>98631.7</v>
      </c>
      <c r="K38" s="118">
        <v>22.8</v>
      </c>
      <c r="L38" s="5">
        <v>49.6</v>
      </c>
    </row>
    <row r="39" spans="1:12">
      <c r="A39">
        <v>31</v>
      </c>
      <c r="B39" s="111">
        <v>1.044E-3</v>
      </c>
      <c r="C39" s="112">
        <v>1.0430000000000001E-3</v>
      </c>
      <c r="D39" s="115">
        <v>97167.4</v>
      </c>
      <c r="E39" s="116">
        <v>101.4</v>
      </c>
      <c r="F39" s="5">
        <v>43.8</v>
      </c>
      <c r="G39" t="s">
        <v>19</v>
      </c>
      <c r="H39" s="113">
        <v>5.2099999999999998E-4</v>
      </c>
      <c r="I39" s="114">
        <v>5.2099999999999998E-4</v>
      </c>
      <c r="J39" s="117">
        <v>98608.8</v>
      </c>
      <c r="K39" s="118">
        <v>51.4</v>
      </c>
      <c r="L39" s="5">
        <v>48.62</v>
      </c>
    </row>
    <row r="40" spans="1:12">
      <c r="A40">
        <v>32</v>
      </c>
      <c r="B40" s="111">
        <v>1.1460000000000001E-3</v>
      </c>
      <c r="C40" s="112">
        <v>1.1460000000000001E-3</v>
      </c>
      <c r="D40" s="115">
        <v>97066</v>
      </c>
      <c r="E40" s="116">
        <v>111.2</v>
      </c>
      <c r="F40" s="5">
        <v>42.84</v>
      </c>
      <c r="G40" t="s">
        <v>19</v>
      </c>
      <c r="H40" s="113">
        <v>6.6100000000000002E-4</v>
      </c>
      <c r="I40" s="114">
        <v>6.6100000000000002E-4</v>
      </c>
      <c r="J40" s="117">
        <v>98557.5</v>
      </c>
      <c r="K40" s="118">
        <v>65.099999999999994</v>
      </c>
      <c r="L40" s="5">
        <v>47.64</v>
      </c>
    </row>
    <row r="41" spans="1:12">
      <c r="A41">
        <v>33</v>
      </c>
      <c r="B41" s="111">
        <v>1.2750000000000001E-3</v>
      </c>
      <c r="C41" s="112">
        <v>1.274E-3</v>
      </c>
      <c r="D41" s="115">
        <v>96954.8</v>
      </c>
      <c r="E41" s="116">
        <v>123.5</v>
      </c>
      <c r="F41" s="5">
        <v>41.89</v>
      </c>
      <c r="G41" t="s">
        <v>19</v>
      </c>
      <c r="H41" s="113">
        <v>5.1000000000000004E-4</v>
      </c>
      <c r="I41" s="114">
        <v>5.1000000000000004E-4</v>
      </c>
      <c r="J41" s="117">
        <v>98492.3</v>
      </c>
      <c r="K41" s="118">
        <v>50.2</v>
      </c>
      <c r="L41" s="5">
        <v>46.67</v>
      </c>
    </row>
    <row r="42" spans="1:12">
      <c r="A42">
        <v>34</v>
      </c>
      <c r="B42" s="111">
        <v>1.052E-3</v>
      </c>
      <c r="C42" s="112">
        <v>1.052E-3</v>
      </c>
      <c r="D42" s="115">
        <v>96831.3</v>
      </c>
      <c r="E42" s="116">
        <v>101.9</v>
      </c>
      <c r="F42" s="5">
        <v>40.94</v>
      </c>
      <c r="G42" t="s">
        <v>19</v>
      </c>
      <c r="H42" s="113">
        <v>6.0499999999999996E-4</v>
      </c>
      <c r="I42" s="114">
        <v>6.0499999999999996E-4</v>
      </c>
      <c r="J42" s="117">
        <v>98442.1</v>
      </c>
      <c r="K42" s="118">
        <v>59.5</v>
      </c>
      <c r="L42" s="5">
        <v>45.69</v>
      </c>
    </row>
    <row r="43" spans="1:12">
      <c r="A43">
        <v>35</v>
      </c>
      <c r="B43" s="111">
        <v>9.9099999999999991E-4</v>
      </c>
      <c r="C43" s="112">
        <v>9.8999999999999999E-4</v>
      </c>
      <c r="D43" s="115">
        <v>96729.4</v>
      </c>
      <c r="E43" s="116">
        <v>95.8</v>
      </c>
      <c r="F43" s="5">
        <v>39.99</v>
      </c>
      <c r="G43" t="s">
        <v>19</v>
      </c>
      <c r="H43" s="113">
        <v>6.4599999999999998E-4</v>
      </c>
      <c r="I43" s="114">
        <v>6.4599999999999998E-4</v>
      </c>
      <c r="J43" s="117">
        <v>98382.6</v>
      </c>
      <c r="K43" s="118">
        <v>63.5</v>
      </c>
      <c r="L43" s="5">
        <v>44.72</v>
      </c>
    </row>
    <row r="44" spans="1:12">
      <c r="A44">
        <v>36</v>
      </c>
      <c r="B44" s="111">
        <v>1.1620000000000001E-3</v>
      </c>
      <c r="C44" s="112">
        <v>1.1609999999999999E-3</v>
      </c>
      <c r="D44" s="115">
        <v>96633.7</v>
      </c>
      <c r="E44" s="116">
        <v>112.2</v>
      </c>
      <c r="F44" s="5">
        <v>39.03</v>
      </c>
      <c r="G44" t="s">
        <v>19</v>
      </c>
      <c r="H44" s="113">
        <v>7.5000000000000002E-4</v>
      </c>
      <c r="I44" s="114">
        <v>7.5000000000000002E-4</v>
      </c>
      <c r="J44" s="117">
        <v>98319.1</v>
      </c>
      <c r="K44" s="118">
        <v>73.7</v>
      </c>
      <c r="L44" s="5">
        <v>43.75</v>
      </c>
    </row>
    <row r="45" spans="1:12">
      <c r="A45">
        <v>37</v>
      </c>
      <c r="B45" s="111">
        <v>1.364E-3</v>
      </c>
      <c r="C45" s="112">
        <v>1.3630000000000001E-3</v>
      </c>
      <c r="D45" s="115">
        <v>96521.4</v>
      </c>
      <c r="E45" s="116">
        <v>131.6</v>
      </c>
      <c r="F45" s="5">
        <v>38.07</v>
      </c>
      <c r="G45" t="s">
        <v>19</v>
      </c>
      <c r="H45" s="113">
        <v>1.0089999999999999E-3</v>
      </c>
      <c r="I45" s="114">
        <v>1.008E-3</v>
      </c>
      <c r="J45" s="117">
        <v>98245.3</v>
      </c>
      <c r="K45" s="118">
        <v>99</v>
      </c>
      <c r="L45" s="5">
        <v>42.78</v>
      </c>
    </row>
    <row r="46" spans="1:12">
      <c r="A46">
        <v>38</v>
      </c>
      <c r="B46" s="111">
        <v>1.3450000000000001E-3</v>
      </c>
      <c r="C46" s="112">
        <v>1.3439999999999999E-3</v>
      </c>
      <c r="D46" s="115">
        <v>96389.8</v>
      </c>
      <c r="E46" s="116">
        <v>129.5</v>
      </c>
      <c r="F46" s="5">
        <v>37.119999999999997</v>
      </c>
      <c r="G46" t="s">
        <v>19</v>
      </c>
      <c r="H46" s="113">
        <v>8.6899999999999998E-4</v>
      </c>
      <c r="I46" s="114">
        <v>8.6899999999999998E-4</v>
      </c>
      <c r="J46" s="117">
        <v>98146.3</v>
      </c>
      <c r="K46" s="118">
        <v>85.2</v>
      </c>
      <c r="L46" s="5">
        <v>41.83</v>
      </c>
    </row>
    <row r="47" spans="1:12">
      <c r="A47">
        <v>39</v>
      </c>
      <c r="B47" s="111">
        <v>1.848E-3</v>
      </c>
      <c r="C47" s="112">
        <v>1.846E-3</v>
      </c>
      <c r="D47" s="115">
        <v>96260.3</v>
      </c>
      <c r="E47" s="116">
        <v>177.7</v>
      </c>
      <c r="F47" s="5">
        <v>36.17</v>
      </c>
      <c r="G47" t="s">
        <v>19</v>
      </c>
      <c r="H47" s="113">
        <v>1.0009999999999999E-3</v>
      </c>
      <c r="I47" s="114">
        <v>1.0009999999999999E-3</v>
      </c>
      <c r="J47" s="117">
        <v>98061</v>
      </c>
      <c r="K47" s="118">
        <v>98.2</v>
      </c>
      <c r="L47" s="5">
        <v>40.86</v>
      </c>
    </row>
    <row r="48" spans="1:12">
      <c r="A48">
        <v>40</v>
      </c>
      <c r="B48" s="111">
        <v>2.0179999999999998E-3</v>
      </c>
      <c r="C48" s="112">
        <v>2.016E-3</v>
      </c>
      <c r="D48" s="115">
        <v>96082.6</v>
      </c>
      <c r="E48" s="116">
        <v>193.7</v>
      </c>
      <c r="F48" s="5">
        <v>35.24</v>
      </c>
      <c r="G48" t="s">
        <v>19</v>
      </c>
      <c r="H48" s="113">
        <v>1.323E-3</v>
      </c>
      <c r="I48" s="114">
        <v>1.322E-3</v>
      </c>
      <c r="J48" s="117">
        <v>97962.9</v>
      </c>
      <c r="K48" s="118">
        <v>129.5</v>
      </c>
      <c r="L48" s="5">
        <v>39.9</v>
      </c>
    </row>
    <row r="49" spans="1:12">
      <c r="A49">
        <v>41</v>
      </c>
      <c r="B49" s="111">
        <v>1.663E-3</v>
      </c>
      <c r="C49" s="112">
        <v>1.6609999999999999E-3</v>
      </c>
      <c r="D49" s="115">
        <v>95888.9</v>
      </c>
      <c r="E49" s="116">
        <v>159.30000000000001</v>
      </c>
      <c r="F49" s="5">
        <v>34.31</v>
      </c>
      <c r="G49" t="s">
        <v>19</v>
      </c>
      <c r="H49" s="113">
        <v>1.4790000000000001E-3</v>
      </c>
      <c r="I49" s="114">
        <v>1.4779999999999999E-3</v>
      </c>
      <c r="J49" s="117">
        <v>97833.4</v>
      </c>
      <c r="K49" s="118">
        <v>144.6</v>
      </c>
      <c r="L49" s="5">
        <v>38.950000000000003</v>
      </c>
    </row>
    <row r="50" spans="1:12">
      <c r="A50">
        <v>42</v>
      </c>
      <c r="B50" s="111">
        <v>1.82E-3</v>
      </c>
      <c r="C50" s="112">
        <v>1.8190000000000001E-3</v>
      </c>
      <c r="D50" s="115">
        <v>95729.600000000006</v>
      </c>
      <c r="E50" s="116">
        <v>174.1</v>
      </c>
      <c r="F50" s="5">
        <v>33.36</v>
      </c>
      <c r="G50" t="s">
        <v>19</v>
      </c>
      <c r="H50" s="113">
        <v>1.4220000000000001E-3</v>
      </c>
      <c r="I50" s="114">
        <v>1.421E-3</v>
      </c>
      <c r="J50" s="117">
        <v>97688.7</v>
      </c>
      <c r="K50" s="118">
        <v>138.80000000000001</v>
      </c>
      <c r="L50" s="5">
        <v>38.01</v>
      </c>
    </row>
    <row r="51" spans="1:12">
      <c r="A51">
        <v>43</v>
      </c>
      <c r="B51" s="111">
        <v>2.2599999999999999E-3</v>
      </c>
      <c r="C51" s="112">
        <v>2.2569999999999999E-3</v>
      </c>
      <c r="D51" s="115">
        <v>95555.6</v>
      </c>
      <c r="E51" s="116">
        <v>215.7</v>
      </c>
      <c r="F51" s="5">
        <v>32.42</v>
      </c>
      <c r="G51" t="s">
        <v>19</v>
      </c>
      <c r="H51" s="113">
        <v>1.5349999999999999E-3</v>
      </c>
      <c r="I51" s="114">
        <v>1.534E-3</v>
      </c>
      <c r="J51" s="117">
        <v>97549.9</v>
      </c>
      <c r="K51" s="118">
        <v>149.69999999999999</v>
      </c>
      <c r="L51" s="5">
        <v>37.06</v>
      </c>
    </row>
    <row r="52" spans="1:12">
      <c r="A52">
        <v>44</v>
      </c>
      <c r="B52" s="111">
        <v>2.2279999999999999E-3</v>
      </c>
      <c r="C52" s="112">
        <v>2.225E-3</v>
      </c>
      <c r="D52" s="115">
        <v>95339.8</v>
      </c>
      <c r="E52" s="116">
        <v>212.2</v>
      </c>
      <c r="F52" s="5">
        <v>31.5</v>
      </c>
      <c r="G52" t="s">
        <v>19</v>
      </c>
      <c r="H52" s="113">
        <v>1.7290000000000001E-3</v>
      </c>
      <c r="I52" s="114">
        <v>1.727E-3</v>
      </c>
      <c r="J52" s="117">
        <v>97400.3</v>
      </c>
      <c r="K52" s="118">
        <v>168.2</v>
      </c>
      <c r="L52" s="5">
        <v>36.119999999999997</v>
      </c>
    </row>
    <row r="53" spans="1:12">
      <c r="A53">
        <v>45</v>
      </c>
      <c r="B53" s="111">
        <v>2.539E-3</v>
      </c>
      <c r="C53" s="112">
        <v>2.5360000000000001E-3</v>
      </c>
      <c r="D53" s="115">
        <v>95127.7</v>
      </c>
      <c r="E53" s="116">
        <v>241.2</v>
      </c>
      <c r="F53" s="5">
        <v>30.57</v>
      </c>
      <c r="G53" t="s">
        <v>19</v>
      </c>
      <c r="H53" s="113">
        <v>1.9780000000000002E-3</v>
      </c>
      <c r="I53" s="114">
        <v>1.9759999999999999E-3</v>
      </c>
      <c r="J53" s="117">
        <v>97232.1</v>
      </c>
      <c r="K53" s="118">
        <v>192.1</v>
      </c>
      <c r="L53" s="5">
        <v>35.18</v>
      </c>
    </row>
    <row r="54" spans="1:12">
      <c r="A54">
        <v>46</v>
      </c>
      <c r="B54" s="111">
        <v>3.4120000000000001E-3</v>
      </c>
      <c r="C54" s="112">
        <v>3.4060000000000002E-3</v>
      </c>
      <c r="D54" s="115">
        <v>94886.399999999994</v>
      </c>
      <c r="E54" s="116">
        <v>323.2</v>
      </c>
      <c r="F54" s="5">
        <v>29.64</v>
      </c>
      <c r="G54" t="s">
        <v>19</v>
      </c>
      <c r="H54" s="113">
        <v>1.854E-3</v>
      </c>
      <c r="I54" s="114">
        <v>1.8519999999999999E-3</v>
      </c>
      <c r="J54" s="117">
        <v>97040</v>
      </c>
      <c r="K54" s="118">
        <v>179.8</v>
      </c>
      <c r="L54" s="5">
        <v>34.25</v>
      </c>
    </row>
    <row r="55" spans="1:12">
      <c r="A55">
        <v>47</v>
      </c>
      <c r="B55" s="111">
        <v>3.2209999999999999E-3</v>
      </c>
      <c r="C55" s="112">
        <v>3.2160000000000001E-3</v>
      </c>
      <c r="D55" s="115">
        <v>94563.199999999997</v>
      </c>
      <c r="E55" s="116">
        <v>304.10000000000002</v>
      </c>
      <c r="F55" s="5">
        <v>28.74</v>
      </c>
      <c r="G55" t="s">
        <v>19</v>
      </c>
      <c r="H55" s="113">
        <v>2.7599999999999999E-3</v>
      </c>
      <c r="I55" s="114">
        <v>2.7560000000000002E-3</v>
      </c>
      <c r="J55" s="117">
        <v>96860.2</v>
      </c>
      <c r="K55" s="118">
        <v>267</v>
      </c>
      <c r="L55" s="5">
        <v>33.31</v>
      </c>
    </row>
    <row r="56" spans="1:12">
      <c r="A56">
        <v>48</v>
      </c>
      <c r="B56" s="111">
        <v>2.8609999999999998E-3</v>
      </c>
      <c r="C56" s="112">
        <v>2.8570000000000002E-3</v>
      </c>
      <c r="D56" s="115">
        <v>94259.1</v>
      </c>
      <c r="E56" s="116">
        <v>269.3</v>
      </c>
      <c r="F56" s="5">
        <v>27.83</v>
      </c>
      <c r="G56" t="s">
        <v>19</v>
      </c>
      <c r="H56" s="113">
        <v>1.9910000000000001E-3</v>
      </c>
      <c r="I56" s="114">
        <v>1.9889999999999999E-3</v>
      </c>
      <c r="J56" s="117">
        <v>96593.2</v>
      </c>
      <c r="K56" s="118">
        <v>192.2</v>
      </c>
      <c r="L56" s="5">
        <v>32.4</v>
      </c>
    </row>
    <row r="57" spans="1:12">
      <c r="A57">
        <v>49</v>
      </c>
      <c r="B57" s="111">
        <v>4.2620000000000002E-3</v>
      </c>
      <c r="C57" s="112">
        <v>4.2529999999999998E-3</v>
      </c>
      <c r="D57" s="115">
        <v>93989.8</v>
      </c>
      <c r="E57" s="116">
        <v>399.7</v>
      </c>
      <c r="F57" s="5">
        <v>26.91</v>
      </c>
      <c r="G57" t="s">
        <v>19</v>
      </c>
      <c r="H57" s="113">
        <v>2.764E-3</v>
      </c>
      <c r="I57" s="114">
        <v>2.7599999999999999E-3</v>
      </c>
      <c r="J57" s="117">
        <v>96401.1</v>
      </c>
      <c r="K57" s="118">
        <v>266</v>
      </c>
      <c r="L57" s="5">
        <v>31.47</v>
      </c>
    </row>
    <row r="58" spans="1:12">
      <c r="A58">
        <v>50</v>
      </c>
      <c r="B58" s="111">
        <v>4.8079999999999998E-3</v>
      </c>
      <c r="C58" s="112">
        <v>4.797E-3</v>
      </c>
      <c r="D58" s="115">
        <v>93590.1</v>
      </c>
      <c r="E58" s="116">
        <v>448.9</v>
      </c>
      <c r="F58" s="5">
        <v>26.02</v>
      </c>
      <c r="G58" t="s">
        <v>19</v>
      </c>
      <c r="H58" s="113">
        <v>3.4650000000000002E-3</v>
      </c>
      <c r="I58" s="114">
        <v>3.4589999999999998E-3</v>
      </c>
      <c r="J58" s="117">
        <v>96135</v>
      </c>
      <c r="K58" s="118">
        <v>332.5</v>
      </c>
      <c r="L58" s="5">
        <v>30.55</v>
      </c>
    </row>
    <row r="59" spans="1:12">
      <c r="A59">
        <v>51</v>
      </c>
      <c r="B59" s="111">
        <v>4.4749999999999998E-3</v>
      </c>
      <c r="C59" s="112">
        <v>4.4650000000000002E-3</v>
      </c>
      <c r="D59" s="115">
        <v>93141.1</v>
      </c>
      <c r="E59" s="116">
        <v>415.8</v>
      </c>
      <c r="F59" s="5">
        <v>25.15</v>
      </c>
      <c r="G59" t="s">
        <v>19</v>
      </c>
      <c r="H59" s="113">
        <v>4.5669999999999999E-3</v>
      </c>
      <c r="I59" s="114">
        <v>4.5560000000000002E-3</v>
      </c>
      <c r="J59" s="117">
        <v>95802.5</v>
      </c>
      <c r="K59" s="118">
        <v>436.5</v>
      </c>
      <c r="L59" s="5">
        <v>29.66</v>
      </c>
    </row>
    <row r="60" spans="1:12">
      <c r="A60">
        <v>52</v>
      </c>
      <c r="B60" s="111">
        <v>6.1180000000000002E-3</v>
      </c>
      <c r="C60" s="112">
        <v>6.1000000000000004E-3</v>
      </c>
      <c r="D60" s="115">
        <v>92725.3</v>
      </c>
      <c r="E60" s="116">
        <v>565.6</v>
      </c>
      <c r="F60" s="5">
        <v>24.26</v>
      </c>
      <c r="G60" t="s">
        <v>19</v>
      </c>
      <c r="H60" s="113">
        <v>3.9500000000000004E-3</v>
      </c>
      <c r="I60" s="114">
        <v>3.9420000000000002E-3</v>
      </c>
      <c r="J60" s="117">
        <v>95366</v>
      </c>
      <c r="K60" s="118">
        <v>375.9</v>
      </c>
      <c r="L60" s="5">
        <v>28.79</v>
      </c>
    </row>
    <row r="61" spans="1:12">
      <c r="A61">
        <v>53</v>
      </c>
      <c r="B61" s="111">
        <v>7.0939999999999996E-3</v>
      </c>
      <c r="C61" s="112">
        <v>7.0689999999999998E-3</v>
      </c>
      <c r="D61" s="115">
        <v>92159.7</v>
      </c>
      <c r="E61" s="116">
        <v>651.4</v>
      </c>
      <c r="F61" s="5">
        <v>23.4</v>
      </c>
      <c r="G61" t="s">
        <v>19</v>
      </c>
      <c r="H61" s="113">
        <v>3.7520000000000001E-3</v>
      </c>
      <c r="I61" s="114">
        <v>3.7450000000000001E-3</v>
      </c>
      <c r="J61" s="117">
        <v>94990.1</v>
      </c>
      <c r="K61" s="118">
        <v>355.8</v>
      </c>
      <c r="L61" s="5">
        <v>27.9</v>
      </c>
    </row>
    <row r="62" spans="1:12">
      <c r="A62">
        <v>54</v>
      </c>
      <c r="B62" s="111">
        <v>6.5649999999999997E-3</v>
      </c>
      <c r="C62" s="112">
        <v>6.5440000000000003E-3</v>
      </c>
      <c r="D62" s="115">
        <v>91508.2</v>
      </c>
      <c r="E62" s="116">
        <v>598.79999999999995</v>
      </c>
      <c r="F62" s="5">
        <v>22.57</v>
      </c>
      <c r="G62" t="s">
        <v>19</v>
      </c>
      <c r="H62" s="113">
        <v>4.2139999999999999E-3</v>
      </c>
      <c r="I62" s="114">
        <v>4.2059999999999997E-3</v>
      </c>
      <c r="J62" s="117">
        <v>94634.3</v>
      </c>
      <c r="K62" s="118">
        <v>398</v>
      </c>
      <c r="L62" s="5">
        <v>27.01</v>
      </c>
    </row>
    <row r="63" spans="1:12">
      <c r="A63">
        <v>55</v>
      </c>
      <c r="B63" s="111">
        <v>9.1179999999999994E-3</v>
      </c>
      <c r="C63" s="112">
        <v>9.077E-3</v>
      </c>
      <c r="D63" s="115">
        <v>90909.4</v>
      </c>
      <c r="E63" s="116">
        <v>825.2</v>
      </c>
      <c r="F63" s="5">
        <v>21.71</v>
      </c>
      <c r="G63" t="s">
        <v>19</v>
      </c>
      <c r="H63" s="113">
        <v>6.0549999999999996E-3</v>
      </c>
      <c r="I63" s="114">
        <v>6.0359999999999997E-3</v>
      </c>
      <c r="J63" s="117">
        <v>94236.3</v>
      </c>
      <c r="K63" s="118">
        <v>568.9</v>
      </c>
      <c r="L63" s="5">
        <v>26.12</v>
      </c>
    </row>
    <row r="64" spans="1:12">
      <c r="A64">
        <v>56</v>
      </c>
      <c r="B64" s="111">
        <v>8.8419999999999992E-3</v>
      </c>
      <c r="C64" s="112">
        <v>8.8030000000000001E-3</v>
      </c>
      <c r="D64" s="115">
        <v>90084.3</v>
      </c>
      <c r="E64" s="116">
        <v>793</v>
      </c>
      <c r="F64" s="5">
        <v>20.91</v>
      </c>
      <c r="G64" t="s">
        <v>19</v>
      </c>
      <c r="H64" s="113">
        <v>5.1659999999999996E-3</v>
      </c>
      <c r="I64" s="114">
        <v>5.1529999999999996E-3</v>
      </c>
      <c r="J64" s="117">
        <v>93667.5</v>
      </c>
      <c r="K64" s="118">
        <v>482.6</v>
      </c>
      <c r="L64" s="5">
        <v>25.27</v>
      </c>
    </row>
    <row r="65" spans="1:12">
      <c r="A65">
        <v>57</v>
      </c>
      <c r="B65" s="111">
        <v>1.0840000000000001E-2</v>
      </c>
      <c r="C65" s="112">
        <v>1.0782E-2</v>
      </c>
      <c r="D65" s="115">
        <v>89291.3</v>
      </c>
      <c r="E65" s="116">
        <v>962.7</v>
      </c>
      <c r="F65" s="5">
        <v>20.09</v>
      </c>
      <c r="G65" t="s">
        <v>19</v>
      </c>
      <c r="H65" s="113">
        <v>6.3029999999999996E-3</v>
      </c>
      <c r="I65" s="114">
        <v>6.2830000000000004E-3</v>
      </c>
      <c r="J65" s="117">
        <v>93184.8</v>
      </c>
      <c r="K65" s="118">
        <v>585.5</v>
      </c>
      <c r="L65" s="5">
        <v>24.4</v>
      </c>
    </row>
    <row r="66" spans="1:12">
      <c r="A66">
        <v>58</v>
      </c>
      <c r="B66" s="111">
        <v>1.1492E-2</v>
      </c>
      <c r="C66" s="112">
        <v>1.1426E-2</v>
      </c>
      <c r="D66" s="115">
        <v>88328.6</v>
      </c>
      <c r="E66" s="116">
        <v>1009.2</v>
      </c>
      <c r="F66" s="5">
        <v>19.3</v>
      </c>
      <c r="G66" t="s">
        <v>19</v>
      </c>
      <c r="H66" s="113">
        <v>6.9179999999999997E-3</v>
      </c>
      <c r="I66" s="114">
        <v>6.894E-3</v>
      </c>
      <c r="J66" s="117">
        <v>92599.4</v>
      </c>
      <c r="K66" s="118">
        <v>638.4</v>
      </c>
      <c r="L66" s="5">
        <v>23.55</v>
      </c>
    </row>
    <row r="67" spans="1:12">
      <c r="A67">
        <v>59</v>
      </c>
      <c r="B67" s="111">
        <v>1.3825E-2</v>
      </c>
      <c r="C67" s="112">
        <v>1.3729999999999999E-2</v>
      </c>
      <c r="D67" s="115">
        <v>87319.3</v>
      </c>
      <c r="E67" s="116">
        <v>1198.9000000000001</v>
      </c>
      <c r="F67" s="5">
        <v>18.52</v>
      </c>
      <c r="G67" t="s">
        <v>19</v>
      </c>
      <c r="H67" s="113">
        <v>7.4289999999999998E-3</v>
      </c>
      <c r="I67" s="114">
        <v>7.4009999999999996E-3</v>
      </c>
      <c r="J67" s="117">
        <v>91961</v>
      </c>
      <c r="K67" s="118">
        <v>680.6</v>
      </c>
      <c r="L67" s="5">
        <v>22.71</v>
      </c>
    </row>
    <row r="68" spans="1:12">
      <c r="A68">
        <v>60</v>
      </c>
      <c r="B68" s="111">
        <v>1.6309000000000001E-2</v>
      </c>
      <c r="C68" s="112">
        <v>1.6178000000000001E-2</v>
      </c>
      <c r="D68" s="115">
        <v>86120.4</v>
      </c>
      <c r="E68" s="116">
        <v>1393.2</v>
      </c>
      <c r="F68" s="5">
        <v>17.77</v>
      </c>
      <c r="G68" t="s">
        <v>19</v>
      </c>
      <c r="H68" s="113">
        <v>9.1249999999999994E-3</v>
      </c>
      <c r="I68" s="114">
        <v>9.0840000000000001E-3</v>
      </c>
      <c r="J68" s="117">
        <v>91280.4</v>
      </c>
      <c r="K68" s="118">
        <v>829.2</v>
      </c>
      <c r="L68" s="5">
        <v>21.88</v>
      </c>
    </row>
    <row r="69" spans="1:12">
      <c r="A69">
        <v>61</v>
      </c>
      <c r="B69" s="111">
        <v>1.653E-2</v>
      </c>
      <c r="C69" s="112">
        <v>1.6395E-2</v>
      </c>
      <c r="D69" s="115">
        <v>84727.2</v>
      </c>
      <c r="E69" s="116">
        <v>1389.1</v>
      </c>
      <c r="F69" s="5">
        <v>17.05</v>
      </c>
      <c r="G69" t="s">
        <v>19</v>
      </c>
      <c r="H69" s="113">
        <v>9.3120000000000008E-3</v>
      </c>
      <c r="I69" s="114">
        <v>9.2689999999999995E-3</v>
      </c>
      <c r="J69" s="117">
        <v>90451.199999999997</v>
      </c>
      <c r="K69" s="118">
        <v>838.4</v>
      </c>
      <c r="L69" s="5">
        <v>21.08</v>
      </c>
    </row>
    <row r="70" spans="1:12">
      <c r="A70">
        <v>62</v>
      </c>
      <c r="B70" s="111">
        <v>1.8190000000000001E-2</v>
      </c>
      <c r="C70" s="112">
        <v>1.8026E-2</v>
      </c>
      <c r="D70" s="115">
        <v>83338.100000000006</v>
      </c>
      <c r="E70" s="116">
        <v>1502.3</v>
      </c>
      <c r="F70" s="5">
        <v>16.329999999999998</v>
      </c>
      <c r="G70" t="s">
        <v>19</v>
      </c>
      <c r="H70" s="113">
        <v>9.8700000000000003E-3</v>
      </c>
      <c r="I70" s="114">
        <v>9.8219999999999991E-3</v>
      </c>
      <c r="J70" s="117">
        <v>89612.800000000003</v>
      </c>
      <c r="K70" s="118">
        <v>880.2</v>
      </c>
      <c r="L70" s="5">
        <v>20.27</v>
      </c>
    </row>
    <row r="71" spans="1:12">
      <c r="A71">
        <v>63</v>
      </c>
      <c r="B71" s="111">
        <v>1.8950999999999999E-2</v>
      </c>
      <c r="C71" s="112">
        <v>1.8773000000000001E-2</v>
      </c>
      <c r="D71" s="115">
        <v>81835.8</v>
      </c>
      <c r="E71" s="116">
        <v>1536.3</v>
      </c>
      <c r="F71" s="5">
        <v>15.62</v>
      </c>
      <c r="G71" t="s">
        <v>19</v>
      </c>
      <c r="H71" s="113">
        <v>1.2281E-2</v>
      </c>
      <c r="I71" s="114">
        <v>1.2206E-2</v>
      </c>
      <c r="J71" s="117">
        <v>88732.7</v>
      </c>
      <c r="K71" s="118">
        <v>1083.0999999999999</v>
      </c>
      <c r="L71" s="5">
        <v>19.46</v>
      </c>
    </row>
    <row r="72" spans="1:12">
      <c r="A72">
        <v>64</v>
      </c>
      <c r="B72" s="111">
        <v>2.3826E-2</v>
      </c>
      <c r="C72" s="112">
        <v>2.3545E-2</v>
      </c>
      <c r="D72" s="115">
        <v>80299.5</v>
      </c>
      <c r="E72" s="116">
        <v>1890.7</v>
      </c>
      <c r="F72" s="5">
        <v>14.91</v>
      </c>
      <c r="G72" t="s">
        <v>19</v>
      </c>
      <c r="H72" s="113">
        <v>1.2866000000000001E-2</v>
      </c>
      <c r="I72" s="114">
        <v>1.2784E-2</v>
      </c>
      <c r="J72" s="117">
        <v>87649.600000000006</v>
      </c>
      <c r="K72" s="118">
        <v>1120.5</v>
      </c>
      <c r="L72" s="5">
        <v>18.7</v>
      </c>
    </row>
    <row r="73" spans="1:12">
      <c r="A73">
        <v>65</v>
      </c>
      <c r="B73" s="111">
        <v>2.6284999999999999E-2</v>
      </c>
      <c r="C73" s="112">
        <v>2.5943999999999998E-2</v>
      </c>
      <c r="D73" s="115">
        <v>78408.800000000003</v>
      </c>
      <c r="E73" s="116">
        <v>2034.3</v>
      </c>
      <c r="F73" s="5">
        <v>14.26</v>
      </c>
      <c r="G73" t="s">
        <v>19</v>
      </c>
      <c r="H73" s="113">
        <v>1.4381E-2</v>
      </c>
      <c r="I73" s="114">
        <v>1.4279E-2</v>
      </c>
      <c r="J73" s="117">
        <v>86529.1</v>
      </c>
      <c r="K73" s="118">
        <v>1235.5</v>
      </c>
      <c r="L73" s="5">
        <v>17.93</v>
      </c>
    </row>
    <row r="74" spans="1:12">
      <c r="A74">
        <v>66</v>
      </c>
      <c r="B74" s="111">
        <v>2.8308E-2</v>
      </c>
      <c r="C74" s="112">
        <v>2.7913E-2</v>
      </c>
      <c r="D74" s="115">
        <v>76374.600000000006</v>
      </c>
      <c r="E74" s="116">
        <v>2131.8000000000002</v>
      </c>
      <c r="F74" s="5">
        <v>13.62</v>
      </c>
      <c r="G74" t="s">
        <v>19</v>
      </c>
      <c r="H74" s="113">
        <v>1.5809E-2</v>
      </c>
      <c r="I74" s="114">
        <v>1.5685000000000001E-2</v>
      </c>
      <c r="J74" s="117">
        <v>85293.6</v>
      </c>
      <c r="K74" s="118">
        <v>1337.8</v>
      </c>
      <c r="L74" s="5">
        <v>17.190000000000001</v>
      </c>
    </row>
    <row r="75" spans="1:12">
      <c r="A75">
        <v>67</v>
      </c>
      <c r="B75" s="111">
        <v>2.9124000000000001E-2</v>
      </c>
      <c r="C75" s="112">
        <v>2.8705999999999999E-2</v>
      </c>
      <c r="D75" s="115">
        <v>74242.7</v>
      </c>
      <c r="E75" s="116">
        <v>2131.1999999999998</v>
      </c>
      <c r="F75" s="5">
        <v>13</v>
      </c>
      <c r="G75" t="s">
        <v>19</v>
      </c>
      <c r="H75" s="113">
        <v>1.6261000000000001E-2</v>
      </c>
      <c r="I75" s="114">
        <v>1.6129999999999999E-2</v>
      </c>
      <c r="J75" s="117">
        <v>83955.7</v>
      </c>
      <c r="K75" s="118">
        <v>1354.2</v>
      </c>
      <c r="L75" s="5">
        <v>16.45</v>
      </c>
    </row>
    <row r="76" spans="1:12">
      <c r="A76">
        <v>68</v>
      </c>
      <c r="B76" s="111">
        <v>3.2458000000000001E-2</v>
      </c>
      <c r="C76" s="112">
        <v>3.1940000000000003E-2</v>
      </c>
      <c r="D76" s="115">
        <v>72111.5</v>
      </c>
      <c r="E76" s="116">
        <v>2303.1999999999998</v>
      </c>
      <c r="F76" s="5">
        <v>12.37</v>
      </c>
      <c r="G76" t="s">
        <v>19</v>
      </c>
      <c r="H76" s="113">
        <v>1.7509E-2</v>
      </c>
      <c r="I76" s="114">
        <v>1.7357000000000001E-2</v>
      </c>
      <c r="J76" s="117">
        <v>82601.5</v>
      </c>
      <c r="K76" s="118">
        <v>1433.7</v>
      </c>
      <c r="L76" s="5">
        <v>15.71</v>
      </c>
    </row>
    <row r="77" spans="1:12">
      <c r="A77">
        <v>69</v>
      </c>
      <c r="B77" s="111">
        <v>3.6006999999999997E-2</v>
      </c>
      <c r="C77" s="112">
        <v>3.5369999999999999E-2</v>
      </c>
      <c r="D77" s="115">
        <v>69808.3</v>
      </c>
      <c r="E77" s="116">
        <v>2469.1</v>
      </c>
      <c r="F77" s="5">
        <v>11.76</v>
      </c>
      <c r="G77" t="s">
        <v>19</v>
      </c>
      <c r="H77" s="113">
        <v>2.0389000000000001E-2</v>
      </c>
      <c r="I77" s="114">
        <v>2.0183E-2</v>
      </c>
      <c r="J77" s="117">
        <v>81167.8</v>
      </c>
      <c r="K77" s="118">
        <v>1638.2</v>
      </c>
      <c r="L77" s="5">
        <v>14.98</v>
      </c>
    </row>
    <row r="78" spans="1:12">
      <c r="A78">
        <v>70</v>
      </c>
      <c r="B78" s="111">
        <v>3.9805E-2</v>
      </c>
      <c r="C78" s="112">
        <v>3.9028E-2</v>
      </c>
      <c r="D78" s="115">
        <v>67339.199999999997</v>
      </c>
      <c r="E78" s="116">
        <v>2628.1</v>
      </c>
      <c r="F78" s="5">
        <v>11.17</v>
      </c>
      <c r="G78" t="s">
        <v>19</v>
      </c>
      <c r="H78" s="113">
        <v>2.5038999999999999E-2</v>
      </c>
      <c r="I78" s="114">
        <v>2.4729000000000001E-2</v>
      </c>
      <c r="J78" s="117">
        <v>79529.600000000006</v>
      </c>
      <c r="K78" s="118">
        <v>1966.7</v>
      </c>
      <c r="L78" s="5">
        <v>14.28</v>
      </c>
    </row>
    <row r="79" spans="1:12">
      <c r="A79">
        <v>71</v>
      </c>
      <c r="B79" s="111">
        <v>4.6587000000000003E-2</v>
      </c>
      <c r="C79" s="112">
        <v>4.5526999999999998E-2</v>
      </c>
      <c r="D79" s="115">
        <v>64711.1</v>
      </c>
      <c r="E79" s="116">
        <v>2946.1</v>
      </c>
      <c r="F79" s="5">
        <v>10.61</v>
      </c>
      <c r="G79" t="s">
        <v>19</v>
      </c>
      <c r="H79" s="113">
        <v>2.5284999999999998E-2</v>
      </c>
      <c r="I79" s="114">
        <v>2.4969000000000002E-2</v>
      </c>
      <c r="J79" s="117">
        <v>77562.8</v>
      </c>
      <c r="K79" s="118">
        <v>1936.7</v>
      </c>
      <c r="L79" s="5">
        <v>13.63</v>
      </c>
    </row>
    <row r="80" spans="1:12">
      <c r="A80">
        <v>72</v>
      </c>
      <c r="B80" s="111">
        <v>5.1404999999999999E-2</v>
      </c>
      <c r="C80" s="112">
        <v>5.0117000000000002E-2</v>
      </c>
      <c r="D80" s="115">
        <v>61765</v>
      </c>
      <c r="E80" s="116">
        <v>3095.5</v>
      </c>
      <c r="F80" s="5">
        <v>10.09</v>
      </c>
      <c r="G80" t="s">
        <v>19</v>
      </c>
      <c r="H80" s="113">
        <v>2.8552999999999999E-2</v>
      </c>
      <c r="I80" s="114">
        <v>2.8150999999999999E-2</v>
      </c>
      <c r="J80" s="117">
        <v>75626.2</v>
      </c>
      <c r="K80" s="118">
        <v>2129</v>
      </c>
      <c r="L80" s="5">
        <v>12.97</v>
      </c>
    </row>
    <row r="81" spans="1:12">
      <c r="A81">
        <v>73</v>
      </c>
      <c r="B81" s="111">
        <v>5.2880999999999997E-2</v>
      </c>
      <c r="C81" s="112">
        <v>5.1519000000000002E-2</v>
      </c>
      <c r="D81" s="115">
        <v>58669.5</v>
      </c>
      <c r="E81" s="116">
        <v>3022.6</v>
      </c>
      <c r="F81" s="5">
        <v>9.59</v>
      </c>
      <c r="G81" t="s">
        <v>19</v>
      </c>
      <c r="H81" s="113">
        <v>3.3210000000000003E-2</v>
      </c>
      <c r="I81" s="114">
        <v>3.2668000000000003E-2</v>
      </c>
      <c r="J81" s="117">
        <v>73497.2</v>
      </c>
      <c r="K81" s="118">
        <v>2401</v>
      </c>
      <c r="L81" s="5">
        <v>12.33</v>
      </c>
    </row>
    <row r="82" spans="1:12">
      <c r="A82">
        <v>74</v>
      </c>
      <c r="B82" s="111">
        <v>6.0023E-2</v>
      </c>
      <c r="C82" s="112">
        <v>5.8273999999999999E-2</v>
      </c>
      <c r="D82" s="115">
        <v>55646.9</v>
      </c>
      <c r="E82" s="116">
        <v>3242.8</v>
      </c>
      <c r="F82" s="5">
        <v>9.09</v>
      </c>
      <c r="G82" t="s">
        <v>19</v>
      </c>
      <c r="H82" s="113">
        <v>3.3646000000000002E-2</v>
      </c>
      <c r="I82" s="114">
        <v>3.3089E-2</v>
      </c>
      <c r="J82" s="117">
        <v>71096.2</v>
      </c>
      <c r="K82" s="118">
        <v>2352.5</v>
      </c>
      <c r="L82" s="5">
        <v>11.73</v>
      </c>
    </row>
    <row r="83" spans="1:12">
      <c r="A83">
        <v>75</v>
      </c>
      <c r="B83" s="111">
        <v>6.5084000000000003E-2</v>
      </c>
      <c r="C83" s="112">
        <v>6.3033000000000006E-2</v>
      </c>
      <c r="D83" s="115">
        <v>52404.2</v>
      </c>
      <c r="E83" s="116">
        <v>3303.2</v>
      </c>
      <c r="F83" s="5">
        <v>8.6199999999999992</v>
      </c>
      <c r="G83" t="s">
        <v>19</v>
      </c>
      <c r="H83" s="113">
        <v>3.7398000000000001E-2</v>
      </c>
      <c r="I83" s="114">
        <v>3.6711000000000001E-2</v>
      </c>
      <c r="J83" s="117">
        <v>68743.7</v>
      </c>
      <c r="K83" s="118">
        <v>2523.6999999999998</v>
      </c>
      <c r="L83" s="5">
        <v>11.11</v>
      </c>
    </row>
    <row r="84" spans="1:12">
      <c r="A84">
        <v>76</v>
      </c>
      <c r="B84" s="111">
        <v>6.8004999999999996E-2</v>
      </c>
      <c r="C84" s="112">
        <v>6.5768999999999994E-2</v>
      </c>
      <c r="D84" s="115">
        <v>49101</v>
      </c>
      <c r="E84" s="116">
        <v>3229.3</v>
      </c>
      <c r="F84" s="5">
        <v>8.17</v>
      </c>
      <c r="G84" t="s">
        <v>19</v>
      </c>
      <c r="H84" s="113">
        <v>4.1208000000000002E-2</v>
      </c>
      <c r="I84" s="114">
        <v>4.0376000000000002E-2</v>
      </c>
      <c r="J84" s="117">
        <v>66220</v>
      </c>
      <c r="K84" s="118">
        <v>2673.7</v>
      </c>
      <c r="L84" s="5">
        <v>10.52</v>
      </c>
    </row>
    <row r="85" spans="1:12">
      <c r="A85">
        <v>77</v>
      </c>
      <c r="B85" s="111">
        <v>8.0436999999999995E-2</v>
      </c>
      <c r="C85" s="112">
        <v>7.7327000000000007E-2</v>
      </c>
      <c r="D85" s="115">
        <v>45871.7</v>
      </c>
      <c r="E85" s="116">
        <v>3547.1</v>
      </c>
      <c r="F85" s="5">
        <v>7.7</v>
      </c>
      <c r="G85" t="s">
        <v>19</v>
      </c>
      <c r="H85" s="113">
        <v>4.6990999999999998E-2</v>
      </c>
      <c r="I85" s="114">
        <v>4.5912000000000001E-2</v>
      </c>
      <c r="J85" s="117">
        <v>63546.3</v>
      </c>
      <c r="K85" s="118">
        <v>2917.5</v>
      </c>
      <c r="L85" s="5">
        <v>9.94</v>
      </c>
    </row>
    <row r="86" spans="1:12">
      <c r="A86">
        <v>78</v>
      </c>
      <c r="B86" s="111">
        <v>8.7818999999999994E-2</v>
      </c>
      <c r="C86" s="112">
        <v>8.4125000000000005E-2</v>
      </c>
      <c r="D86" s="115">
        <v>42324.5</v>
      </c>
      <c r="E86" s="116">
        <v>3560.5</v>
      </c>
      <c r="F86" s="5">
        <v>7.31</v>
      </c>
      <c r="G86" t="s">
        <v>19</v>
      </c>
      <c r="H86" s="113">
        <v>5.0134999999999999E-2</v>
      </c>
      <c r="I86" s="114">
        <v>4.8909000000000001E-2</v>
      </c>
      <c r="J86" s="117">
        <v>60628.800000000003</v>
      </c>
      <c r="K86" s="118">
        <v>2965.3</v>
      </c>
      <c r="L86" s="5">
        <v>9.39</v>
      </c>
    </row>
    <row r="87" spans="1:12">
      <c r="A87">
        <v>79</v>
      </c>
      <c r="B87" s="111">
        <v>9.3451999999999993E-2</v>
      </c>
      <c r="C87" s="112">
        <v>8.9280999999999999E-2</v>
      </c>
      <c r="D87" s="115">
        <v>38764</v>
      </c>
      <c r="E87" s="116">
        <v>3460.9</v>
      </c>
      <c r="F87" s="5">
        <v>6.93</v>
      </c>
      <c r="G87" t="s">
        <v>19</v>
      </c>
      <c r="H87" s="113">
        <v>6.0789999999999997E-2</v>
      </c>
      <c r="I87" s="114">
        <v>5.8997000000000001E-2</v>
      </c>
      <c r="J87" s="117">
        <v>57663.5</v>
      </c>
      <c r="K87" s="118">
        <v>3402</v>
      </c>
      <c r="L87" s="5">
        <v>8.85</v>
      </c>
    </row>
    <row r="88" spans="1:12">
      <c r="A88">
        <v>80</v>
      </c>
      <c r="B88" s="111">
        <v>0.100091</v>
      </c>
      <c r="C88" s="112">
        <v>9.5321000000000003E-2</v>
      </c>
      <c r="D88" s="115">
        <v>35303.1</v>
      </c>
      <c r="E88" s="116">
        <v>3365.1</v>
      </c>
      <c r="F88" s="5">
        <v>6.56</v>
      </c>
      <c r="G88" t="s">
        <v>19</v>
      </c>
      <c r="H88" s="113">
        <v>5.9714999999999997E-2</v>
      </c>
      <c r="I88" s="114">
        <v>5.7984000000000001E-2</v>
      </c>
      <c r="J88" s="117">
        <v>54261.5</v>
      </c>
      <c r="K88" s="118">
        <v>3146.3</v>
      </c>
      <c r="L88" s="5">
        <v>8.3699999999999992</v>
      </c>
    </row>
    <row r="89" spans="1:12">
      <c r="A89">
        <v>81</v>
      </c>
      <c r="B89" s="111">
        <v>0.111079</v>
      </c>
      <c r="C89" s="112">
        <v>0.10523399999999999</v>
      </c>
      <c r="D89" s="115">
        <v>31938</v>
      </c>
      <c r="E89" s="116">
        <v>3361</v>
      </c>
      <c r="F89" s="5">
        <v>6.2</v>
      </c>
      <c r="G89" t="s">
        <v>19</v>
      </c>
      <c r="H89" s="113">
        <v>7.0875999999999995E-2</v>
      </c>
      <c r="I89" s="114">
        <v>6.8449999999999997E-2</v>
      </c>
      <c r="J89" s="117">
        <v>51115.199999999997</v>
      </c>
      <c r="K89" s="118">
        <v>3498.8</v>
      </c>
      <c r="L89" s="5">
        <v>7.86</v>
      </c>
    </row>
    <row r="90" spans="1:12">
      <c r="A90">
        <v>82</v>
      </c>
      <c r="B90" s="111">
        <v>0.11992</v>
      </c>
      <c r="C90" s="112">
        <v>0.113136</v>
      </c>
      <c r="D90" s="115">
        <v>28577</v>
      </c>
      <c r="E90" s="116">
        <v>3233.1</v>
      </c>
      <c r="F90" s="5">
        <v>5.87</v>
      </c>
      <c r="G90" t="s">
        <v>19</v>
      </c>
      <c r="H90" s="113">
        <v>7.7771999999999994E-2</v>
      </c>
      <c r="I90" s="114">
        <v>7.4860999999999997E-2</v>
      </c>
      <c r="J90" s="117">
        <v>47616.4</v>
      </c>
      <c r="K90" s="118">
        <v>3564.6</v>
      </c>
      <c r="L90" s="5">
        <v>7.4</v>
      </c>
    </row>
    <row r="91" spans="1:12">
      <c r="A91">
        <v>83</v>
      </c>
      <c r="B91" s="111">
        <v>0.124307</v>
      </c>
      <c r="C91" s="112">
        <v>0.117033</v>
      </c>
      <c r="D91" s="115">
        <v>25343.9</v>
      </c>
      <c r="E91" s="116">
        <v>2966.1</v>
      </c>
      <c r="F91" s="5">
        <v>5.56</v>
      </c>
      <c r="G91" t="s">
        <v>19</v>
      </c>
      <c r="H91" s="113">
        <v>9.0364E-2</v>
      </c>
      <c r="I91" s="114">
        <v>8.6457999999999993E-2</v>
      </c>
      <c r="J91" s="117">
        <v>44051.8</v>
      </c>
      <c r="K91" s="118">
        <v>3808.6</v>
      </c>
      <c r="L91" s="5">
        <v>6.95</v>
      </c>
    </row>
    <row r="92" spans="1:12">
      <c r="A92">
        <v>84</v>
      </c>
      <c r="B92" s="111">
        <v>0.13911999999999999</v>
      </c>
      <c r="C92" s="112">
        <v>0.13007299999999999</v>
      </c>
      <c r="D92" s="115">
        <v>22377.8</v>
      </c>
      <c r="E92" s="116">
        <v>2910.7</v>
      </c>
      <c r="F92" s="5">
        <v>5.23</v>
      </c>
      <c r="G92" t="s">
        <v>19</v>
      </c>
      <c r="H92" s="113">
        <v>9.6052999999999999E-2</v>
      </c>
      <c r="I92" s="114">
        <v>9.1650999999999996E-2</v>
      </c>
      <c r="J92" s="117">
        <v>40243.199999999997</v>
      </c>
      <c r="K92" s="118">
        <v>3688.3</v>
      </c>
      <c r="L92" s="5">
        <v>6.57</v>
      </c>
    </row>
    <row r="93" spans="1:12">
      <c r="A93">
        <v>85</v>
      </c>
      <c r="B93" s="111">
        <v>0.14014199999999999</v>
      </c>
      <c r="C93" s="112">
        <v>0.130965</v>
      </c>
      <c r="D93" s="115">
        <v>19467.099999999999</v>
      </c>
      <c r="E93" s="116">
        <v>2549.5</v>
      </c>
      <c r="F93" s="5">
        <v>4.9400000000000004</v>
      </c>
      <c r="G93" t="s">
        <v>19</v>
      </c>
      <c r="H93" s="113">
        <v>0.10008499999999999</v>
      </c>
      <c r="I93" s="114">
        <v>9.5314999999999997E-2</v>
      </c>
      <c r="J93" s="117">
        <v>36554.800000000003</v>
      </c>
      <c r="K93" s="118">
        <v>3484.2</v>
      </c>
      <c r="L93" s="5">
        <v>6.18</v>
      </c>
    </row>
    <row r="94" spans="1:12">
      <c r="A94">
        <v>86</v>
      </c>
      <c r="B94" s="111">
        <v>0.16359299999999999</v>
      </c>
      <c r="C94" s="112">
        <v>0.151223</v>
      </c>
      <c r="D94" s="115">
        <v>16917.599999999999</v>
      </c>
      <c r="E94" s="116">
        <v>2558.3000000000002</v>
      </c>
      <c r="F94" s="5">
        <v>4.6100000000000003</v>
      </c>
      <c r="G94" t="s">
        <v>19</v>
      </c>
      <c r="H94" s="113">
        <v>0.11443399999999999</v>
      </c>
      <c r="I94" s="114">
        <v>0.108241</v>
      </c>
      <c r="J94" s="117">
        <v>33070.6</v>
      </c>
      <c r="K94" s="118">
        <v>3579.6</v>
      </c>
      <c r="L94" s="5">
        <v>5.78</v>
      </c>
    </row>
    <row r="95" spans="1:12">
      <c r="A95">
        <v>87</v>
      </c>
      <c r="B95" s="111">
        <v>0.153976</v>
      </c>
      <c r="C95" s="112">
        <v>0.14296900000000001</v>
      </c>
      <c r="D95" s="115">
        <v>14359.3</v>
      </c>
      <c r="E95" s="116">
        <v>2052.9</v>
      </c>
      <c r="F95" s="5">
        <v>4.34</v>
      </c>
      <c r="G95" t="s">
        <v>19</v>
      </c>
      <c r="H95" s="113">
        <v>0.12665100000000001</v>
      </c>
      <c r="I95" s="114">
        <v>0.11910900000000001</v>
      </c>
      <c r="J95" s="117">
        <v>29491</v>
      </c>
      <c r="K95" s="118">
        <v>3512.6</v>
      </c>
      <c r="L95" s="5">
        <v>5.42</v>
      </c>
    </row>
    <row r="96" spans="1:12">
      <c r="A96">
        <v>88</v>
      </c>
      <c r="B96" s="111">
        <v>0.186058</v>
      </c>
      <c r="C96" s="112">
        <v>0.17022300000000001</v>
      </c>
      <c r="D96" s="115">
        <v>12306.3</v>
      </c>
      <c r="E96" s="116">
        <v>2094.8000000000002</v>
      </c>
      <c r="F96" s="5">
        <v>3.98</v>
      </c>
      <c r="G96" t="s">
        <v>19</v>
      </c>
      <c r="H96" s="113">
        <v>0.135407</v>
      </c>
      <c r="I96" s="114">
        <v>0.12682099999999999</v>
      </c>
      <c r="J96" s="117">
        <v>25978.400000000001</v>
      </c>
      <c r="K96" s="118">
        <v>3294.6</v>
      </c>
      <c r="L96" s="5">
        <v>5.08</v>
      </c>
    </row>
    <row r="97" spans="1:12">
      <c r="A97">
        <v>89</v>
      </c>
      <c r="B97" s="111">
        <v>0.196547</v>
      </c>
      <c r="C97" s="112">
        <v>0.17896000000000001</v>
      </c>
      <c r="D97" s="115">
        <v>10211.5</v>
      </c>
      <c r="E97" s="116">
        <v>1827.5</v>
      </c>
      <c r="F97" s="5">
        <v>3.69</v>
      </c>
      <c r="G97" t="s">
        <v>19</v>
      </c>
      <c r="H97" s="113">
        <v>0.15711600000000001</v>
      </c>
      <c r="I97" s="114">
        <v>0.145672</v>
      </c>
      <c r="J97" s="117">
        <v>22683.8</v>
      </c>
      <c r="K97" s="118">
        <v>3304.4</v>
      </c>
      <c r="L97" s="5">
        <v>4.75</v>
      </c>
    </row>
    <row r="98" spans="1:12">
      <c r="A98">
        <v>90</v>
      </c>
      <c r="B98" s="111">
        <v>0.23654900000000001</v>
      </c>
      <c r="C98" s="112">
        <v>0.21153</v>
      </c>
      <c r="D98" s="115">
        <v>8384.1</v>
      </c>
      <c r="E98" s="116">
        <v>1773.5</v>
      </c>
      <c r="F98" s="5">
        <v>3.39</v>
      </c>
      <c r="G98" t="s">
        <v>19</v>
      </c>
      <c r="H98" s="113">
        <v>0.15201300000000001</v>
      </c>
      <c r="I98" s="114">
        <v>0.14127500000000001</v>
      </c>
      <c r="J98" s="117">
        <v>19379.400000000001</v>
      </c>
      <c r="K98" s="118">
        <v>2737.8</v>
      </c>
      <c r="L98" s="5">
        <v>4.47</v>
      </c>
    </row>
    <row r="99" spans="1:12">
      <c r="A99">
        <v>91</v>
      </c>
      <c r="B99" s="111">
        <v>0.27519399999999999</v>
      </c>
      <c r="C99" s="112">
        <v>0.24190800000000001</v>
      </c>
      <c r="D99" s="115">
        <v>6610.6</v>
      </c>
      <c r="E99" s="116">
        <v>1599.2</v>
      </c>
      <c r="F99" s="5">
        <v>3.16</v>
      </c>
      <c r="G99" t="s">
        <v>19</v>
      </c>
      <c r="H99" s="113">
        <v>0.174318</v>
      </c>
      <c r="I99" s="114">
        <v>0.16034300000000001</v>
      </c>
      <c r="J99" s="117">
        <v>16641.599999999999</v>
      </c>
      <c r="K99" s="118">
        <v>2668.4</v>
      </c>
      <c r="L99" s="5">
        <v>4.12</v>
      </c>
    </row>
    <row r="100" spans="1:12">
      <c r="A100">
        <v>92</v>
      </c>
      <c r="B100" s="111">
        <v>0.29241899999999998</v>
      </c>
      <c r="C100" s="112">
        <v>0.25511800000000001</v>
      </c>
      <c r="D100" s="115">
        <v>5011.3999999999996</v>
      </c>
      <c r="E100" s="116">
        <v>1278.5</v>
      </c>
      <c r="F100" s="5">
        <v>3.01</v>
      </c>
      <c r="G100" t="s">
        <v>19</v>
      </c>
      <c r="H100" s="113">
        <v>0.21579599999999999</v>
      </c>
      <c r="I100" s="114">
        <v>0.19478000000000001</v>
      </c>
      <c r="J100" s="117">
        <v>13973.2</v>
      </c>
      <c r="K100" s="118">
        <v>2721.7</v>
      </c>
      <c r="L100" s="5">
        <v>3.82</v>
      </c>
    </row>
    <row r="101" spans="1:12">
      <c r="A101">
        <v>93</v>
      </c>
      <c r="B101" s="111">
        <v>0.31761800000000001</v>
      </c>
      <c r="C101" s="112">
        <v>0.27409</v>
      </c>
      <c r="D101" s="115">
        <v>3732.9</v>
      </c>
      <c r="E101" s="116">
        <v>1023.2</v>
      </c>
      <c r="F101" s="5">
        <v>2.87</v>
      </c>
      <c r="G101" t="s">
        <v>19</v>
      </c>
      <c r="H101" s="113">
        <v>0.219388</v>
      </c>
      <c r="I101" s="114">
        <v>0.19770099999999999</v>
      </c>
      <c r="J101" s="117">
        <v>11251.5</v>
      </c>
      <c r="K101" s="118">
        <v>2224.4</v>
      </c>
      <c r="L101" s="5">
        <v>3.62</v>
      </c>
    </row>
    <row r="102" spans="1:12">
      <c r="A102">
        <v>94</v>
      </c>
      <c r="B102" s="111">
        <v>0.30662</v>
      </c>
      <c r="C102" s="112">
        <v>0.26586100000000001</v>
      </c>
      <c r="D102" s="115">
        <v>2709.8</v>
      </c>
      <c r="E102" s="116">
        <v>720.4</v>
      </c>
      <c r="F102" s="5">
        <v>2.77</v>
      </c>
      <c r="G102" t="s">
        <v>19</v>
      </c>
      <c r="H102" s="113">
        <v>0.27039299999999999</v>
      </c>
      <c r="I102" s="114">
        <v>0.23819000000000001</v>
      </c>
      <c r="J102" s="117">
        <v>9027.1</v>
      </c>
      <c r="K102" s="118">
        <v>2150.1999999999998</v>
      </c>
      <c r="L102" s="5">
        <v>3.39</v>
      </c>
    </row>
    <row r="103" spans="1:12">
      <c r="A103">
        <v>95</v>
      </c>
      <c r="B103" s="111">
        <v>0.28985499999999997</v>
      </c>
      <c r="C103" s="112">
        <v>0.25316499999999997</v>
      </c>
      <c r="D103" s="115">
        <v>1989.3</v>
      </c>
      <c r="E103" s="116">
        <v>503.6</v>
      </c>
      <c r="F103" s="5">
        <v>2.59</v>
      </c>
      <c r="G103" t="s">
        <v>19</v>
      </c>
      <c r="H103" s="113">
        <v>0.26073299999999999</v>
      </c>
      <c r="I103" s="114">
        <v>0.23066200000000001</v>
      </c>
      <c r="J103" s="117">
        <v>6876.9</v>
      </c>
      <c r="K103" s="118">
        <v>1586.2</v>
      </c>
      <c r="L103" s="5">
        <v>3.29</v>
      </c>
    </row>
    <row r="104" spans="1:12">
      <c r="A104">
        <v>96</v>
      </c>
      <c r="B104" s="111">
        <v>0.38194400000000001</v>
      </c>
      <c r="C104" s="112">
        <v>0.32069999999999999</v>
      </c>
      <c r="D104" s="115">
        <v>1485.7</v>
      </c>
      <c r="E104" s="116">
        <v>476.5</v>
      </c>
      <c r="F104" s="5">
        <v>2.2999999999999998</v>
      </c>
      <c r="G104" t="s">
        <v>19</v>
      </c>
      <c r="H104" s="113">
        <v>0.28528500000000001</v>
      </c>
      <c r="I104" s="114">
        <v>0.249671</v>
      </c>
      <c r="J104" s="117">
        <v>5290.7</v>
      </c>
      <c r="K104" s="118">
        <v>1320.9</v>
      </c>
      <c r="L104" s="5">
        <v>3.12</v>
      </c>
    </row>
    <row r="105" spans="1:12">
      <c r="A105">
        <v>97</v>
      </c>
      <c r="B105" s="111">
        <v>0.32</v>
      </c>
      <c r="C105" s="112">
        <v>0.275862</v>
      </c>
      <c r="D105" s="115">
        <v>1009.2</v>
      </c>
      <c r="E105" s="116">
        <v>278.39999999999998</v>
      </c>
      <c r="F105" s="5">
        <v>2.15</v>
      </c>
      <c r="G105" t="s">
        <v>19</v>
      </c>
      <c r="H105" s="113">
        <v>0.28351599999999999</v>
      </c>
      <c r="I105" s="114">
        <v>0.24831600000000001</v>
      </c>
      <c r="J105" s="117">
        <v>3969.7</v>
      </c>
      <c r="K105" s="118">
        <v>985.7</v>
      </c>
      <c r="L105" s="5">
        <v>3</v>
      </c>
    </row>
    <row r="106" spans="1:12">
      <c r="A106">
        <v>98</v>
      </c>
      <c r="B106" s="111">
        <v>0.52307700000000001</v>
      </c>
      <c r="C106" s="112">
        <v>0.414634</v>
      </c>
      <c r="D106" s="115">
        <v>730.8</v>
      </c>
      <c r="E106" s="116">
        <v>303</v>
      </c>
      <c r="F106" s="5">
        <v>1.78</v>
      </c>
      <c r="G106" t="s">
        <v>19</v>
      </c>
      <c r="H106" s="113">
        <v>0.31410300000000002</v>
      </c>
      <c r="I106" s="114">
        <v>0.27146799999999999</v>
      </c>
      <c r="J106" s="117">
        <v>2984</v>
      </c>
      <c r="K106" s="118">
        <v>810.1</v>
      </c>
      <c r="L106" s="5">
        <v>2.82</v>
      </c>
    </row>
    <row r="107" spans="1:12">
      <c r="A107">
        <v>99</v>
      </c>
      <c r="B107" s="111">
        <v>0.5</v>
      </c>
      <c r="C107" s="112">
        <v>0.4</v>
      </c>
      <c r="D107" s="115">
        <v>427.8</v>
      </c>
      <c r="E107" s="116">
        <v>171.1</v>
      </c>
      <c r="F107" s="5">
        <v>1.69</v>
      </c>
      <c r="G107" t="s">
        <v>19</v>
      </c>
      <c r="H107" s="113">
        <v>0.30092600000000003</v>
      </c>
      <c r="I107" s="114">
        <v>0.261569</v>
      </c>
      <c r="J107" s="117">
        <v>2173.9</v>
      </c>
      <c r="K107" s="118">
        <v>568.6</v>
      </c>
      <c r="L107" s="5">
        <v>2.69</v>
      </c>
    </row>
    <row r="108" spans="1:12">
      <c r="A108">
        <v>100</v>
      </c>
      <c r="B108" s="111">
        <v>0.5</v>
      </c>
      <c r="C108" s="112">
        <v>0.4</v>
      </c>
      <c r="D108" s="115">
        <v>256.7</v>
      </c>
      <c r="E108" s="116">
        <v>102.7</v>
      </c>
      <c r="F108" s="5">
        <v>1.48</v>
      </c>
      <c r="G108" t="s">
        <v>19</v>
      </c>
      <c r="H108" s="113">
        <v>0.43478299999999998</v>
      </c>
      <c r="I108" s="114">
        <v>0.35714299999999999</v>
      </c>
      <c r="J108" s="117">
        <v>1605.3</v>
      </c>
      <c r="K108" s="118">
        <v>573.29999999999995</v>
      </c>
      <c r="L108" s="5">
        <v>2.46</v>
      </c>
    </row>
  </sheetData>
  <mergeCells count="3">
    <mergeCell ref="K1:L1"/>
    <mergeCell ref="B6:F6"/>
    <mergeCell ref="H6:L6"/>
  </mergeCell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88CCB-1438-4E41-A66E-D8B735A68A25}">
  <dimension ref="A1:L20"/>
  <sheetViews>
    <sheetView workbookViewId="0">
      <selection activeCell="B38" sqref="B38"/>
    </sheetView>
  </sheetViews>
  <sheetFormatPr defaultColWidth="8.90625" defaultRowHeight="12.5"/>
  <cols>
    <col min="1" max="1" width="11" style="350" customWidth="1"/>
    <col min="2" max="256" width="8.90625" style="350"/>
    <col min="257" max="257" width="11" style="350" customWidth="1"/>
    <col min="258" max="512" width="8.90625" style="350"/>
    <col min="513" max="513" width="11" style="350" customWidth="1"/>
    <col min="514" max="768" width="8.90625" style="350"/>
    <col min="769" max="769" width="11" style="350" customWidth="1"/>
    <col min="770" max="1024" width="8.90625" style="350"/>
    <col min="1025" max="1025" width="11" style="350" customWidth="1"/>
    <col min="1026" max="1280" width="8.90625" style="350"/>
    <col min="1281" max="1281" width="11" style="350" customWidth="1"/>
    <col min="1282" max="1536" width="8.90625" style="350"/>
    <col min="1537" max="1537" width="11" style="350" customWidth="1"/>
    <col min="1538" max="1792" width="8.90625" style="350"/>
    <col min="1793" max="1793" width="11" style="350" customWidth="1"/>
    <col min="1794" max="2048" width="8.90625" style="350"/>
    <col min="2049" max="2049" width="11" style="350" customWidth="1"/>
    <col min="2050" max="2304" width="8.90625" style="350"/>
    <col min="2305" max="2305" width="11" style="350" customWidth="1"/>
    <col min="2306" max="2560" width="8.90625" style="350"/>
    <col min="2561" max="2561" width="11" style="350" customWidth="1"/>
    <col min="2562" max="2816" width="8.90625" style="350"/>
    <col min="2817" max="2817" width="11" style="350" customWidth="1"/>
    <col min="2818" max="3072" width="8.90625" style="350"/>
    <col min="3073" max="3073" width="11" style="350" customWidth="1"/>
    <col min="3074" max="3328" width="8.90625" style="350"/>
    <col min="3329" max="3329" width="11" style="350" customWidth="1"/>
    <col min="3330" max="3584" width="8.90625" style="350"/>
    <col min="3585" max="3585" width="11" style="350" customWidth="1"/>
    <col min="3586" max="3840" width="8.90625" style="350"/>
    <col min="3841" max="3841" width="11" style="350" customWidth="1"/>
    <col min="3842" max="4096" width="8.90625" style="350"/>
    <col min="4097" max="4097" width="11" style="350" customWidth="1"/>
    <col min="4098" max="4352" width="8.90625" style="350"/>
    <col min="4353" max="4353" width="11" style="350" customWidth="1"/>
    <col min="4354" max="4608" width="8.90625" style="350"/>
    <col min="4609" max="4609" width="11" style="350" customWidth="1"/>
    <col min="4610" max="4864" width="8.90625" style="350"/>
    <col min="4865" max="4865" width="11" style="350" customWidth="1"/>
    <col min="4866" max="5120" width="8.90625" style="350"/>
    <col min="5121" max="5121" width="11" style="350" customWidth="1"/>
    <col min="5122" max="5376" width="8.90625" style="350"/>
    <col min="5377" max="5377" width="11" style="350" customWidth="1"/>
    <col min="5378" max="5632" width="8.90625" style="350"/>
    <col min="5633" max="5633" width="11" style="350" customWidth="1"/>
    <col min="5634" max="5888" width="8.90625" style="350"/>
    <col min="5889" max="5889" width="11" style="350" customWidth="1"/>
    <col min="5890" max="6144" width="8.90625" style="350"/>
    <col min="6145" max="6145" width="11" style="350" customWidth="1"/>
    <col min="6146" max="6400" width="8.90625" style="350"/>
    <col min="6401" max="6401" width="11" style="350" customWidth="1"/>
    <col min="6402" max="6656" width="8.90625" style="350"/>
    <col min="6657" max="6657" width="11" style="350" customWidth="1"/>
    <col min="6658" max="6912" width="8.90625" style="350"/>
    <col min="6913" max="6913" width="11" style="350" customWidth="1"/>
    <col min="6914" max="7168" width="8.90625" style="350"/>
    <col min="7169" max="7169" width="11" style="350" customWidth="1"/>
    <col min="7170" max="7424" width="8.90625" style="350"/>
    <col min="7425" max="7425" width="11" style="350" customWidth="1"/>
    <col min="7426" max="7680" width="8.90625" style="350"/>
    <col min="7681" max="7681" width="11" style="350" customWidth="1"/>
    <col min="7682" max="7936" width="8.90625" style="350"/>
    <col min="7937" max="7937" width="11" style="350" customWidth="1"/>
    <col min="7938" max="8192" width="8.90625" style="350"/>
    <col min="8193" max="8193" width="11" style="350" customWidth="1"/>
    <col min="8194" max="8448" width="8.90625" style="350"/>
    <col min="8449" max="8449" width="11" style="350" customWidth="1"/>
    <col min="8450" max="8704" width="8.90625" style="350"/>
    <col min="8705" max="8705" width="11" style="350" customWidth="1"/>
    <col min="8706" max="8960" width="8.90625" style="350"/>
    <col min="8961" max="8961" width="11" style="350" customWidth="1"/>
    <col min="8962" max="9216" width="8.90625" style="350"/>
    <col min="9217" max="9217" width="11" style="350" customWidth="1"/>
    <col min="9218" max="9472" width="8.90625" style="350"/>
    <col min="9473" max="9473" width="11" style="350" customWidth="1"/>
    <col min="9474" max="9728" width="8.90625" style="350"/>
    <col min="9729" max="9729" width="11" style="350" customWidth="1"/>
    <col min="9730" max="9984" width="8.90625" style="350"/>
    <col min="9985" max="9985" width="11" style="350" customWidth="1"/>
    <col min="9986" max="10240" width="8.90625" style="350"/>
    <col min="10241" max="10241" width="11" style="350" customWidth="1"/>
    <col min="10242" max="10496" width="8.90625" style="350"/>
    <col min="10497" max="10497" width="11" style="350" customWidth="1"/>
    <col min="10498" max="10752" width="8.90625" style="350"/>
    <col min="10753" max="10753" width="11" style="350" customWidth="1"/>
    <col min="10754" max="11008" width="8.90625" style="350"/>
    <col min="11009" max="11009" width="11" style="350" customWidth="1"/>
    <col min="11010" max="11264" width="8.90625" style="350"/>
    <col min="11265" max="11265" width="11" style="350" customWidth="1"/>
    <col min="11266" max="11520" width="8.90625" style="350"/>
    <col min="11521" max="11521" width="11" style="350" customWidth="1"/>
    <col min="11522" max="11776" width="8.90625" style="350"/>
    <col min="11777" max="11777" width="11" style="350" customWidth="1"/>
    <col min="11778" max="12032" width="8.90625" style="350"/>
    <col min="12033" max="12033" width="11" style="350" customWidth="1"/>
    <col min="12034" max="12288" width="8.90625" style="350"/>
    <col min="12289" max="12289" width="11" style="350" customWidth="1"/>
    <col min="12290" max="12544" width="8.90625" style="350"/>
    <col min="12545" max="12545" width="11" style="350" customWidth="1"/>
    <col min="12546" max="12800" width="8.90625" style="350"/>
    <col min="12801" max="12801" width="11" style="350" customWidth="1"/>
    <col min="12802" max="13056" width="8.90625" style="350"/>
    <col min="13057" max="13057" width="11" style="350" customWidth="1"/>
    <col min="13058" max="13312" width="8.90625" style="350"/>
    <col min="13313" max="13313" width="11" style="350" customWidth="1"/>
    <col min="13314" max="13568" width="8.90625" style="350"/>
    <col min="13569" max="13569" width="11" style="350" customWidth="1"/>
    <col min="13570" max="13824" width="8.90625" style="350"/>
    <col min="13825" max="13825" width="11" style="350" customWidth="1"/>
    <col min="13826" max="14080" width="8.90625" style="350"/>
    <col min="14081" max="14081" width="11" style="350" customWidth="1"/>
    <col min="14082" max="14336" width="8.90625" style="350"/>
    <col min="14337" max="14337" width="11" style="350" customWidth="1"/>
    <col min="14338" max="14592" width="8.90625" style="350"/>
    <col min="14593" max="14593" width="11" style="350" customWidth="1"/>
    <col min="14594" max="14848" width="8.90625" style="350"/>
    <col min="14849" max="14849" width="11" style="350" customWidth="1"/>
    <col min="14850" max="15104" width="8.90625" style="350"/>
    <col min="15105" max="15105" width="11" style="350" customWidth="1"/>
    <col min="15106" max="15360" width="8.90625" style="350"/>
    <col min="15361" max="15361" width="11" style="350" customWidth="1"/>
    <col min="15362" max="15616" width="8.90625" style="350"/>
    <col min="15617" max="15617" width="11" style="350" customWidth="1"/>
    <col min="15618" max="15872" width="8.90625" style="350"/>
    <col min="15873" max="15873" width="11" style="350" customWidth="1"/>
    <col min="15874" max="16128" width="8.90625" style="350"/>
    <col min="16129" max="16129" width="11" style="350" customWidth="1"/>
    <col min="16130" max="16384" width="8.90625" style="350"/>
  </cols>
  <sheetData>
    <row r="1" spans="1:12" ht="15.5">
      <c r="A1" s="349" t="s">
        <v>90</v>
      </c>
      <c r="K1" s="351" t="s">
        <v>91</v>
      </c>
      <c r="L1" s="352"/>
    </row>
    <row r="2" spans="1:12" ht="15.5">
      <c r="A2" s="349" t="s">
        <v>92</v>
      </c>
      <c r="L2" s="353"/>
    </row>
    <row r="4" spans="1:12" ht="22.5">
      <c r="A4" s="354" t="s">
        <v>93</v>
      </c>
    </row>
    <row r="5" spans="1:12">
      <c r="A5" s="350" t="s">
        <v>94</v>
      </c>
    </row>
    <row r="6" spans="1:12">
      <c r="A6" s="350" t="s">
        <v>95</v>
      </c>
    </row>
    <row r="8" spans="1:12" ht="22.5">
      <c r="A8" s="354" t="s">
        <v>96</v>
      </c>
    </row>
    <row r="9" spans="1:12" ht="15.5">
      <c r="A9" s="350" t="s">
        <v>97</v>
      </c>
    </row>
    <row r="11" spans="1:12" ht="22.5">
      <c r="A11" s="354" t="s">
        <v>98</v>
      </c>
    </row>
    <row r="12" spans="1:12" ht="15.5">
      <c r="A12" s="350" t="s">
        <v>99</v>
      </c>
    </row>
    <row r="13" spans="1:12">
      <c r="A13" s="350" t="s">
        <v>100</v>
      </c>
    </row>
    <row r="15" spans="1:12" ht="22.5">
      <c r="A15" s="354" t="s">
        <v>101</v>
      </c>
    </row>
    <row r="16" spans="1:12" ht="21">
      <c r="A16" s="350" t="s">
        <v>102</v>
      </c>
    </row>
    <row r="18" spans="1:1" ht="22.5">
      <c r="A18" s="354" t="s">
        <v>103</v>
      </c>
    </row>
    <row r="19" spans="1:1" ht="15.5">
      <c r="A19" s="350" t="s">
        <v>104</v>
      </c>
    </row>
    <row r="20" spans="1:1">
      <c r="A20" s="350" t="s">
        <v>105</v>
      </c>
    </row>
  </sheetData>
  <mergeCells count="1">
    <mergeCell ref="K1:L1"/>
  </mergeCells>
  <hyperlinks>
    <hyperlink ref="K1" location="Contents!A1" display="Back to contents" xr:uid="{5C48626D-2FD1-471B-BFCD-3B06501F50AC}"/>
  </hyperlinks>
  <pageMargins left="0.7" right="0.7" top="0.75" bottom="0.75" header="0.3" footer="0.3"/>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32</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03">
        <v>6.9629999999999996E-3</v>
      </c>
      <c r="C8" s="104">
        <v>6.9389999999999999E-3</v>
      </c>
      <c r="D8" s="107">
        <v>100000</v>
      </c>
      <c r="E8" s="108">
        <v>693.9</v>
      </c>
      <c r="F8" s="5">
        <v>73</v>
      </c>
      <c r="G8" t="s">
        <v>19</v>
      </c>
      <c r="H8" s="105">
        <v>5.8079999999999998E-3</v>
      </c>
      <c r="I8" s="106">
        <v>5.7910000000000001E-3</v>
      </c>
      <c r="J8" s="109">
        <v>100000</v>
      </c>
      <c r="K8" s="110">
        <v>579.1</v>
      </c>
      <c r="L8" s="5">
        <v>78.69</v>
      </c>
    </row>
    <row r="9" spans="1:12">
      <c r="A9">
        <v>1</v>
      </c>
      <c r="B9" s="103">
        <v>5.1199999999999998E-4</v>
      </c>
      <c r="C9" s="104">
        <v>5.1199999999999998E-4</v>
      </c>
      <c r="D9" s="107">
        <v>99306.1</v>
      </c>
      <c r="E9" s="108">
        <v>50.9</v>
      </c>
      <c r="F9" s="5">
        <v>72.510000000000005</v>
      </c>
      <c r="G9" t="s">
        <v>19</v>
      </c>
      <c r="H9" s="105">
        <v>4.0299999999999998E-4</v>
      </c>
      <c r="I9" s="106">
        <v>4.0299999999999998E-4</v>
      </c>
      <c r="J9" s="109">
        <v>99420.9</v>
      </c>
      <c r="K9" s="110">
        <v>40</v>
      </c>
      <c r="L9" s="5">
        <v>78.14</v>
      </c>
    </row>
    <row r="10" spans="1:12">
      <c r="A10">
        <v>2</v>
      </c>
      <c r="B10" s="103">
        <v>5.9900000000000003E-4</v>
      </c>
      <c r="C10" s="104">
        <v>5.9900000000000003E-4</v>
      </c>
      <c r="D10" s="107">
        <v>99255.2</v>
      </c>
      <c r="E10" s="108">
        <v>59.5</v>
      </c>
      <c r="F10" s="5">
        <v>71.540000000000006</v>
      </c>
      <c r="G10" t="s">
        <v>19</v>
      </c>
      <c r="H10" s="105">
        <v>3.1799999999999998E-4</v>
      </c>
      <c r="I10" s="106">
        <v>3.1799999999999998E-4</v>
      </c>
      <c r="J10" s="109">
        <v>99380.9</v>
      </c>
      <c r="K10" s="110">
        <v>31.6</v>
      </c>
      <c r="L10" s="5">
        <v>77.17</v>
      </c>
    </row>
    <row r="11" spans="1:12">
      <c r="A11">
        <v>3</v>
      </c>
      <c r="B11" s="103">
        <v>1.74E-4</v>
      </c>
      <c r="C11" s="104">
        <v>1.74E-4</v>
      </c>
      <c r="D11" s="107">
        <v>99195.7</v>
      </c>
      <c r="E11" s="108">
        <v>17.2</v>
      </c>
      <c r="F11" s="5">
        <v>70.59</v>
      </c>
      <c r="G11" t="s">
        <v>19</v>
      </c>
      <c r="H11" s="105">
        <v>3.9300000000000001E-4</v>
      </c>
      <c r="I11" s="106">
        <v>3.9300000000000001E-4</v>
      </c>
      <c r="J11" s="109">
        <v>99349.3</v>
      </c>
      <c r="K11" s="110">
        <v>39.1</v>
      </c>
      <c r="L11" s="5">
        <v>76.2</v>
      </c>
    </row>
    <row r="12" spans="1:12">
      <c r="A12">
        <v>4</v>
      </c>
      <c r="B12" s="103">
        <v>3.68E-4</v>
      </c>
      <c r="C12" s="104">
        <v>3.68E-4</v>
      </c>
      <c r="D12" s="107">
        <v>99178.5</v>
      </c>
      <c r="E12" s="108">
        <v>36.5</v>
      </c>
      <c r="F12" s="5">
        <v>69.599999999999994</v>
      </c>
      <c r="G12" t="s">
        <v>19</v>
      </c>
      <c r="H12" s="105">
        <v>2.5999999999999998E-4</v>
      </c>
      <c r="I12" s="106">
        <v>2.5999999999999998E-4</v>
      </c>
      <c r="J12" s="109">
        <v>99310.2</v>
      </c>
      <c r="K12" s="110">
        <v>25.8</v>
      </c>
      <c r="L12" s="5">
        <v>75.23</v>
      </c>
    </row>
    <row r="13" spans="1:12">
      <c r="A13">
        <v>5</v>
      </c>
      <c r="B13" s="103">
        <v>2.1800000000000001E-4</v>
      </c>
      <c r="C13" s="104">
        <v>2.1800000000000001E-4</v>
      </c>
      <c r="D13" s="107">
        <v>99142</v>
      </c>
      <c r="E13" s="108">
        <v>21.7</v>
      </c>
      <c r="F13" s="5">
        <v>68.62</v>
      </c>
      <c r="G13" t="s">
        <v>19</v>
      </c>
      <c r="H13" s="105">
        <v>1.54E-4</v>
      </c>
      <c r="I13" s="106">
        <v>1.54E-4</v>
      </c>
      <c r="J13" s="109">
        <v>99284.5</v>
      </c>
      <c r="K13" s="110">
        <v>15.3</v>
      </c>
      <c r="L13" s="5">
        <v>74.25</v>
      </c>
    </row>
    <row r="14" spans="1:12">
      <c r="A14">
        <v>6</v>
      </c>
      <c r="B14" s="103">
        <v>1.6899999999999999E-4</v>
      </c>
      <c r="C14" s="104">
        <v>1.6899999999999999E-4</v>
      </c>
      <c r="D14" s="107">
        <v>99120.4</v>
      </c>
      <c r="E14" s="108">
        <v>16.8</v>
      </c>
      <c r="F14" s="5">
        <v>67.64</v>
      </c>
      <c r="G14" t="s">
        <v>19</v>
      </c>
      <c r="H14" s="105">
        <v>2.04E-4</v>
      </c>
      <c r="I14" s="106">
        <v>2.04E-4</v>
      </c>
      <c r="J14" s="109">
        <v>99269.2</v>
      </c>
      <c r="K14" s="110">
        <v>20.2</v>
      </c>
      <c r="L14" s="5">
        <v>73.260000000000005</v>
      </c>
    </row>
    <row r="15" spans="1:12">
      <c r="A15">
        <v>7</v>
      </c>
      <c r="B15" s="103">
        <v>1.7000000000000001E-4</v>
      </c>
      <c r="C15" s="104">
        <v>1.7000000000000001E-4</v>
      </c>
      <c r="D15" s="107">
        <v>99103.6</v>
      </c>
      <c r="E15" s="108">
        <v>16.8</v>
      </c>
      <c r="F15" s="5">
        <v>66.650000000000006</v>
      </c>
      <c r="G15" t="s">
        <v>19</v>
      </c>
      <c r="H15" s="105">
        <v>1.54E-4</v>
      </c>
      <c r="I15" s="106">
        <v>1.54E-4</v>
      </c>
      <c r="J15" s="109">
        <v>99249</v>
      </c>
      <c r="K15" s="110">
        <v>15.3</v>
      </c>
      <c r="L15" s="5">
        <v>72.27</v>
      </c>
    </row>
    <row r="16" spans="1:12">
      <c r="A16">
        <v>8</v>
      </c>
      <c r="B16" s="103">
        <v>1.9599999999999999E-4</v>
      </c>
      <c r="C16" s="104">
        <v>1.9599999999999999E-4</v>
      </c>
      <c r="D16" s="107">
        <v>99086.8</v>
      </c>
      <c r="E16" s="108">
        <v>19.399999999999999</v>
      </c>
      <c r="F16" s="5">
        <v>65.66</v>
      </c>
      <c r="G16" t="s">
        <v>19</v>
      </c>
      <c r="H16" s="105">
        <v>1.2899999999999999E-4</v>
      </c>
      <c r="I16" s="106">
        <v>1.2899999999999999E-4</v>
      </c>
      <c r="J16" s="109">
        <v>99233.7</v>
      </c>
      <c r="K16" s="110">
        <v>12.8</v>
      </c>
      <c r="L16" s="5">
        <v>71.290000000000006</v>
      </c>
    </row>
    <row r="17" spans="1:12">
      <c r="A17">
        <v>9</v>
      </c>
      <c r="B17" s="103">
        <v>2.23E-4</v>
      </c>
      <c r="C17" s="104">
        <v>2.23E-4</v>
      </c>
      <c r="D17" s="107">
        <v>99067.4</v>
      </c>
      <c r="E17" s="108">
        <v>22.1</v>
      </c>
      <c r="F17" s="5">
        <v>64.67</v>
      </c>
      <c r="G17" t="s">
        <v>19</v>
      </c>
      <c r="H17" s="105">
        <v>1.2999999999999999E-4</v>
      </c>
      <c r="I17" s="106">
        <v>1.2999999999999999E-4</v>
      </c>
      <c r="J17" s="109">
        <v>99220.9</v>
      </c>
      <c r="K17" s="110">
        <v>12.9</v>
      </c>
      <c r="L17" s="5">
        <v>70.290000000000006</v>
      </c>
    </row>
    <row r="18" spans="1:12">
      <c r="A18">
        <v>10</v>
      </c>
      <c r="B18" s="103">
        <v>2.0100000000000001E-4</v>
      </c>
      <c r="C18" s="104">
        <v>2.0100000000000001E-4</v>
      </c>
      <c r="D18" s="107">
        <v>99045.3</v>
      </c>
      <c r="E18" s="108">
        <v>19.899999999999999</v>
      </c>
      <c r="F18" s="5">
        <v>63.69</v>
      </c>
      <c r="G18" t="s">
        <v>19</v>
      </c>
      <c r="H18" s="105">
        <v>7.7999999999999999E-5</v>
      </c>
      <c r="I18" s="106">
        <v>7.7999999999999999E-5</v>
      </c>
      <c r="J18" s="109">
        <v>99207.9</v>
      </c>
      <c r="K18" s="110">
        <v>7.8</v>
      </c>
      <c r="L18" s="5">
        <v>69.3</v>
      </c>
    </row>
    <row r="19" spans="1:12">
      <c r="A19">
        <v>11</v>
      </c>
      <c r="B19" s="103">
        <v>3.2400000000000001E-4</v>
      </c>
      <c r="C19" s="104">
        <v>3.2400000000000001E-4</v>
      </c>
      <c r="D19" s="107">
        <v>99025.4</v>
      </c>
      <c r="E19" s="108">
        <v>32.1</v>
      </c>
      <c r="F19" s="5">
        <v>62.7</v>
      </c>
      <c r="G19" t="s">
        <v>19</v>
      </c>
      <c r="H19" s="105">
        <v>7.7000000000000001E-5</v>
      </c>
      <c r="I19" s="106">
        <v>7.7000000000000001E-5</v>
      </c>
      <c r="J19" s="109">
        <v>99200.2</v>
      </c>
      <c r="K19" s="110">
        <v>7.7</v>
      </c>
      <c r="L19" s="5">
        <v>68.31</v>
      </c>
    </row>
    <row r="20" spans="1:12">
      <c r="A20">
        <v>12</v>
      </c>
      <c r="B20" s="103">
        <v>2.22E-4</v>
      </c>
      <c r="C20" s="104">
        <v>2.22E-4</v>
      </c>
      <c r="D20" s="107">
        <v>98993.4</v>
      </c>
      <c r="E20" s="108">
        <v>22</v>
      </c>
      <c r="F20" s="5">
        <v>61.72</v>
      </c>
      <c r="G20" t="s">
        <v>19</v>
      </c>
      <c r="H20" s="105">
        <v>1.2799999999999999E-4</v>
      </c>
      <c r="I20" s="106">
        <v>1.2799999999999999E-4</v>
      </c>
      <c r="J20" s="109">
        <v>99192.5</v>
      </c>
      <c r="K20" s="110">
        <v>12.7</v>
      </c>
      <c r="L20" s="5">
        <v>67.31</v>
      </c>
    </row>
    <row r="21" spans="1:12">
      <c r="A21">
        <v>13</v>
      </c>
      <c r="B21" s="103">
        <v>5.2099999999999998E-4</v>
      </c>
      <c r="C21" s="104">
        <v>5.2099999999999998E-4</v>
      </c>
      <c r="D21" s="107">
        <v>98971.4</v>
      </c>
      <c r="E21" s="108">
        <v>51.6</v>
      </c>
      <c r="F21" s="5">
        <v>60.73</v>
      </c>
      <c r="G21" t="s">
        <v>19</v>
      </c>
      <c r="H21" s="105">
        <v>2.05E-4</v>
      </c>
      <c r="I21" s="106">
        <v>2.05E-4</v>
      </c>
      <c r="J21" s="109">
        <v>99179.8</v>
      </c>
      <c r="K21" s="110">
        <v>20.3</v>
      </c>
      <c r="L21" s="5">
        <v>66.319999999999993</v>
      </c>
    </row>
    <row r="22" spans="1:12">
      <c r="A22">
        <v>14</v>
      </c>
      <c r="B22" s="103">
        <v>3.3100000000000002E-4</v>
      </c>
      <c r="C22" s="104">
        <v>3.3100000000000002E-4</v>
      </c>
      <c r="D22" s="107">
        <v>98919.8</v>
      </c>
      <c r="E22" s="108">
        <v>32.799999999999997</v>
      </c>
      <c r="F22" s="5">
        <v>59.77</v>
      </c>
      <c r="G22" t="s">
        <v>19</v>
      </c>
      <c r="H22" s="105">
        <v>2.0900000000000001E-4</v>
      </c>
      <c r="I22" s="106">
        <v>2.0900000000000001E-4</v>
      </c>
      <c r="J22" s="109">
        <v>99159.5</v>
      </c>
      <c r="K22" s="110">
        <v>20.7</v>
      </c>
      <c r="L22" s="5">
        <v>65.34</v>
      </c>
    </row>
    <row r="23" spans="1:12">
      <c r="A23">
        <v>15</v>
      </c>
      <c r="B23" s="103">
        <v>4.2200000000000001E-4</v>
      </c>
      <c r="C23" s="104">
        <v>4.2200000000000001E-4</v>
      </c>
      <c r="D23" s="107">
        <v>98887</v>
      </c>
      <c r="E23" s="108">
        <v>41.7</v>
      </c>
      <c r="F23" s="5">
        <v>58.79</v>
      </c>
      <c r="G23" t="s">
        <v>19</v>
      </c>
      <c r="H23" s="105">
        <v>1.34E-4</v>
      </c>
      <c r="I23" s="106">
        <v>1.34E-4</v>
      </c>
      <c r="J23" s="109">
        <v>99138.7</v>
      </c>
      <c r="K23" s="110">
        <v>13.3</v>
      </c>
      <c r="L23" s="5">
        <v>64.349999999999994</v>
      </c>
    </row>
    <row r="24" spans="1:12">
      <c r="A24">
        <v>16</v>
      </c>
      <c r="B24" s="103">
        <v>7.9900000000000001E-4</v>
      </c>
      <c r="C24" s="104">
        <v>7.9799999999999999E-4</v>
      </c>
      <c r="D24" s="107">
        <v>98845.3</v>
      </c>
      <c r="E24" s="108">
        <v>78.900000000000006</v>
      </c>
      <c r="F24" s="5">
        <v>57.81</v>
      </c>
      <c r="G24" t="s">
        <v>19</v>
      </c>
      <c r="H24" s="105">
        <v>3.28E-4</v>
      </c>
      <c r="I24" s="106">
        <v>3.28E-4</v>
      </c>
      <c r="J24" s="109">
        <v>99125.4</v>
      </c>
      <c r="K24" s="110">
        <v>32.5</v>
      </c>
      <c r="L24" s="5">
        <v>63.36</v>
      </c>
    </row>
    <row r="25" spans="1:12">
      <c r="A25">
        <v>17</v>
      </c>
      <c r="B25" s="103">
        <v>8.2399999999999997E-4</v>
      </c>
      <c r="C25" s="104">
        <v>8.2299999999999995E-4</v>
      </c>
      <c r="D25" s="107">
        <v>98766.399999999994</v>
      </c>
      <c r="E25" s="108">
        <v>81.3</v>
      </c>
      <c r="F25" s="5">
        <v>56.86</v>
      </c>
      <c r="G25" t="s">
        <v>19</v>
      </c>
      <c r="H25" s="105">
        <v>2.1900000000000001E-4</v>
      </c>
      <c r="I25" s="106">
        <v>2.1900000000000001E-4</v>
      </c>
      <c r="J25" s="109">
        <v>99092.9</v>
      </c>
      <c r="K25" s="110">
        <v>21.7</v>
      </c>
      <c r="L25" s="5">
        <v>62.38</v>
      </c>
    </row>
    <row r="26" spans="1:12">
      <c r="A26">
        <v>18</v>
      </c>
      <c r="B26" s="103">
        <v>1.206E-3</v>
      </c>
      <c r="C26" s="104">
        <v>1.2049999999999999E-3</v>
      </c>
      <c r="D26" s="107">
        <v>98685</v>
      </c>
      <c r="E26" s="108">
        <v>118.9</v>
      </c>
      <c r="F26" s="5">
        <v>55.9</v>
      </c>
      <c r="G26" t="s">
        <v>19</v>
      </c>
      <c r="H26" s="105">
        <v>1.9000000000000001E-4</v>
      </c>
      <c r="I26" s="106">
        <v>1.9000000000000001E-4</v>
      </c>
      <c r="J26" s="109">
        <v>99071.2</v>
      </c>
      <c r="K26" s="110">
        <v>18.8</v>
      </c>
      <c r="L26" s="5">
        <v>61.39</v>
      </c>
    </row>
    <row r="27" spans="1:12">
      <c r="A27">
        <v>19</v>
      </c>
      <c r="B27" s="103">
        <v>1.183E-3</v>
      </c>
      <c r="C27" s="104">
        <v>1.1820000000000001E-3</v>
      </c>
      <c r="D27" s="107">
        <v>98566.1</v>
      </c>
      <c r="E27" s="108">
        <v>116.5</v>
      </c>
      <c r="F27" s="5">
        <v>54.97</v>
      </c>
      <c r="G27" t="s">
        <v>19</v>
      </c>
      <c r="H27" s="105">
        <v>3.3199999999999999E-4</v>
      </c>
      <c r="I27" s="106">
        <v>3.3199999999999999E-4</v>
      </c>
      <c r="J27" s="109">
        <v>99052.3</v>
      </c>
      <c r="K27" s="110">
        <v>32.9</v>
      </c>
      <c r="L27" s="5">
        <v>60.4</v>
      </c>
    </row>
    <row r="28" spans="1:12">
      <c r="A28">
        <v>20</v>
      </c>
      <c r="B28" s="103">
        <v>1.0499999999999999E-3</v>
      </c>
      <c r="C28" s="104">
        <v>1.0499999999999999E-3</v>
      </c>
      <c r="D28" s="107">
        <v>98449.600000000006</v>
      </c>
      <c r="E28" s="108">
        <v>103.4</v>
      </c>
      <c r="F28" s="5">
        <v>54.03</v>
      </c>
      <c r="G28" t="s">
        <v>19</v>
      </c>
      <c r="H28" s="105">
        <v>2.22E-4</v>
      </c>
      <c r="I28" s="106">
        <v>2.22E-4</v>
      </c>
      <c r="J28" s="109">
        <v>99019.4</v>
      </c>
      <c r="K28" s="110">
        <v>21.9</v>
      </c>
      <c r="L28" s="5">
        <v>59.42</v>
      </c>
    </row>
    <row r="29" spans="1:12">
      <c r="A29">
        <v>21</v>
      </c>
      <c r="B29" s="103">
        <v>1.3090000000000001E-3</v>
      </c>
      <c r="C29" s="104">
        <v>1.3079999999999999E-3</v>
      </c>
      <c r="D29" s="107">
        <v>98346.3</v>
      </c>
      <c r="E29" s="108">
        <v>128.69999999999999</v>
      </c>
      <c r="F29" s="5">
        <v>53.09</v>
      </c>
      <c r="G29" t="s">
        <v>19</v>
      </c>
      <c r="H29" s="105">
        <v>3.2499999999999999E-4</v>
      </c>
      <c r="I29" s="106">
        <v>3.2499999999999999E-4</v>
      </c>
      <c r="J29" s="109">
        <v>98997.5</v>
      </c>
      <c r="K29" s="110">
        <v>32.1</v>
      </c>
      <c r="L29" s="5">
        <v>58.44</v>
      </c>
    </row>
    <row r="30" spans="1:12">
      <c r="A30">
        <v>22</v>
      </c>
      <c r="B30" s="103">
        <v>1.1559999999999999E-3</v>
      </c>
      <c r="C30" s="104">
        <v>1.155E-3</v>
      </c>
      <c r="D30" s="107">
        <v>98217.600000000006</v>
      </c>
      <c r="E30" s="108">
        <v>113.5</v>
      </c>
      <c r="F30" s="5">
        <v>52.16</v>
      </c>
      <c r="G30" t="s">
        <v>19</v>
      </c>
      <c r="H30" s="105">
        <v>3.21E-4</v>
      </c>
      <c r="I30" s="106">
        <v>3.21E-4</v>
      </c>
      <c r="J30" s="109">
        <v>98965.3</v>
      </c>
      <c r="K30" s="110">
        <v>31.8</v>
      </c>
      <c r="L30" s="5">
        <v>57.46</v>
      </c>
    </row>
    <row r="31" spans="1:12">
      <c r="A31">
        <v>23</v>
      </c>
      <c r="B31" s="103">
        <v>1.0529999999999999E-3</v>
      </c>
      <c r="C31" s="104">
        <v>1.0529999999999999E-3</v>
      </c>
      <c r="D31" s="107">
        <v>98104.1</v>
      </c>
      <c r="E31" s="108">
        <v>103.3</v>
      </c>
      <c r="F31" s="5">
        <v>51.22</v>
      </c>
      <c r="G31" t="s">
        <v>19</v>
      </c>
      <c r="H31" s="105">
        <v>3.1799999999999998E-4</v>
      </c>
      <c r="I31" s="106">
        <v>3.1799999999999998E-4</v>
      </c>
      <c r="J31" s="109">
        <v>98933.6</v>
      </c>
      <c r="K31" s="110">
        <v>31.5</v>
      </c>
      <c r="L31" s="5">
        <v>56.47</v>
      </c>
    </row>
    <row r="32" spans="1:12">
      <c r="A32">
        <v>24</v>
      </c>
      <c r="B32" s="103">
        <v>1.1299999999999999E-3</v>
      </c>
      <c r="C32" s="104">
        <v>1.1299999999999999E-3</v>
      </c>
      <c r="D32" s="107">
        <v>98000.8</v>
      </c>
      <c r="E32" s="108">
        <v>110.7</v>
      </c>
      <c r="F32" s="5">
        <v>50.27</v>
      </c>
      <c r="G32" t="s">
        <v>19</v>
      </c>
      <c r="H32" s="105">
        <v>3.4200000000000002E-4</v>
      </c>
      <c r="I32" s="106">
        <v>3.4200000000000002E-4</v>
      </c>
      <c r="J32" s="109">
        <v>98902.1</v>
      </c>
      <c r="K32" s="110">
        <v>33.799999999999997</v>
      </c>
      <c r="L32" s="5">
        <v>55.49</v>
      </c>
    </row>
    <row r="33" spans="1:12">
      <c r="A33">
        <v>25</v>
      </c>
      <c r="B33" s="103">
        <v>1.054E-3</v>
      </c>
      <c r="C33" s="104">
        <v>1.0529999999999999E-3</v>
      </c>
      <c r="D33" s="107">
        <v>97890.1</v>
      </c>
      <c r="E33" s="108">
        <v>103.1</v>
      </c>
      <c r="F33" s="5">
        <v>49.33</v>
      </c>
      <c r="G33" t="s">
        <v>19</v>
      </c>
      <c r="H33" s="105">
        <v>5.5800000000000001E-4</v>
      </c>
      <c r="I33" s="106">
        <v>5.5800000000000001E-4</v>
      </c>
      <c r="J33" s="109">
        <v>98868.3</v>
      </c>
      <c r="K33" s="110">
        <v>55.2</v>
      </c>
      <c r="L33" s="5">
        <v>54.51</v>
      </c>
    </row>
    <row r="34" spans="1:12">
      <c r="A34">
        <v>26</v>
      </c>
      <c r="B34" s="103">
        <v>9.1799999999999998E-4</v>
      </c>
      <c r="C34" s="104">
        <v>9.1699999999999995E-4</v>
      </c>
      <c r="D34" s="107">
        <v>97787</v>
      </c>
      <c r="E34" s="108">
        <v>89.7</v>
      </c>
      <c r="F34" s="5">
        <v>48.38</v>
      </c>
      <c r="G34" t="s">
        <v>19</v>
      </c>
      <c r="H34" s="105">
        <v>3.9599999999999998E-4</v>
      </c>
      <c r="I34" s="106">
        <v>3.9599999999999998E-4</v>
      </c>
      <c r="J34" s="109">
        <v>98813.1</v>
      </c>
      <c r="K34" s="110">
        <v>39.1</v>
      </c>
      <c r="L34" s="5">
        <v>53.54</v>
      </c>
    </row>
    <row r="35" spans="1:12">
      <c r="A35">
        <v>27</v>
      </c>
      <c r="B35" s="103">
        <v>1.114E-3</v>
      </c>
      <c r="C35" s="104">
        <v>1.1130000000000001E-3</v>
      </c>
      <c r="D35" s="107">
        <v>97697.3</v>
      </c>
      <c r="E35" s="108">
        <v>108.8</v>
      </c>
      <c r="F35" s="5">
        <v>47.42</v>
      </c>
      <c r="G35" t="s">
        <v>19</v>
      </c>
      <c r="H35" s="105">
        <v>3.6400000000000001E-4</v>
      </c>
      <c r="I35" s="106">
        <v>3.6400000000000001E-4</v>
      </c>
      <c r="J35" s="109">
        <v>98774</v>
      </c>
      <c r="K35" s="110">
        <v>36</v>
      </c>
      <c r="L35" s="5">
        <v>52.56</v>
      </c>
    </row>
    <row r="36" spans="1:12">
      <c r="A36">
        <v>28</v>
      </c>
      <c r="B36" s="103">
        <v>1.116E-3</v>
      </c>
      <c r="C36" s="104">
        <v>1.1150000000000001E-3</v>
      </c>
      <c r="D36" s="107">
        <v>97588.5</v>
      </c>
      <c r="E36" s="108">
        <v>108.8</v>
      </c>
      <c r="F36" s="5">
        <v>46.48</v>
      </c>
      <c r="G36" t="s">
        <v>19</v>
      </c>
      <c r="H36" s="105">
        <v>2.32E-4</v>
      </c>
      <c r="I36" s="106">
        <v>2.32E-4</v>
      </c>
      <c r="J36" s="109">
        <v>98738.1</v>
      </c>
      <c r="K36" s="110">
        <v>23</v>
      </c>
      <c r="L36" s="5">
        <v>51.58</v>
      </c>
    </row>
    <row r="37" spans="1:12">
      <c r="A37">
        <v>29</v>
      </c>
      <c r="B37" s="103">
        <v>9.1200000000000005E-4</v>
      </c>
      <c r="C37" s="104">
        <v>9.1200000000000005E-4</v>
      </c>
      <c r="D37" s="107">
        <v>97479.7</v>
      </c>
      <c r="E37" s="108">
        <v>88.9</v>
      </c>
      <c r="F37" s="5">
        <v>45.53</v>
      </c>
      <c r="G37" t="s">
        <v>19</v>
      </c>
      <c r="H37" s="105">
        <v>3.6299999999999999E-4</v>
      </c>
      <c r="I37" s="106">
        <v>3.6299999999999999E-4</v>
      </c>
      <c r="J37" s="109">
        <v>98715.1</v>
      </c>
      <c r="K37" s="110">
        <v>35.799999999999997</v>
      </c>
      <c r="L37" s="5">
        <v>50.59</v>
      </c>
    </row>
    <row r="38" spans="1:12">
      <c r="A38">
        <v>30</v>
      </c>
      <c r="B38" s="103">
        <v>1.07E-3</v>
      </c>
      <c r="C38" s="104">
        <v>1.0690000000000001E-3</v>
      </c>
      <c r="D38" s="107">
        <v>97390.8</v>
      </c>
      <c r="E38" s="108">
        <v>104.1</v>
      </c>
      <c r="F38" s="5">
        <v>44.57</v>
      </c>
      <c r="G38" t="s">
        <v>19</v>
      </c>
      <c r="H38" s="105">
        <v>2.1000000000000001E-4</v>
      </c>
      <c r="I38" s="106">
        <v>2.1000000000000001E-4</v>
      </c>
      <c r="J38" s="109">
        <v>98679.3</v>
      </c>
      <c r="K38" s="110">
        <v>20.7</v>
      </c>
      <c r="L38" s="5">
        <v>49.61</v>
      </c>
    </row>
    <row r="39" spans="1:12">
      <c r="A39">
        <v>31</v>
      </c>
      <c r="B39" s="103">
        <v>1.0640000000000001E-3</v>
      </c>
      <c r="C39" s="104">
        <v>1.0629999999999999E-3</v>
      </c>
      <c r="D39" s="107">
        <v>97286.7</v>
      </c>
      <c r="E39" s="108">
        <v>103.4</v>
      </c>
      <c r="F39" s="5">
        <v>43.62</v>
      </c>
      <c r="G39" t="s">
        <v>19</v>
      </c>
      <c r="H39" s="105">
        <v>4.2499999999999998E-4</v>
      </c>
      <c r="I39" s="106">
        <v>4.2400000000000001E-4</v>
      </c>
      <c r="J39" s="109">
        <v>98658.6</v>
      </c>
      <c r="K39" s="110">
        <v>41.9</v>
      </c>
      <c r="L39" s="5">
        <v>48.62</v>
      </c>
    </row>
    <row r="40" spans="1:12">
      <c r="A40">
        <v>32</v>
      </c>
      <c r="B40" s="103">
        <v>1.17E-3</v>
      </c>
      <c r="C40" s="104">
        <v>1.17E-3</v>
      </c>
      <c r="D40" s="107">
        <v>97183.3</v>
      </c>
      <c r="E40" s="108">
        <v>113.7</v>
      </c>
      <c r="F40" s="5">
        <v>42.66</v>
      </c>
      <c r="G40" t="s">
        <v>19</v>
      </c>
      <c r="H40" s="105">
        <v>5.6599999999999999E-4</v>
      </c>
      <c r="I40" s="106">
        <v>5.6499999999999996E-4</v>
      </c>
      <c r="J40" s="109">
        <v>98616.7</v>
      </c>
      <c r="K40" s="110">
        <v>55.8</v>
      </c>
      <c r="L40" s="5">
        <v>47.64</v>
      </c>
    </row>
    <row r="41" spans="1:12">
      <c r="A41">
        <v>33</v>
      </c>
      <c r="B41" s="103">
        <v>1.3339999999999999E-3</v>
      </c>
      <c r="C41" s="104">
        <v>1.333E-3</v>
      </c>
      <c r="D41" s="107">
        <v>97069.6</v>
      </c>
      <c r="E41" s="108">
        <v>129.4</v>
      </c>
      <c r="F41" s="5">
        <v>41.71</v>
      </c>
      <c r="G41" t="s">
        <v>19</v>
      </c>
      <c r="H41" s="105">
        <v>5.5199999999999997E-4</v>
      </c>
      <c r="I41" s="106">
        <v>5.5199999999999997E-4</v>
      </c>
      <c r="J41" s="109">
        <v>98561</v>
      </c>
      <c r="K41" s="110">
        <v>54.4</v>
      </c>
      <c r="L41" s="5">
        <v>46.67</v>
      </c>
    </row>
    <row r="42" spans="1:12">
      <c r="A42">
        <v>34</v>
      </c>
      <c r="B42" s="103">
        <v>8.7299999999999997E-4</v>
      </c>
      <c r="C42" s="104">
        <v>8.7200000000000005E-4</v>
      </c>
      <c r="D42" s="107">
        <v>96940.3</v>
      </c>
      <c r="E42" s="108">
        <v>84.6</v>
      </c>
      <c r="F42" s="5">
        <v>40.770000000000003</v>
      </c>
      <c r="G42" t="s">
        <v>19</v>
      </c>
      <c r="H42" s="105">
        <v>6.4800000000000003E-4</v>
      </c>
      <c r="I42" s="106">
        <v>6.4800000000000003E-4</v>
      </c>
      <c r="J42" s="109">
        <v>98506.6</v>
      </c>
      <c r="K42" s="110">
        <v>63.8</v>
      </c>
      <c r="L42" s="5">
        <v>45.69</v>
      </c>
    </row>
    <row r="43" spans="1:12">
      <c r="A43">
        <v>35</v>
      </c>
      <c r="B43" s="103">
        <v>9.2699999999999998E-4</v>
      </c>
      <c r="C43" s="104">
        <v>9.2599999999999996E-4</v>
      </c>
      <c r="D43" s="107">
        <v>96855.7</v>
      </c>
      <c r="E43" s="108">
        <v>89.7</v>
      </c>
      <c r="F43" s="5">
        <v>39.799999999999997</v>
      </c>
      <c r="G43" t="s">
        <v>19</v>
      </c>
      <c r="H43" s="105">
        <v>6.6500000000000001E-4</v>
      </c>
      <c r="I43" s="106">
        <v>6.6500000000000001E-4</v>
      </c>
      <c r="J43" s="109">
        <v>98442.8</v>
      </c>
      <c r="K43" s="110">
        <v>65.5</v>
      </c>
      <c r="L43" s="5">
        <v>44.72</v>
      </c>
    </row>
    <row r="44" spans="1:12">
      <c r="A44">
        <v>36</v>
      </c>
      <c r="B44" s="103">
        <v>1.0009999999999999E-3</v>
      </c>
      <c r="C44" s="104">
        <v>1E-3</v>
      </c>
      <c r="D44" s="107">
        <v>96766</v>
      </c>
      <c r="E44" s="108">
        <v>96.8</v>
      </c>
      <c r="F44" s="5">
        <v>38.840000000000003</v>
      </c>
      <c r="G44" t="s">
        <v>19</v>
      </c>
      <c r="H44" s="105">
        <v>8.03E-4</v>
      </c>
      <c r="I44" s="106">
        <v>8.0199999999999998E-4</v>
      </c>
      <c r="J44" s="109">
        <v>98377.3</v>
      </c>
      <c r="K44" s="110">
        <v>78.900000000000006</v>
      </c>
      <c r="L44" s="5">
        <v>43.75</v>
      </c>
    </row>
    <row r="45" spans="1:12">
      <c r="A45">
        <v>37</v>
      </c>
      <c r="B45" s="103">
        <v>1.438E-3</v>
      </c>
      <c r="C45" s="104">
        <v>1.4369999999999999E-3</v>
      </c>
      <c r="D45" s="107">
        <v>96669.2</v>
      </c>
      <c r="E45" s="108">
        <v>138.9</v>
      </c>
      <c r="F45" s="5">
        <v>37.880000000000003</v>
      </c>
      <c r="G45" t="s">
        <v>19</v>
      </c>
      <c r="H45" s="105">
        <v>1.0889999999999999E-3</v>
      </c>
      <c r="I45" s="106">
        <v>1.088E-3</v>
      </c>
      <c r="J45" s="109">
        <v>98298.3</v>
      </c>
      <c r="K45" s="110">
        <v>106.9</v>
      </c>
      <c r="L45" s="5">
        <v>42.79</v>
      </c>
    </row>
    <row r="46" spans="1:12">
      <c r="A46">
        <v>38</v>
      </c>
      <c r="B46" s="103">
        <v>1.1839999999999999E-3</v>
      </c>
      <c r="C46" s="104">
        <v>1.183E-3</v>
      </c>
      <c r="D46" s="107">
        <v>96530.3</v>
      </c>
      <c r="E46" s="108">
        <v>114.2</v>
      </c>
      <c r="F46" s="5">
        <v>36.93</v>
      </c>
      <c r="G46" t="s">
        <v>19</v>
      </c>
      <c r="H46" s="105">
        <v>8.7200000000000005E-4</v>
      </c>
      <c r="I46" s="106">
        <v>8.7200000000000005E-4</v>
      </c>
      <c r="J46" s="109">
        <v>98191.4</v>
      </c>
      <c r="K46" s="110">
        <v>85.6</v>
      </c>
      <c r="L46" s="5">
        <v>41.83</v>
      </c>
    </row>
    <row r="47" spans="1:12">
      <c r="A47">
        <v>39</v>
      </c>
      <c r="B47" s="103">
        <v>2.016E-3</v>
      </c>
      <c r="C47" s="104">
        <v>2.0140000000000002E-3</v>
      </c>
      <c r="D47" s="107">
        <v>96416.1</v>
      </c>
      <c r="E47" s="108">
        <v>194.2</v>
      </c>
      <c r="F47" s="5">
        <v>35.97</v>
      </c>
      <c r="G47" t="s">
        <v>19</v>
      </c>
      <c r="H47" s="105">
        <v>1.0269999999999999E-3</v>
      </c>
      <c r="I47" s="106">
        <v>1.026E-3</v>
      </c>
      <c r="J47" s="109">
        <v>98105.8</v>
      </c>
      <c r="K47" s="110">
        <v>100.7</v>
      </c>
      <c r="L47" s="5">
        <v>40.869999999999997</v>
      </c>
    </row>
    <row r="48" spans="1:12">
      <c r="A48">
        <v>40</v>
      </c>
      <c r="B48" s="103">
        <v>1.9980000000000002E-3</v>
      </c>
      <c r="C48" s="104">
        <v>1.9959999999999999E-3</v>
      </c>
      <c r="D48" s="107">
        <v>96221.9</v>
      </c>
      <c r="E48" s="108">
        <v>192.1</v>
      </c>
      <c r="F48" s="5">
        <v>35.04</v>
      </c>
      <c r="G48" t="s">
        <v>19</v>
      </c>
      <c r="H48" s="105">
        <v>1.1789999999999999E-3</v>
      </c>
      <c r="I48" s="106">
        <v>1.178E-3</v>
      </c>
      <c r="J48" s="109">
        <v>98005.2</v>
      </c>
      <c r="K48" s="110">
        <v>115.4</v>
      </c>
      <c r="L48" s="5">
        <v>39.909999999999997</v>
      </c>
    </row>
    <row r="49" spans="1:12">
      <c r="A49">
        <v>41</v>
      </c>
      <c r="B49" s="103">
        <v>1.5510000000000001E-3</v>
      </c>
      <c r="C49" s="104">
        <v>1.5499999999999999E-3</v>
      </c>
      <c r="D49" s="107">
        <v>96029.8</v>
      </c>
      <c r="E49" s="108">
        <v>148.80000000000001</v>
      </c>
      <c r="F49" s="5">
        <v>34.11</v>
      </c>
      <c r="G49" t="s">
        <v>19</v>
      </c>
      <c r="H49" s="105">
        <v>1.421E-3</v>
      </c>
      <c r="I49" s="106">
        <v>1.42E-3</v>
      </c>
      <c r="J49" s="109">
        <v>97889.7</v>
      </c>
      <c r="K49" s="110">
        <v>139</v>
      </c>
      <c r="L49" s="5">
        <v>38.96</v>
      </c>
    </row>
    <row r="50" spans="1:12">
      <c r="A50">
        <v>42</v>
      </c>
      <c r="B50" s="103">
        <v>2.016E-3</v>
      </c>
      <c r="C50" s="104">
        <v>2.0140000000000002E-3</v>
      </c>
      <c r="D50" s="107">
        <v>95881</v>
      </c>
      <c r="E50" s="108">
        <v>193.1</v>
      </c>
      <c r="F50" s="5">
        <v>33.17</v>
      </c>
      <c r="G50" t="s">
        <v>19</v>
      </c>
      <c r="H50" s="105">
        <v>1.1950000000000001E-3</v>
      </c>
      <c r="I50" s="106">
        <v>1.194E-3</v>
      </c>
      <c r="J50" s="109">
        <v>97750.7</v>
      </c>
      <c r="K50" s="110">
        <v>116.7</v>
      </c>
      <c r="L50" s="5">
        <v>38.01</v>
      </c>
    </row>
    <row r="51" spans="1:12">
      <c r="A51">
        <v>43</v>
      </c>
      <c r="B51" s="103">
        <v>2.124E-3</v>
      </c>
      <c r="C51" s="104">
        <v>2.1210000000000001E-3</v>
      </c>
      <c r="D51" s="107">
        <v>95687.9</v>
      </c>
      <c r="E51" s="108">
        <v>203</v>
      </c>
      <c r="F51" s="5">
        <v>32.229999999999997</v>
      </c>
      <c r="G51" t="s">
        <v>19</v>
      </c>
      <c r="H51" s="105">
        <v>1.4580000000000001E-3</v>
      </c>
      <c r="I51" s="106">
        <v>1.457E-3</v>
      </c>
      <c r="J51" s="109">
        <v>97633.9</v>
      </c>
      <c r="K51" s="110">
        <v>142.19999999999999</v>
      </c>
      <c r="L51" s="5">
        <v>37.06</v>
      </c>
    </row>
    <row r="52" spans="1:12">
      <c r="A52">
        <v>44</v>
      </c>
      <c r="B52" s="103">
        <v>2.2659999999999998E-3</v>
      </c>
      <c r="C52" s="104">
        <v>2.2629999999999998E-3</v>
      </c>
      <c r="D52" s="107">
        <v>95484.9</v>
      </c>
      <c r="E52" s="108">
        <v>216.1</v>
      </c>
      <c r="F52" s="5">
        <v>31.3</v>
      </c>
      <c r="G52" t="s">
        <v>19</v>
      </c>
      <c r="H52" s="105">
        <v>1.5100000000000001E-3</v>
      </c>
      <c r="I52" s="106">
        <v>1.5089999999999999E-3</v>
      </c>
      <c r="J52" s="109">
        <v>97491.7</v>
      </c>
      <c r="K52" s="110">
        <v>147.1</v>
      </c>
      <c r="L52" s="5">
        <v>36.11</v>
      </c>
    </row>
    <row r="53" spans="1:12">
      <c r="A53">
        <v>45</v>
      </c>
      <c r="B53" s="103">
        <v>3.0330000000000001E-3</v>
      </c>
      <c r="C53" s="104">
        <v>3.0279999999999999E-3</v>
      </c>
      <c r="D53" s="107">
        <v>95268.800000000003</v>
      </c>
      <c r="E53" s="108">
        <v>288.5</v>
      </c>
      <c r="F53" s="5">
        <v>30.37</v>
      </c>
      <c r="G53" t="s">
        <v>19</v>
      </c>
      <c r="H53" s="105">
        <v>2.0539999999999998E-3</v>
      </c>
      <c r="I53" s="106">
        <v>2.052E-3</v>
      </c>
      <c r="J53" s="109">
        <v>97344.6</v>
      </c>
      <c r="K53" s="110">
        <v>199.8</v>
      </c>
      <c r="L53" s="5">
        <v>35.159999999999997</v>
      </c>
    </row>
    <row r="54" spans="1:12">
      <c r="A54">
        <v>46</v>
      </c>
      <c r="B54" s="103">
        <v>3.3890000000000001E-3</v>
      </c>
      <c r="C54" s="104">
        <v>3.3839999999999999E-3</v>
      </c>
      <c r="D54" s="107">
        <v>94980.3</v>
      </c>
      <c r="E54" s="108">
        <v>321.39999999999998</v>
      </c>
      <c r="F54" s="5">
        <v>29.46</v>
      </c>
      <c r="G54" t="s">
        <v>19</v>
      </c>
      <c r="H54" s="105">
        <v>1.885E-3</v>
      </c>
      <c r="I54" s="106">
        <v>1.8829999999999999E-3</v>
      </c>
      <c r="J54" s="109">
        <v>97144.8</v>
      </c>
      <c r="K54" s="110">
        <v>182.9</v>
      </c>
      <c r="L54" s="5">
        <v>34.24</v>
      </c>
    </row>
    <row r="55" spans="1:12">
      <c r="A55">
        <v>47</v>
      </c>
      <c r="B55" s="103">
        <v>2.8600000000000001E-3</v>
      </c>
      <c r="C55" s="104">
        <v>2.856E-3</v>
      </c>
      <c r="D55" s="107">
        <v>94658.9</v>
      </c>
      <c r="E55" s="108">
        <v>270.39999999999998</v>
      </c>
      <c r="F55" s="5">
        <v>28.56</v>
      </c>
      <c r="G55" t="s">
        <v>19</v>
      </c>
      <c r="H55" s="105">
        <v>2.9859999999999999E-3</v>
      </c>
      <c r="I55" s="106">
        <v>2.9819999999999998E-3</v>
      </c>
      <c r="J55" s="109">
        <v>96961.9</v>
      </c>
      <c r="K55" s="110">
        <v>289.10000000000002</v>
      </c>
      <c r="L55" s="5">
        <v>33.299999999999997</v>
      </c>
    </row>
    <row r="56" spans="1:12">
      <c r="A56">
        <v>48</v>
      </c>
      <c r="B56" s="103">
        <v>3.3990000000000001E-3</v>
      </c>
      <c r="C56" s="104">
        <v>3.3939999999999999E-3</v>
      </c>
      <c r="D56" s="107">
        <v>94388.6</v>
      </c>
      <c r="E56" s="108">
        <v>320.3</v>
      </c>
      <c r="F56" s="5">
        <v>27.64</v>
      </c>
      <c r="G56" t="s">
        <v>19</v>
      </c>
      <c r="H56" s="105">
        <v>2.2290000000000001E-3</v>
      </c>
      <c r="I56" s="106">
        <v>2.2269999999999998E-3</v>
      </c>
      <c r="J56" s="109">
        <v>96672.8</v>
      </c>
      <c r="K56" s="110">
        <v>215.2</v>
      </c>
      <c r="L56" s="5">
        <v>32.4</v>
      </c>
    </row>
    <row r="57" spans="1:12">
      <c r="A57">
        <v>49</v>
      </c>
      <c r="B57" s="103">
        <v>4.679E-3</v>
      </c>
      <c r="C57" s="104">
        <v>4.6680000000000003E-3</v>
      </c>
      <c r="D57" s="107">
        <v>94068.3</v>
      </c>
      <c r="E57" s="108">
        <v>439.1</v>
      </c>
      <c r="F57" s="5">
        <v>26.73</v>
      </c>
      <c r="G57" t="s">
        <v>19</v>
      </c>
      <c r="H57" s="105">
        <v>2.6840000000000002E-3</v>
      </c>
      <c r="I57" s="106">
        <v>2.6800000000000001E-3</v>
      </c>
      <c r="J57" s="109">
        <v>96457.600000000006</v>
      </c>
      <c r="K57" s="110">
        <v>258.5</v>
      </c>
      <c r="L57" s="5">
        <v>31.47</v>
      </c>
    </row>
    <row r="58" spans="1:12">
      <c r="A58">
        <v>50</v>
      </c>
      <c r="B58" s="103">
        <v>4.986E-3</v>
      </c>
      <c r="C58" s="104">
        <v>4.9740000000000001E-3</v>
      </c>
      <c r="D58" s="107">
        <v>93629.2</v>
      </c>
      <c r="E58" s="108">
        <v>465.7</v>
      </c>
      <c r="F58" s="5">
        <v>25.85</v>
      </c>
      <c r="G58" t="s">
        <v>19</v>
      </c>
      <c r="H58" s="105">
        <v>3.503E-3</v>
      </c>
      <c r="I58" s="106">
        <v>3.4970000000000001E-3</v>
      </c>
      <c r="J58" s="109">
        <v>96199</v>
      </c>
      <c r="K58" s="110">
        <v>336.4</v>
      </c>
      <c r="L58" s="5">
        <v>30.55</v>
      </c>
    </row>
    <row r="59" spans="1:12">
      <c r="A59">
        <v>51</v>
      </c>
      <c r="B59" s="103">
        <v>4.4990000000000004E-3</v>
      </c>
      <c r="C59" s="104">
        <v>4.4879999999999998E-3</v>
      </c>
      <c r="D59" s="107">
        <v>93163.4</v>
      </c>
      <c r="E59" s="108">
        <v>418.2</v>
      </c>
      <c r="F59" s="5">
        <v>24.98</v>
      </c>
      <c r="G59" t="s">
        <v>19</v>
      </c>
      <c r="H59" s="105">
        <v>4.0150000000000003E-3</v>
      </c>
      <c r="I59" s="106">
        <v>4.0070000000000001E-3</v>
      </c>
      <c r="J59" s="109">
        <v>95862.6</v>
      </c>
      <c r="K59" s="110">
        <v>384.2</v>
      </c>
      <c r="L59" s="5">
        <v>29.66</v>
      </c>
    </row>
    <row r="60" spans="1:12">
      <c r="A60">
        <v>52</v>
      </c>
      <c r="B60" s="103">
        <v>5.7419999999999997E-3</v>
      </c>
      <c r="C60" s="104">
        <v>5.7260000000000002E-3</v>
      </c>
      <c r="D60" s="107">
        <v>92745.3</v>
      </c>
      <c r="E60" s="108">
        <v>531</v>
      </c>
      <c r="F60" s="5">
        <v>24.09</v>
      </c>
      <c r="G60" t="s">
        <v>19</v>
      </c>
      <c r="H60" s="105">
        <v>3.784E-3</v>
      </c>
      <c r="I60" s="106">
        <v>3.7759999999999998E-3</v>
      </c>
      <c r="J60" s="109">
        <v>95478.399999999994</v>
      </c>
      <c r="K60" s="110">
        <v>360.6</v>
      </c>
      <c r="L60" s="5">
        <v>28.77</v>
      </c>
    </row>
    <row r="61" spans="1:12">
      <c r="A61">
        <v>53</v>
      </c>
      <c r="B61" s="103">
        <v>6.5329999999999997E-3</v>
      </c>
      <c r="C61" s="104">
        <v>6.5110000000000003E-3</v>
      </c>
      <c r="D61" s="107">
        <v>92214.2</v>
      </c>
      <c r="E61" s="108">
        <v>600.4</v>
      </c>
      <c r="F61" s="5">
        <v>23.23</v>
      </c>
      <c r="G61" t="s">
        <v>19</v>
      </c>
      <c r="H61" s="105">
        <v>3.6120000000000002E-3</v>
      </c>
      <c r="I61" s="106">
        <v>3.6059999999999998E-3</v>
      </c>
      <c r="J61" s="109">
        <v>95117.9</v>
      </c>
      <c r="K61" s="110">
        <v>343</v>
      </c>
      <c r="L61" s="5">
        <v>27.88</v>
      </c>
    </row>
    <row r="62" spans="1:12">
      <c r="A62">
        <v>54</v>
      </c>
      <c r="B62" s="103">
        <v>6.9069999999999999E-3</v>
      </c>
      <c r="C62" s="104">
        <v>6.8830000000000002E-3</v>
      </c>
      <c r="D62" s="107">
        <v>91613.8</v>
      </c>
      <c r="E62" s="108">
        <v>630.6</v>
      </c>
      <c r="F62" s="5">
        <v>22.38</v>
      </c>
      <c r="G62" t="s">
        <v>19</v>
      </c>
      <c r="H62" s="105">
        <v>4.1859999999999996E-3</v>
      </c>
      <c r="I62" s="106">
        <v>4.1770000000000002E-3</v>
      </c>
      <c r="J62" s="109">
        <v>94774.9</v>
      </c>
      <c r="K62" s="110">
        <v>395.9</v>
      </c>
      <c r="L62" s="5">
        <v>26.98</v>
      </c>
    </row>
    <row r="63" spans="1:12">
      <c r="A63">
        <v>55</v>
      </c>
      <c r="B63" s="103">
        <v>8.6999999999999994E-3</v>
      </c>
      <c r="C63" s="104">
        <v>8.6630000000000006E-3</v>
      </c>
      <c r="D63" s="107">
        <v>90983.2</v>
      </c>
      <c r="E63" s="108">
        <v>788.2</v>
      </c>
      <c r="F63" s="5">
        <v>21.53</v>
      </c>
      <c r="G63" t="s">
        <v>19</v>
      </c>
      <c r="H63" s="105">
        <v>5.5279999999999999E-3</v>
      </c>
      <c r="I63" s="106">
        <v>5.5120000000000004E-3</v>
      </c>
      <c r="J63" s="109">
        <v>94379</v>
      </c>
      <c r="K63" s="110">
        <v>520.29999999999995</v>
      </c>
      <c r="L63" s="5">
        <v>26.09</v>
      </c>
    </row>
    <row r="64" spans="1:12">
      <c r="A64">
        <v>56</v>
      </c>
      <c r="B64" s="103">
        <v>9.2770000000000005E-3</v>
      </c>
      <c r="C64" s="104">
        <v>9.2339999999999992E-3</v>
      </c>
      <c r="D64" s="107">
        <v>90195</v>
      </c>
      <c r="E64" s="108">
        <v>832.9</v>
      </c>
      <c r="F64" s="5">
        <v>20.71</v>
      </c>
      <c r="G64" t="s">
        <v>19</v>
      </c>
      <c r="H64" s="105">
        <v>4.4910000000000002E-3</v>
      </c>
      <c r="I64" s="106">
        <v>4.4809999999999997E-3</v>
      </c>
      <c r="J64" s="109">
        <v>93858.8</v>
      </c>
      <c r="K64" s="110">
        <v>420.5</v>
      </c>
      <c r="L64" s="5">
        <v>25.23</v>
      </c>
    </row>
    <row r="65" spans="1:12">
      <c r="A65">
        <v>57</v>
      </c>
      <c r="B65" s="103">
        <v>1.0801E-2</v>
      </c>
      <c r="C65" s="104">
        <v>1.0743000000000001E-2</v>
      </c>
      <c r="D65" s="107">
        <v>89362.1</v>
      </c>
      <c r="E65" s="108">
        <v>960</v>
      </c>
      <c r="F65" s="5">
        <v>19.899999999999999</v>
      </c>
      <c r="G65" t="s">
        <v>19</v>
      </c>
      <c r="H65" s="105">
        <v>6.5839999999999996E-3</v>
      </c>
      <c r="I65" s="106">
        <v>6.5630000000000003E-3</v>
      </c>
      <c r="J65" s="109">
        <v>93438.2</v>
      </c>
      <c r="K65" s="110">
        <v>613.20000000000005</v>
      </c>
      <c r="L65" s="5">
        <v>24.35</v>
      </c>
    </row>
    <row r="66" spans="1:12">
      <c r="A66">
        <v>58</v>
      </c>
      <c r="B66" s="103">
        <v>1.2276E-2</v>
      </c>
      <c r="C66" s="104">
        <v>1.2201E-2</v>
      </c>
      <c r="D66" s="107">
        <v>88402.2</v>
      </c>
      <c r="E66" s="108">
        <v>1078.5999999999999</v>
      </c>
      <c r="F66" s="5">
        <v>19.11</v>
      </c>
      <c r="G66" t="s">
        <v>19</v>
      </c>
      <c r="H66" s="105">
        <v>7.4390000000000003E-3</v>
      </c>
      <c r="I66" s="106">
        <v>7.4110000000000001E-3</v>
      </c>
      <c r="J66" s="109">
        <v>92825</v>
      </c>
      <c r="K66" s="110">
        <v>688</v>
      </c>
      <c r="L66" s="5">
        <v>23.5</v>
      </c>
    </row>
    <row r="67" spans="1:12">
      <c r="A67">
        <v>59</v>
      </c>
      <c r="B67" s="103">
        <v>1.4186000000000001E-2</v>
      </c>
      <c r="C67" s="104">
        <v>1.4086E-2</v>
      </c>
      <c r="D67" s="107">
        <v>87323.6</v>
      </c>
      <c r="E67" s="108">
        <v>1230</v>
      </c>
      <c r="F67" s="5">
        <v>18.34</v>
      </c>
      <c r="G67" t="s">
        <v>19</v>
      </c>
      <c r="H67" s="105">
        <v>6.8139999999999997E-3</v>
      </c>
      <c r="I67" s="106">
        <v>6.79E-3</v>
      </c>
      <c r="J67" s="109">
        <v>92137.1</v>
      </c>
      <c r="K67" s="110">
        <v>625.6</v>
      </c>
      <c r="L67" s="5">
        <v>22.67</v>
      </c>
    </row>
    <row r="68" spans="1:12">
      <c r="A68">
        <v>60</v>
      </c>
      <c r="B68" s="103">
        <v>1.7144E-2</v>
      </c>
      <c r="C68" s="104">
        <v>1.6999E-2</v>
      </c>
      <c r="D68" s="107">
        <v>86093.6</v>
      </c>
      <c r="E68" s="108">
        <v>1463.5</v>
      </c>
      <c r="F68" s="5">
        <v>17.59</v>
      </c>
      <c r="G68" t="s">
        <v>19</v>
      </c>
      <c r="H68" s="105">
        <v>8.7659999999999995E-3</v>
      </c>
      <c r="I68" s="106">
        <v>8.7270000000000004E-3</v>
      </c>
      <c r="J68" s="109">
        <v>91511.4</v>
      </c>
      <c r="K68" s="110">
        <v>798.7</v>
      </c>
      <c r="L68" s="5">
        <v>21.83</v>
      </c>
    </row>
    <row r="69" spans="1:12">
      <c r="A69">
        <v>61</v>
      </c>
      <c r="B69" s="103">
        <v>1.6277E-2</v>
      </c>
      <c r="C69" s="104">
        <v>1.6146000000000001E-2</v>
      </c>
      <c r="D69" s="107">
        <v>84630.1</v>
      </c>
      <c r="E69" s="108">
        <v>1366.4</v>
      </c>
      <c r="F69" s="5">
        <v>16.89</v>
      </c>
      <c r="G69" t="s">
        <v>19</v>
      </c>
      <c r="H69" s="105">
        <v>9.1260000000000004E-3</v>
      </c>
      <c r="I69" s="106">
        <v>9.0849999999999993E-3</v>
      </c>
      <c r="J69" s="109">
        <v>90712.8</v>
      </c>
      <c r="K69" s="110">
        <v>824.1</v>
      </c>
      <c r="L69" s="5">
        <v>21.01</v>
      </c>
    </row>
    <row r="70" spans="1:12">
      <c r="A70">
        <v>62</v>
      </c>
      <c r="B70" s="103">
        <v>1.9819E-2</v>
      </c>
      <c r="C70" s="104">
        <v>1.9625E-2</v>
      </c>
      <c r="D70" s="107">
        <v>83263.600000000006</v>
      </c>
      <c r="E70" s="108">
        <v>1634</v>
      </c>
      <c r="F70" s="5">
        <v>16.16</v>
      </c>
      <c r="G70" t="s">
        <v>19</v>
      </c>
      <c r="H70" s="105">
        <v>1.1542E-2</v>
      </c>
      <c r="I70" s="106">
        <v>1.1476E-2</v>
      </c>
      <c r="J70" s="109">
        <v>89888.7</v>
      </c>
      <c r="K70" s="110">
        <v>1031.5999999999999</v>
      </c>
      <c r="L70" s="5">
        <v>20.2</v>
      </c>
    </row>
    <row r="71" spans="1:12">
      <c r="A71">
        <v>63</v>
      </c>
      <c r="B71" s="103">
        <v>2.1859E-2</v>
      </c>
      <c r="C71" s="104">
        <v>2.1623E-2</v>
      </c>
      <c r="D71" s="107">
        <v>81629.600000000006</v>
      </c>
      <c r="E71" s="108">
        <v>1765.1</v>
      </c>
      <c r="F71" s="5">
        <v>15.47</v>
      </c>
      <c r="G71" t="s">
        <v>19</v>
      </c>
      <c r="H71" s="105">
        <v>1.2860999999999999E-2</v>
      </c>
      <c r="I71" s="106">
        <v>1.2779E-2</v>
      </c>
      <c r="J71" s="109">
        <v>88857.1</v>
      </c>
      <c r="K71" s="110">
        <v>1135.5</v>
      </c>
      <c r="L71" s="5">
        <v>19.43</v>
      </c>
    </row>
    <row r="72" spans="1:12">
      <c r="A72">
        <v>64</v>
      </c>
      <c r="B72" s="103">
        <v>2.3702000000000001E-2</v>
      </c>
      <c r="C72" s="104">
        <v>2.3424E-2</v>
      </c>
      <c r="D72" s="107">
        <v>79864.5</v>
      </c>
      <c r="E72" s="108">
        <v>1870.8</v>
      </c>
      <c r="F72" s="5">
        <v>14.8</v>
      </c>
      <c r="G72" t="s">
        <v>19</v>
      </c>
      <c r="H72" s="105">
        <v>1.2593E-2</v>
      </c>
      <c r="I72" s="106">
        <v>1.2514000000000001E-2</v>
      </c>
      <c r="J72" s="109">
        <v>87721.600000000006</v>
      </c>
      <c r="K72" s="110">
        <v>1097.7</v>
      </c>
      <c r="L72" s="5">
        <v>18.68</v>
      </c>
    </row>
    <row r="73" spans="1:12">
      <c r="A73">
        <v>65</v>
      </c>
      <c r="B73" s="103">
        <v>2.6113000000000001E-2</v>
      </c>
      <c r="C73" s="104">
        <v>2.5777000000000001E-2</v>
      </c>
      <c r="D73" s="107">
        <v>77993.8</v>
      </c>
      <c r="E73" s="108">
        <v>2010.4</v>
      </c>
      <c r="F73" s="5">
        <v>14.15</v>
      </c>
      <c r="G73" t="s">
        <v>19</v>
      </c>
      <c r="H73" s="105">
        <v>1.4966999999999999E-2</v>
      </c>
      <c r="I73" s="106">
        <v>1.4855999999999999E-2</v>
      </c>
      <c r="J73" s="109">
        <v>86623.9</v>
      </c>
      <c r="K73" s="110">
        <v>1286.9000000000001</v>
      </c>
      <c r="L73" s="5">
        <v>17.91</v>
      </c>
    </row>
    <row r="74" spans="1:12">
      <c r="A74">
        <v>66</v>
      </c>
      <c r="B74" s="103">
        <v>3.092E-2</v>
      </c>
      <c r="C74" s="104">
        <v>3.0449E-2</v>
      </c>
      <c r="D74" s="107">
        <v>75983.399999999994</v>
      </c>
      <c r="E74" s="108">
        <v>2313.6</v>
      </c>
      <c r="F74" s="5">
        <v>13.51</v>
      </c>
      <c r="G74" t="s">
        <v>19</v>
      </c>
      <c r="H74" s="105">
        <v>1.5174E-2</v>
      </c>
      <c r="I74" s="106">
        <v>1.5058999999999999E-2</v>
      </c>
      <c r="J74" s="109">
        <v>85337</v>
      </c>
      <c r="K74" s="110">
        <v>1285.0999999999999</v>
      </c>
      <c r="L74" s="5">
        <v>17.170000000000002</v>
      </c>
    </row>
    <row r="75" spans="1:12">
      <c r="A75">
        <v>67</v>
      </c>
      <c r="B75" s="103">
        <v>3.0138999999999999E-2</v>
      </c>
      <c r="C75" s="104">
        <v>2.9692E-2</v>
      </c>
      <c r="D75" s="107">
        <v>73669.7</v>
      </c>
      <c r="E75" s="108">
        <v>2187.4</v>
      </c>
      <c r="F75" s="5">
        <v>12.92</v>
      </c>
      <c r="G75" t="s">
        <v>19</v>
      </c>
      <c r="H75" s="105">
        <v>1.5798E-2</v>
      </c>
      <c r="I75" s="106">
        <v>1.5674E-2</v>
      </c>
      <c r="J75" s="109">
        <v>84051.9</v>
      </c>
      <c r="K75" s="110">
        <v>1317.4</v>
      </c>
      <c r="L75" s="5">
        <v>16.420000000000002</v>
      </c>
    </row>
    <row r="76" spans="1:12">
      <c r="A76">
        <v>68</v>
      </c>
      <c r="B76" s="103">
        <v>3.2603E-2</v>
      </c>
      <c r="C76" s="104">
        <v>3.2079999999999997E-2</v>
      </c>
      <c r="D76" s="107">
        <v>71482.399999999994</v>
      </c>
      <c r="E76" s="108">
        <v>2293.1999999999998</v>
      </c>
      <c r="F76" s="5">
        <v>12.3</v>
      </c>
      <c r="G76" t="s">
        <v>19</v>
      </c>
      <c r="H76" s="105">
        <v>1.8744E-2</v>
      </c>
      <c r="I76" s="106">
        <v>1.857E-2</v>
      </c>
      <c r="J76" s="109">
        <v>82734.5</v>
      </c>
      <c r="K76" s="110">
        <v>1536.4</v>
      </c>
      <c r="L76" s="5">
        <v>15.68</v>
      </c>
    </row>
    <row r="77" spans="1:12">
      <c r="A77">
        <v>69</v>
      </c>
      <c r="B77" s="103">
        <v>4.0127999999999997E-2</v>
      </c>
      <c r="C77" s="104">
        <v>3.9337999999999998E-2</v>
      </c>
      <c r="D77" s="107">
        <v>69189.2</v>
      </c>
      <c r="E77" s="108">
        <v>2721.8</v>
      </c>
      <c r="F77" s="5">
        <v>11.69</v>
      </c>
      <c r="G77" t="s">
        <v>19</v>
      </c>
      <c r="H77" s="105">
        <v>2.1295999999999999E-2</v>
      </c>
      <c r="I77" s="106">
        <v>2.1072E-2</v>
      </c>
      <c r="J77" s="109">
        <v>81198.100000000006</v>
      </c>
      <c r="K77" s="110">
        <v>1711</v>
      </c>
      <c r="L77" s="5">
        <v>14.96</v>
      </c>
    </row>
    <row r="78" spans="1:12">
      <c r="A78">
        <v>70</v>
      </c>
      <c r="B78" s="103">
        <v>4.0445000000000002E-2</v>
      </c>
      <c r="C78" s="104">
        <v>3.9642999999999998E-2</v>
      </c>
      <c r="D78" s="107">
        <v>66467.399999999994</v>
      </c>
      <c r="E78" s="108">
        <v>2635</v>
      </c>
      <c r="F78" s="5">
        <v>11.15</v>
      </c>
      <c r="G78" t="s">
        <v>19</v>
      </c>
      <c r="H78" s="105">
        <v>2.4670999999999998E-2</v>
      </c>
      <c r="I78" s="106">
        <v>2.4369999999999999E-2</v>
      </c>
      <c r="J78" s="109">
        <v>79487.100000000006</v>
      </c>
      <c r="K78" s="110">
        <v>1937.1</v>
      </c>
      <c r="L78" s="5">
        <v>14.28</v>
      </c>
    </row>
    <row r="79" spans="1:12">
      <c r="A79">
        <v>71</v>
      </c>
      <c r="B79" s="103">
        <v>4.8370000000000003E-2</v>
      </c>
      <c r="C79" s="104">
        <v>4.7227999999999999E-2</v>
      </c>
      <c r="D79" s="107">
        <v>63832.4</v>
      </c>
      <c r="E79" s="108">
        <v>3014.7</v>
      </c>
      <c r="F79" s="5">
        <v>10.59</v>
      </c>
      <c r="G79" t="s">
        <v>19</v>
      </c>
      <c r="H79" s="105">
        <v>2.4771999999999999E-2</v>
      </c>
      <c r="I79" s="106">
        <v>2.4469000000000001E-2</v>
      </c>
      <c r="J79" s="109">
        <v>77550</v>
      </c>
      <c r="K79" s="110">
        <v>1897.6</v>
      </c>
      <c r="L79" s="5">
        <v>13.62</v>
      </c>
    </row>
    <row r="80" spans="1:12">
      <c r="A80">
        <v>72</v>
      </c>
      <c r="B80" s="103">
        <v>5.0775000000000001E-2</v>
      </c>
      <c r="C80" s="104">
        <v>4.9516999999999999E-2</v>
      </c>
      <c r="D80" s="107">
        <v>60817.7</v>
      </c>
      <c r="E80" s="108">
        <v>3011.5</v>
      </c>
      <c r="F80" s="5">
        <v>10.08</v>
      </c>
      <c r="G80" t="s">
        <v>19</v>
      </c>
      <c r="H80" s="105">
        <v>2.9849000000000001E-2</v>
      </c>
      <c r="I80" s="106">
        <v>2.9409999999999999E-2</v>
      </c>
      <c r="J80" s="109">
        <v>75652.399999999994</v>
      </c>
      <c r="K80" s="110">
        <v>2224.9</v>
      </c>
      <c r="L80" s="5">
        <v>12.95</v>
      </c>
    </row>
    <row r="81" spans="1:12">
      <c r="A81">
        <v>73</v>
      </c>
      <c r="B81" s="103">
        <v>5.3258E-2</v>
      </c>
      <c r="C81" s="104">
        <v>5.1875999999999999E-2</v>
      </c>
      <c r="D81" s="107">
        <v>57806.2</v>
      </c>
      <c r="E81" s="108">
        <v>2998.8</v>
      </c>
      <c r="F81" s="5">
        <v>9.58</v>
      </c>
      <c r="G81" t="s">
        <v>19</v>
      </c>
      <c r="H81" s="105">
        <v>3.1886999999999999E-2</v>
      </c>
      <c r="I81" s="106">
        <v>3.1385999999999997E-2</v>
      </c>
      <c r="J81" s="109">
        <v>73427.5</v>
      </c>
      <c r="K81" s="110">
        <v>2304.6</v>
      </c>
      <c r="L81" s="5">
        <v>12.33</v>
      </c>
    </row>
    <row r="82" spans="1:12">
      <c r="A82">
        <v>74</v>
      </c>
      <c r="B82" s="103">
        <v>6.1258E-2</v>
      </c>
      <c r="C82" s="104">
        <v>5.9436999999999997E-2</v>
      </c>
      <c r="D82" s="107">
        <v>54807.4</v>
      </c>
      <c r="E82" s="108">
        <v>3257.6</v>
      </c>
      <c r="F82" s="5">
        <v>9.08</v>
      </c>
      <c r="G82" t="s">
        <v>19</v>
      </c>
      <c r="H82" s="105">
        <v>3.5008999999999998E-2</v>
      </c>
      <c r="I82" s="106">
        <v>3.4407E-2</v>
      </c>
      <c r="J82" s="109">
        <v>71122.899999999994</v>
      </c>
      <c r="K82" s="110">
        <v>2447.1</v>
      </c>
      <c r="L82" s="5">
        <v>11.71</v>
      </c>
    </row>
    <row r="83" spans="1:12">
      <c r="A83">
        <v>75</v>
      </c>
      <c r="B83" s="103">
        <v>6.4957000000000001E-2</v>
      </c>
      <c r="C83" s="104">
        <v>6.2912999999999997E-2</v>
      </c>
      <c r="D83" s="107">
        <v>51549.8</v>
      </c>
      <c r="E83" s="108">
        <v>3243.2</v>
      </c>
      <c r="F83" s="5">
        <v>8.6199999999999992</v>
      </c>
      <c r="G83" t="s">
        <v>19</v>
      </c>
      <c r="H83" s="105">
        <v>3.7938E-2</v>
      </c>
      <c r="I83" s="106">
        <v>3.7232000000000001E-2</v>
      </c>
      <c r="J83" s="109">
        <v>68675.8</v>
      </c>
      <c r="K83" s="110">
        <v>2556.9</v>
      </c>
      <c r="L83" s="5">
        <v>11.11</v>
      </c>
    </row>
    <row r="84" spans="1:12">
      <c r="A84">
        <v>76</v>
      </c>
      <c r="B84" s="103">
        <v>6.8805000000000005E-2</v>
      </c>
      <c r="C84" s="104">
        <v>6.6517000000000007E-2</v>
      </c>
      <c r="D84" s="107">
        <v>48306.6</v>
      </c>
      <c r="E84" s="108">
        <v>3213.2</v>
      </c>
      <c r="F84" s="5">
        <v>8.17</v>
      </c>
      <c r="G84" t="s">
        <v>19</v>
      </c>
      <c r="H84" s="105">
        <v>4.3240000000000001E-2</v>
      </c>
      <c r="I84" s="106">
        <v>4.2325000000000002E-2</v>
      </c>
      <c r="J84" s="109">
        <v>66118.899999999994</v>
      </c>
      <c r="K84" s="110">
        <v>2798.5</v>
      </c>
      <c r="L84" s="5">
        <v>10.52</v>
      </c>
    </row>
    <row r="85" spans="1:12">
      <c r="A85">
        <v>77</v>
      </c>
      <c r="B85" s="103">
        <v>7.7324000000000004E-2</v>
      </c>
      <c r="C85" s="104">
        <v>7.4445999999999998E-2</v>
      </c>
      <c r="D85" s="107">
        <v>45093.4</v>
      </c>
      <c r="E85" s="108">
        <v>3357</v>
      </c>
      <c r="F85" s="5">
        <v>7.72</v>
      </c>
      <c r="G85" t="s">
        <v>19</v>
      </c>
      <c r="H85" s="105">
        <v>4.6453000000000001E-2</v>
      </c>
      <c r="I85" s="106">
        <v>4.5399000000000002E-2</v>
      </c>
      <c r="J85" s="109">
        <v>63320.4</v>
      </c>
      <c r="K85" s="110">
        <v>2874.7</v>
      </c>
      <c r="L85" s="5">
        <v>9.9600000000000009</v>
      </c>
    </row>
    <row r="86" spans="1:12">
      <c r="A86">
        <v>78</v>
      </c>
      <c r="B86" s="103">
        <v>9.0959999999999999E-2</v>
      </c>
      <c r="C86" s="104">
        <v>8.7002999999999997E-2</v>
      </c>
      <c r="D86" s="107">
        <v>41736.400000000001</v>
      </c>
      <c r="E86" s="108">
        <v>3631.2</v>
      </c>
      <c r="F86" s="5">
        <v>7.3</v>
      </c>
      <c r="G86" t="s">
        <v>19</v>
      </c>
      <c r="H86" s="105">
        <v>5.2509E-2</v>
      </c>
      <c r="I86" s="106">
        <v>5.1166000000000003E-2</v>
      </c>
      <c r="J86" s="109">
        <v>60445.7</v>
      </c>
      <c r="K86" s="110">
        <v>3092.8</v>
      </c>
      <c r="L86" s="5">
        <v>9.41</v>
      </c>
    </row>
    <row r="87" spans="1:12">
      <c r="A87">
        <v>79</v>
      </c>
      <c r="B87" s="103">
        <v>9.0337000000000001E-2</v>
      </c>
      <c r="C87" s="104">
        <v>8.6432999999999996E-2</v>
      </c>
      <c r="D87" s="107">
        <v>38105.199999999997</v>
      </c>
      <c r="E87" s="108">
        <v>3293.6</v>
      </c>
      <c r="F87" s="5">
        <v>6.94</v>
      </c>
      <c r="G87" t="s">
        <v>19</v>
      </c>
      <c r="H87" s="105">
        <v>5.8723999999999998E-2</v>
      </c>
      <c r="I87" s="106">
        <v>5.7049000000000002E-2</v>
      </c>
      <c r="J87" s="109">
        <v>57353</v>
      </c>
      <c r="K87" s="110">
        <v>3271.9</v>
      </c>
      <c r="L87" s="5">
        <v>8.89</v>
      </c>
    </row>
    <row r="88" spans="1:12">
      <c r="A88">
        <v>80</v>
      </c>
      <c r="B88" s="103">
        <v>9.8343E-2</v>
      </c>
      <c r="C88" s="104">
        <v>9.3733999999999998E-2</v>
      </c>
      <c r="D88" s="107">
        <v>34811.699999999997</v>
      </c>
      <c r="E88" s="108">
        <v>3263</v>
      </c>
      <c r="F88" s="5">
        <v>6.55</v>
      </c>
      <c r="G88" t="s">
        <v>19</v>
      </c>
      <c r="H88" s="105">
        <v>6.0545000000000002E-2</v>
      </c>
      <c r="I88" s="106">
        <v>5.8765999999999999E-2</v>
      </c>
      <c r="J88" s="109">
        <v>54081</v>
      </c>
      <c r="K88" s="110">
        <v>3178.1</v>
      </c>
      <c r="L88" s="5">
        <v>8.4</v>
      </c>
    </row>
    <row r="89" spans="1:12">
      <c r="A89">
        <v>81</v>
      </c>
      <c r="B89" s="103">
        <v>0.10907500000000001</v>
      </c>
      <c r="C89" s="104">
        <v>0.103434</v>
      </c>
      <c r="D89" s="107">
        <v>31548.6</v>
      </c>
      <c r="E89" s="108">
        <v>3263.2</v>
      </c>
      <c r="F89" s="5">
        <v>6.18</v>
      </c>
      <c r="G89" t="s">
        <v>19</v>
      </c>
      <c r="H89" s="105">
        <v>7.2311E-2</v>
      </c>
      <c r="I89" s="106">
        <v>6.9788000000000003E-2</v>
      </c>
      <c r="J89" s="109">
        <v>50902.9</v>
      </c>
      <c r="K89" s="110">
        <v>3552.4</v>
      </c>
      <c r="L89" s="5">
        <v>7.89</v>
      </c>
    </row>
    <row r="90" spans="1:12">
      <c r="A90">
        <v>82</v>
      </c>
      <c r="B90" s="103">
        <v>0.126751</v>
      </c>
      <c r="C90" s="104">
        <v>0.119197</v>
      </c>
      <c r="D90" s="107">
        <v>28285.4</v>
      </c>
      <c r="E90" s="108">
        <v>3371.5</v>
      </c>
      <c r="F90" s="5">
        <v>5.83</v>
      </c>
      <c r="G90" t="s">
        <v>19</v>
      </c>
      <c r="H90" s="105">
        <v>7.6241000000000003E-2</v>
      </c>
      <c r="I90" s="106">
        <v>7.3441999999999993E-2</v>
      </c>
      <c r="J90" s="109">
        <v>47350.5</v>
      </c>
      <c r="K90" s="110">
        <v>3477.5</v>
      </c>
      <c r="L90" s="5">
        <v>7.45</v>
      </c>
    </row>
    <row r="91" spans="1:12">
      <c r="A91">
        <v>83</v>
      </c>
      <c r="B91" s="103">
        <v>0.123913</v>
      </c>
      <c r="C91" s="104">
        <v>0.116684</v>
      </c>
      <c r="D91" s="107">
        <v>24913.9</v>
      </c>
      <c r="E91" s="108">
        <v>2907.1</v>
      </c>
      <c r="F91" s="5">
        <v>5.56</v>
      </c>
      <c r="G91" t="s">
        <v>19</v>
      </c>
      <c r="H91" s="105">
        <v>8.7993000000000002E-2</v>
      </c>
      <c r="I91" s="106">
        <v>8.4284999999999999E-2</v>
      </c>
      <c r="J91" s="109">
        <v>43873</v>
      </c>
      <c r="K91" s="110">
        <v>3697.8</v>
      </c>
      <c r="L91" s="5">
        <v>7</v>
      </c>
    </row>
    <row r="92" spans="1:12">
      <c r="A92">
        <v>84</v>
      </c>
      <c r="B92" s="103">
        <v>0.14702299999999999</v>
      </c>
      <c r="C92" s="104">
        <v>0.13695599999999999</v>
      </c>
      <c r="D92" s="107">
        <v>22006.799999999999</v>
      </c>
      <c r="E92" s="108">
        <v>3014</v>
      </c>
      <c r="F92" s="5">
        <v>5.22</v>
      </c>
      <c r="G92" t="s">
        <v>19</v>
      </c>
      <c r="H92" s="105">
        <v>9.4253000000000003E-2</v>
      </c>
      <c r="I92" s="106">
        <v>9.0010999999999994E-2</v>
      </c>
      <c r="J92" s="109">
        <v>40175.199999999997</v>
      </c>
      <c r="K92" s="110">
        <v>3616.2</v>
      </c>
      <c r="L92" s="5">
        <v>6.6</v>
      </c>
    </row>
    <row r="93" spans="1:12">
      <c r="A93">
        <v>85</v>
      </c>
      <c r="B93" s="103">
        <v>0.141902</v>
      </c>
      <c r="C93" s="104">
        <v>0.13250100000000001</v>
      </c>
      <c r="D93" s="107">
        <v>18992.900000000001</v>
      </c>
      <c r="E93" s="108">
        <v>2516.6</v>
      </c>
      <c r="F93" s="5">
        <v>4.97</v>
      </c>
      <c r="G93" t="s">
        <v>19</v>
      </c>
      <c r="H93" s="105">
        <v>0.101176</v>
      </c>
      <c r="I93" s="106">
        <v>9.6304000000000001E-2</v>
      </c>
      <c r="J93" s="109">
        <v>36558.9</v>
      </c>
      <c r="K93" s="110">
        <v>3520.8</v>
      </c>
      <c r="L93" s="5">
        <v>6.2</v>
      </c>
    </row>
    <row r="94" spans="1:12">
      <c r="A94">
        <v>86</v>
      </c>
      <c r="B94" s="103">
        <v>0.16637099999999999</v>
      </c>
      <c r="C94" s="104">
        <v>0.15359400000000001</v>
      </c>
      <c r="D94" s="107">
        <v>16476.3</v>
      </c>
      <c r="E94" s="108">
        <v>2530.6999999999998</v>
      </c>
      <c r="F94" s="5">
        <v>4.66</v>
      </c>
      <c r="G94" t="s">
        <v>19</v>
      </c>
      <c r="H94" s="105">
        <v>0.112792</v>
      </c>
      <c r="I94" s="106">
        <v>0.106771</v>
      </c>
      <c r="J94" s="109">
        <v>33038.199999999997</v>
      </c>
      <c r="K94" s="110">
        <v>3527.5</v>
      </c>
      <c r="L94" s="5">
        <v>5.81</v>
      </c>
    </row>
    <row r="95" spans="1:12">
      <c r="A95">
        <v>87</v>
      </c>
      <c r="B95" s="103">
        <v>0.16148499999999999</v>
      </c>
      <c r="C95" s="104">
        <v>0.149421</v>
      </c>
      <c r="D95" s="107">
        <v>13945.6</v>
      </c>
      <c r="E95" s="108">
        <v>2083.8000000000002</v>
      </c>
      <c r="F95" s="5">
        <v>4.41</v>
      </c>
      <c r="G95" t="s">
        <v>19</v>
      </c>
      <c r="H95" s="105">
        <v>0.12368700000000001</v>
      </c>
      <c r="I95" s="106">
        <v>0.116483</v>
      </c>
      <c r="J95" s="109">
        <v>29510.7</v>
      </c>
      <c r="K95" s="110">
        <v>3437.5</v>
      </c>
      <c r="L95" s="5">
        <v>5.44</v>
      </c>
    </row>
    <row r="96" spans="1:12">
      <c r="A96">
        <v>88</v>
      </c>
      <c r="B96" s="103">
        <v>0.190502</v>
      </c>
      <c r="C96" s="104">
        <v>0.17393400000000001</v>
      </c>
      <c r="D96" s="107">
        <v>11861.9</v>
      </c>
      <c r="E96" s="108">
        <v>2063.1999999999998</v>
      </c>
      <c r="F96" s="5">
        <v>4.0999999999999996</v>
      </c>
      <c r="G96" t="s">
        <v>19</v>
      </c>
      <c r="H96" s="105">
        <v>0.132579</v>
      </c>
      <c r="I96" s="106">
        <v>0.124336</v>
      </c>
      <c r="J96" s="109">
        <v>26073.200000000001</v>
      </c>
      <c r="K96" s="110">
        <v>3241.8</v>
      </c>
      <c r="L96" s="5">
        <v>5.09</v>
      </c>
    </row>
    <row r="97" spans="1:12">
      <c r="A97">
        <v>89</v>
      </c>
      <c r="B97" s="103">
        <v>0.19837199999999999</v>
      </c>
      <c r="C97" s="104">
        <v>0.18047099999999999</v>
      </c>
      <c r="D97" s="107">
        <v>9798.7000000000007</v>
      </c>
      <c r="E97" s="108">
        <v>1768.4</v>
      </c>
      <c r="F97" s="5">
        <v>3.86</v>
      </c>
      <c r="G97" t="s">
        <v>19</v>
      </c>
      <c r="H97" s="105">
        <v>0.161827</v>
      </c>
      <c r="I97" s="106">
        <v>0.14971300000000001</v>
      </c>
      <c r="J97" s="109">
        <v>22831.3</v>
      </c>
      <c r="K97" s="110">
        <v>3418.1</v>
      </c>
      <c r="L97" s="5">
        <v>4.74</v>
      </c>
    </row>
    <row r="98" spans="1:12">
      <c r="A98">
        <v>90</v>
      </c>
      <c r="B98" s="103">
        <v>0.223084</v>
      </c>
      <c r="C98" s="104">
        <v>0.20069799999999999</v>
      </c>
      <c r="D98" s="107">
        <v>8030.3</v>
      </c>
      <c r="E98" s="108">
        <v>1611.7</v>
      </c>
      <c r="F98" s="5">
        <v>3.6</v>
      </c>
      <c r="G98" t="s">
        <v>19</v>
      </c>
      <c r="H98" s="105">
        <v>0.15751499999999999</v>
      </c>
      <c r="I98" s="106">
        <v>0.14601500000000001</v>
      </c>
      <c r="J98" s="109">
        <v>19413.2</v>
      </c>
      <c r="K98" s="110">
        <v>2834.6</v>
      </c>
      <c r="L98" s="5">
        <v>4.49</v>
      </c>
    </row>
    <row r="99" spans="1:12">
      <c r="A99">
        <v>91</v>
      </c>
      <c r="B99" s="103">
        <v>0.259552</v>
      </c>
      <c r="C99" s="104">
        <v>0.229738</v>
      </c>
      <c r="D99" s="107">
        <v>6418.6</v>
      </c>
      <c r="E99" s="108">
        <v>1474.6</v>
      </c>
      <c r="F99" s="5">
        <v>3.37</v>
      </c>
      <c r="G99" t="s">
        <v>19</v>
      </c>
      <c r="H99" s="105">
        <v>0.17712700000000001</v>
      </c>
      <c r="I99" s="106">
        <v>0.162716</v>
      </c>
      <c r="J99" s="109">
        <v>16578.599999999999</v>
      </c>
      <c r="K99" s="110">
        <v>2697.6</v>
      </c>
      <c r="L99" s="5">
        <v>4.17</v>
      </c>
    </row>
    <row r="100" spans="1:12">
      <c r="A100">
        <v>92</v>
      </c>
      <c r="B100" s="103">
        <v>0.25892900000000002</v>
      </c>
      <c r="C100" s="104">
        <v>0.22924900000000001</v>
      </c>
      <c r="D100" s="107">
        <v>4944</v>
      </c>
      <c r="E100" s="108">
        <v>1133.4000000000001</v>
      </c>
      <c r="F100" s="5">
        <v>3.23</v>
      </c>
      <c r="G100" t="s">
        <v>19</v>
      </c>
      <c r="H100" s="105">
        <v>0.211564</v>
      </c>
      <c r="I100" s="106">
        <v>0.191325</v>
      </c>
      <c r="J100" s="109">
        <v>13881</v>
      </c>
      <c r="K100" s="110">
        <v>2655.8</v>
      </c>
      <c r="L100" s="5">
        <v>3.89</v>
      </c>
    </row>
    <row r="101" spans="1:12">
      <c r="A101">
        <v>93</v>
      </c>
      <c r="B101" s="103">
        <v>0.29975400000000002</v>
      </c>
      <c r="C101" s="104">
        <v>0.26068400000000003</v>
      </c>
      <c r="D101" s="107">
        <v>3810.6</v>
      </c>
      <c r="E101" s="108">
        <v>993.4</v>
      </c>
      <c r="F101" s="5">
        <v>3.04</v>
      </c>
      <c r="G101" t="s">
        <v>19</v>
      </c>
      <c r="H101" s="105">
        <v>0.198714</v>
      </c>
      <c r="I101" s="106">
        <v>0.180755</v>
      </c>
      <c r="J101" s="109">
        <v>11225.2</v>
      </c>
      <c r="K101" s="110">
        <v>2029</v>
      </c>
      <c r="L101" s="5">
        <v>3.69</v>
      </c>
    </row>
    <row r="102" spans="1:12">
      <c r="A102">
        <v>94</v>
      </c>
      <c r="B102" s="103">
        <v>0.29268300000000003</v>
      </c>
      <c r="C102" s="104">
        <v>0.25531900000000002</v>
      </c>
      <c r="D102" s="107">
        <v>2817.3</v>
      </c>
      <c r="E102" s="108">
        <v>719.3</v>
      </c>
      <c r="F102" s="5">
        <v>2.94</v>
      </c>
      <c r="G102" t="s">
        <v>19</v>
      </c>
      <c r="H102" s="105">
        <v>0.250195</v>
      </c>
      <c r="I102" s="106">
        <v>0.22237699999999999</v>
      </c>
      <c r="J102" s="109">
        <v>9196.2000000000007</v>
      </c>
      <c r="K102" s="110">
        <v>2045</v>
      </c>
      <c r="L102" s="5">
        <v>3.39</v>
      </c>
    </row>
    <row r="103" spans="1:12">
      <c r="A103">
        <v>95</v>
      </c>
      <c r="B103" s="103">
        <v>0.23333300000000001</v>
      </c>
      <c r="C103" s="104">
        <v>0.208955</v>
      </c>
      <c r="D103" s="107">
        <v>2098</v>
      </c>
      <c r="E103" s="108">
        <v>438.4</v>
      </c>
      <c r="F103" s="5">
        <v>2.77</v>
      </c>
      <c r="G103" t="s">
        <v>19</v>
      </c>
      <c r="H103" s="105">
        <v>0.27955799999999997</v>
      </c>
      <c r="I103" s="106">
        <v>0.24527399999999999</v>
      </c>
      <c r="J103" s="109">
        <v>7151.2</v>
      </c>
      <c r="K103" s="110">
        <v>1754</v>
      </c>
      <c r="L103" s="5">
        <v>3.22</v>
      </c>
    </row>
    <row r="104" spans="1:12">
      <c r="A104">
        <v>96</v>
      </c>
      <c r="B104" s="103">
        <v>0.41095900000000002</v>
      </c>
      <c r="C104" s="104">
        <v>0.34090900000000002</v>
      </c>
      <c r="D104" s="107">
        <v>1659.6</v>
      </c>
      <c r="E104" s="108">
        <v>565.79999999999995</v>
      </c>
      <c r="F104" s="5">
        <v>2.37</v>
      </c>
      <c r="G104" t="s">
        <v>19</v>
      </c>
      <c r="H104" s="105">
        <v>0.27910699999999999</v>
      </c>
      <c r="I104" s="106">
        <v>0.24492700000000001</v>
      </c>
      <c r="J104" s="109">
        <v>5397.2</v>
      </c>
      <c r="K104" s="110">
        <v>1321.9</v>
      </c>
      <c r="L104" s="5">
        <v>3.1</v>
      </c>
    </row>
    <row r="105" spans="1:12">
      <c r="A105">
        <v>97</v>
      </c>
      <c r="B105" s="103">
        <v>0.237624</v>
      </c>
      <c r="C105" s="104">
        <v>0.21238899999999999</v>
      </c>
      <c r="D105" s="107">
        <v>1093.8</v>
      </c>
      <c r="E105" s="108">
        <v>232.3</v>
      </c>
      <c r="F105" s="5">
        <v>2.34</v>
      </c>
      <c r="G105" t="s">
        <v>19</v>
      </c>
      <c r="H105" s="105">
        <v>0.30574699999999999</v>
      </c>
      <c r="I105" s="106">
        <v>0.265204</v>
      </c>
      <c r="J105" s="109">
        <v>4075.3</v>
      </c>
      <c r="K105" s="110">
        <v>1080.8</v>
      </c>
      <c r="L105" s="5">
        <v>2.95</v>
      </c>
    </row>
    <row r="106" spans="1:12">
      <c r="A106">
        <v>98</v>
      </c>
      <c r="B106" s="103">
        <v>0.47692299999999999</v>
      </c>
      <c r="C106" s="104">
        <v>0.38509300000000002</v>
      </c>
      <c r="D106" s="107">
        <v>861.5</v>
      </c>
      <c r="E106" s="108">
        <v>331.8</v>
      </c>
      <c r="F106" s="5">
        <v>1.84</v>
      </c>
      <c r="G106" t="s">
        <v>19</v>
      </c>
      <c r="H106" s="105">
        <v>0.27722799999999997</v>
      </c>
      <c r="I106" s="106">
        <v>0.243478</v>
      </c>
      <c r="J106" s="109">
        <v>2994.5</v>
      </c>
      <c r="K106" s="110">
        <v>729.1</v>
      </c>
      <c r="L106" s="5">
        <v>2.83</v>
      </c>
    </row>
    <row r="107" spans="1:12">
      <c r="A107">
        <v>99</v>
      </c>
      <c r="B107" s="103">
        <v>0.56756799999999996</v>
      </c>
      <c r="C107" s="104">
        <v>0.44210500000000003</v>
      </c>
      <c r="D107" s="107">
        <v>529.70000000000005</v>
      </c>
      <c r="E107" s="108">
        <v>234.2</v>
      </c>
      <c r="F107" s="5">
        <v>1.68</v>
      </c>
      <c r="G107" t="s">
        <v>19</v>
      </c>
      <c r="H107" s="105">
        <v>0.355769</v>
      </c>
      <c r="I107" s="106">
        <v>0.302041</v>
      </c>
      <c r="J107" s="109">
        <v>2265.4</v>
      </c>
      <c r="K107" s="110">
        <v>684.2</v>
      </c>
      <c r="L107" s="5">
        <v>2.58</v>
      </c>
    </row>
    <row r="108" spans="1:12">
      <c r="A108">
        <v>100</v>
      </c>
      <c r="B108" s="103">
        <v>0.52173899999999995</v>
      </c>
      <c r="C108" s="104">
        <v>0.41379300000000002</v>
      </c>
      <c r="D108" s="107">
        <v>295.5</v>
      </c>
      <c r="E108" s="108">
        <v>122.3</v>
      </c>
      <c r="F108" s="5">
        <v>1.62</v>
      </c>
      <c r="G108" t="s">
        <v>19</v>
      </c>
      <c r="H108" s="105">
        <v>0.40799999999999997</v>
      </c>
      <c r="I108" s="106">
        <v>0.33887</v>
      </c>
      <c r="J108" s="109">
        <v>1581.1</v>
      </c>
      <c r="K108" s="110">
        <v>535.79999999999995</v>
      </c>
      <c r="L108" s="5">
        <v>2.48</v>
      </c>
    </row>
  </sheetData>
  <mergeCells count="3">
    <mergeCell ref="K1:L1"/>
    <mergeCell ref="B6:F6"/>
    <mergeCell ref="H6:L6"/>
  </mergeCells>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31</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95">
        <v>7.5820000000000002E-3</v>
      </c>
      <c r="C8" s="96">
        <v>7.554E-3</v>
      </c>
      <c r="D8" s="99">
        <v>100000</v>
      </c>
      <c r="E8" s="100">
        <v>755.4</v>
      </c>
      <c r="F8" s="5">
        <v>72.73</v>
      </c>
      <c r="G8" t="s">
        <v>19</v>
      </c>
      <c r="H8" s="97">
        <v>6.1120000000000002E-3</v>
      </c>
      <c r="I8" s="98">
        <v>6.0930000000000003E-3</v>
      </c>
      <c r="J8" s="101">
        <v>100000</v>
      </c>
      <c r="K8" s="102">
        <v>609.29999999999995</v>
      </c>
      <c r="L8" s="5">
        <v>78.56</v>
      </c>
    </row>
    <row r="9" spans="1:12">
      <c r="A9">
        <v>1</v>
      </c>
      <c r="B9" s="95">
        <v>4.5100000000000001E-4</v>
      </c>
      <c r="C9" s="96">
        <v>4.5100000000000001E-4</v>
      </c>
      <c r="D9" s="99">
        <v>99244.6</v>
      </c>
      <c r="E9" s="100">
        <v>44.8</v>
      </c>
      <c r="F9" s="5">
        <v>72.28</v>
      </c>
      <c r="G9" t="s">
        <v>19</v>
      </c>
      <c r="H9" s="97">
        <v>5.5599999999999996E-4</v>
      </c>
      <c r="I9" s="98">
        <v>5.5599999999999996E-4</v>
      </c>
      <c r="J9" s="101">
        <v>99390.7</v>
      </c>
      <c r="K9" s="102">
        <v>55.2</v>
      </c>
      <c r="L9" s="5">
        <v>78.040000000000006</v>
      </c>
    </row>
    <row r="10" spans="1:12">
      <c r="A10">
        <v>2</v>
      </c>
      <c r="B10" s="95">
        <v>6.2100000000000002E-4</v>
      </c>
      <c r="C10" s="96">
        <v>6.2E-4</v>
      </c>
      <c r="D10" s="99">
        <v>99199.9</v>
      </c>
      <c r="E10" s="100">
        <v>61.6</v>
      </c>
      <c r="F10" s="5">
        <v>71.31</v>
      </c>
      <c r="G10" t="s">
        <v>19</v>
      </c>
      <c r="H10" s="97">
        <v>3.68E-4</v>
      </c>
      <c r="I10" s="98">
        <v>3.68E-4</v>
      </c>
      <c r="J10" s="101">
        <v>99335.5</v>
      </c>
      <c r="K10" s="102">
        <v>36.5</v>
      </c>
      <c r="L10" s="5">
        <v>77.08</v>
      </c>
    </row>
    <row r="11" spans="1:12">
      <c r="A11">
        <v>3</v>
      </c>
      <c r="B11" s="95">
        <v>2.7E-4</v>
      </c>
      <c r="C11" s="96">
        <v>2.7E-4</v>
      </c>
      <c r="D11" s="99">
        <v>99138.3</v>
      </c>
      <c r="E11" s="100">
        <v>26.8</v>
      </c>
      <c r="F11" s="5">
        <v>70.36</v>
      </c>
      <c r="G11" t="s">
        <v>19</v>
      </c>
      <c r="H11" s="97">
        <v>3.3799999999999998E-4</v>
      </c>
      <c r="I11" s="98">
        <v>3.3799999999999998E-4</v>
      </c>
      <c r="J11" s="101">
        <v>99298.9</v>
      </c>
      <c r="K11" s="102">
        <v>33.6</v>
      </c>
      <c r="L11" s="5">
        <v>76.11</v>
      </c>
    </row>
    <row r="12" spans="1:12">
      <c r="A12">
        <v>4</v>
      </c>
      <c r="B12" s="95">
        <v>2.9100000000000003E-4</v>
      </c>
      <c r="C12" s="96">
        <v>2.9100000000000003E-4</v>
      </c>
      <c r="D12" s="99">
        <v>99111.5</v>
      </c>
      <c r="E12" s="100">
        <v>28.9</v>
      </c>
      <c r="F12" s="5">
        <v>69.38</v>
      </c>
      <c r="G12" t="s">
        <v>19</v>
      </c>
      <c r="H12" s="97">
        <v>1.54E-4</v>
      </c>
      <c r="I12" s="98">
        <v>1.54E-4</v>
      </c>
      <c r="J12" s="101">
        <v>99265.4</v>
      </c>
      <c r="K12" s="102">
        <v>15.3</v>
      </c>
      <c r="L12" s="5">
        <v>75.14</v>
      </c>
    </row>
    <row r="13" spans="1:12">
      <c r="A13">
        <v>5</v>
      </c>
      <c r="B13" s="95">
        <v>1.7000000000000001E-4</v>
      </c>
      <c r="C13" s="96">
        <v>1.6899999999999999E-4</v>
      </c>
      <c r="D13" s="99">
        <v>99082.7</v>
      </c>
      <c r="E13" s="100">
        <v>16.8</v>
      </c>
      <c r="F13" s="5">
        <v>68.400000000000006</v>
      </c>
      <c r="G13" t="s">
        <v>19</v>
      </c>
      <c r="H13" s="97">
        <v>1.2799999999999999E-4</v>
      </c>
      <c r="I13" s="98">
        <v>1.2799999999999999E-4</v>
      </c>
      <c r="J13" s="101">
        <v>99250.1</v>
      </c>
      <c r="K13" s="102">
        <v>12.7</v>
      </c>
      <c r="L13" s="5">
        <v>74.150000000000006</v>
      </c>
    </row>
    <row r="14" spans="1:12">
      <c r="A14">
        <v>6</v>
      </c>
      <c r="B14" s="95">
        <v>2.1900000000000001E-4</v>
      </c>
      <c r="C14" s="96">
        <v>2.1900000000000001E-4</v>
      </c>
      <c r="D14" s="99">
        <v>99065.9</v>
      </c>
      <c r="E14" s="100">
        <v>21.7</v>
      </c>
      <c r="F14" s="5">
        <v>67.41</v>
      </c>
      <c r="G14" t="s">
        <v>19</v>
      </c>
      <c r="H14" s="97">
        <v>2.32E-4</v>
      </c>
      <c r="I14" s="98">
        <v>2.32E-4</v>
      </c>
      <c r="J14" s="101">
        <v>99237.4</v>
      </c>
      <c r="K14" s="102">
        <v>23</v>
      </c>
      <c r="L14" s="5">
        <v>73.16</v>
      </c>
    </row>
    <row r="15" spans="1:12">
      <c r="A15">
        <v>7</v>
      </c>
      <c r="B15" s="95">
        <v>9.7999999999999997E-5</v>
      </c>
      <c r="C15" s="96">
        <v>9.7999999999999997E-5</v>
      </c>
      <c r="D15" s="99">
        <v>99044.2</v>
      </c>
      <c r="E15" s="100">
        <v>9.6999999999999993</v>
      </c>
      <c r="F15" s="5">
        <v>66.42</v>
      </c>
      <c r="G15" t="s">
        <v>19</v>
      </c>
      <c r="H15" s="97">
        <v>1.55E-4</v>
      </c>
      <c r="I15" s="98">
        <v>1.55E-4</v>
      </c>
      <c r="J15" s="101">
        <v>99214.399999999994</v>
      </c>
      <c r="K15" s="102">
        <v>15.4</v>
      </c>
      <c r="L15" s="5">
        <v>72.180000000000007</v>
      </c>
    </row>
    <row r="16" spans="1:12">
      <c r="A16">
        <v>8</v>
      </c>
      <c r="B16" s="95">
        <v>1.9799999999999999E-4</v>
      </c>
      <c r="C16" s="96">
        <v>1.9799999999999999E-4</v>
      </c>
      <c r="D16" s="99">
        <v>99034.5</v>
      </c>
      <c r="E16" s="100">
        <v>19.600000000000001</v>
      </c>
      <c r="F16" s="5">
        <v>65.430000000000007</v>
      </c>
      <c r="G16" t="s">
        <v>19</v>
      </c>
      <c r="H16" s="97">
        <v>1.3100000000000001E-4</v>
      </c>
      <c r="I16" s="98">
        <v>1.3100000000000001E-4</v>
      </c>
      <c r="J16" s="101">
        <v>99199</v>
      </c>
      <c r="K16" s="102">
        <v>13</v>
      </c>
      <c r="L16" s="5">
        <v>71.19</v>
      </c>
    </row>
    <row r="17" spans="1:12">
      <c r="A17">
        <v>9</v>
      </c>
      <c r="B17" s="95">
        <v>2.5099999999999998E-4</v>
      </c>
      <c r="C17" s="96">
        <v>2.5099999999999998E-4</v>
      </c>
      <c r="D17" s="99">
        <v>99014.9</v>
      </c>
      <c r="E17" s="100">
        <v>24.8</v>
      </c>
      <c r="F17" s="5">
        <v>64.44</v>
      </c>
      <c r="G17" t="s">
        <v>19</v>
      </c>
      <c r="H17" s="97">
        <v>2.1000000000000001E-4</v>
      </c>
      <c r="I17" s="98">
        <v>2.1000000000000001E-4</v>
      </c>
      <c r="J17" s="101">
        <v>99186.1</v>
      </c>
      <c r="K17" s="102">
        <v>20.8</v>
      </c>
      <c r="L17" s="5">
        <v>70.2</v>
      </c>
    </row>
    <row r="18" spans="1:12">
      <c r="A18">
        <v>10</v>
      </c>
      <c r="B18" s="95">
        <v>2.0000000000000001E-4</v>
      </c>
      <c r="C18" s="96">
        <v>2.0000000000000001E-4</v>
      </c>
      <c r="D18" s="99">
        <v>98990</v>
      </c>
      <c r="E18" s="100">
        <v>19.8</v>
      </c>
      <c r="F18" s="5">
        <v>63.46</v>
      </c>
      <c r="G18" t="s">
        <v>19</v>
      </c>
      <c r="H18" s="97">
        <v>2.5999999999999998E-5</v>
      </c>
      <c r="I18" s="98">
        <v>2.5999999999999998E-5</v>
      </c>
      <c r="J18" s="101">
        <v>99165.3</v>
      </c>
      <c r="K18" s="102">
        <v>2.6</v>
      </c>
      <c r="L18" s="5">
        <v>69.209999999999994</v>
      </c>
    </row>
    <row r="19" spans="1:12">
      <c r="A19">
        <v>11</v>
      </c>
      <c r="B19" s="95">
        <v>2.4600000000000002E-4</v>
      </c>
      <c r="C19" s="96">
        <v>2.4600000000000002E-4</v>
      </c>
      <c r="D19" s="99">
        <v>98970.3</v>
      </c>
      <c r="E19" s="100">
        <v>24.4</v>
      </c>
      <c r="F19" s="5">
        <v>62.47</v>
      </c>
      <c r="G19" t="s">
        <v>19</v>
      </c>
      <c r="H19" s="97">
        <v>1.2799999999999999E-4</v>
      </c>
      <c r="I19" s="98">
        <v>1.2799999999999999E-4</v>
      </c>
      <c r="J19" s="101">
        <v>99162.7</v>
      </c>
      <c r="K19" s="102">
        <v>12.7</v>
      </c>
      <c r="L19" s="5">
        <v>68.209999999999994</v>
      </c>
    </row>
    <row r="20" spans="1:12">
      <c r="A20">
        <v>12</v>
      </c>
      <c r="B20" s="95">
        <v>1.73E-4</v>
      </c>
      <c r="C20" s="96">
        <v>1.73E-4</v>
      </c>
      <c r="D20" s="99">
        <v>98945.9</v>
      </c>
      <c r="E20" s="100">
        <v>17.100000000000001</v>
      </c>
      <c r="F20" s="5">
        <v>61.49</v>
      </c>
      <c r="G20" t="s">
        <v>19</v>
      </c>
      <c r="H20" s="97">
        <v>1.2799999999999999E-4</v>
      </c>
      <c r="I20" s="98">
        <v>1.2799999999999999E-4</v>
      </c>
      <c r="J20" s="101">
        <v>99150</v>
      </c>
      <c r="K20" s="102">
        <v>12.7</v>
      </c>
      <c r="L20" s="5">
        <v>67.22</v>
      </c>
    </row>
    <row r="21" spans="1:12">
      <c r="A21">
        <v>13</v>
      </c>
      <c r="B21" s="95">
        <v>4.8200000000000001E-4</v>
      </c>
      <c r="C21" s="96">
        <v>4.8200000000000001E-4</v>
      </c>
      <c r="D21" s="99">
        <v>98928.8</v>
      </c>
      <c r="E21" s="100">
        <v>47.7</v>
      </c>
      <c r="F21" s="5">
        <v>60.5</v>
      </c>
      <c r="G21" t="s">
        <v>19</v>
      </c>
      <c r="H21" s="97">
        <v>2.6200000000000003E-4</v>
      </c>
      <c r="I21" s="98">
        <v>2.61E-4</v>
      </c>
      <c r="J21" s="101">
        <v>99137.3</v>
      </c>
      <c r="K21" s="102">
        <v>25.9</v>
      </c>
      <c r="L21" s="5">
        <v>66.23</v>
      </c>
    </row>
    <row r="22" spans="1:12">
      <c r="A22">
        <v>14</v>
      </c>
      <c r="B22" s="95">
        <v>3.9300000000000001E-4</v>
      </c>
      <c r="C22" s="96">
        <v>3.9300000000000001E-4</v>
      </c>
      <c r="D22" s="99">
        <v>98881.1</v>
      </c>
      <c r="E22" s="100">
        <v>38.9</v>
      </c>
      <c r="F22" s="5">
        <v>59.52</v>
      </c>
      <c r="G22" t="s">
        <v>19</v>
      </c>
      <c r="H22" s="97">
        <v>2.1499999999999999E-4</v>
      </c>
      <c r="I22" s="98">
        <v>2.1499999999999999E-4</v>
      </c>
      <c r="J22" s="101">
        <v>99111.4</v>
      </c>
      <c r="K22" s="102">
        <v>21.3</v>
      </c>
      <c r="L22" s="5">
        <v>65.25</v>
      </c>
    </row>
    <row r="23" spans="1:12">
      <c r="A23">
        <v>15</v>
      </c>
      <c r="B23" s="95">
        <v>5.0299999999999997E-4</v>
      </c>
      <c r="C23" s="96">
        <v>5.0299999999999997E-4</v>
      </c>
      <c r="D23" s="99">
        <v>98842.2</v>
      </c>
      <c r="E23" s="100">
        <v>49.7</v>
      </c>
      <c r="F23" s="5">
        <v>58.55</v>
      </c>
      <c r="G23" t="s">
        <v>19</v>
      </c>
      <c r="H23" s="97">
        <v>2.6999999999999999E-5</v>
      </c>
      <c r="I23" s="98">
        <v>2.6999999999999999E-5</v>
      </c>
      <c r="J23" s="101">
        <v>99090</v>
      </c>
      <c r="K23" s="102">
        <v>2.7</v>
      </c>
      <c r="L23" s="5">
        <v>64.260000000000005</v>
      </c>
    </row>
    <row r="24" spans="1:12">
      <c r="A24">
        <v>16</v>
      </c>
      <c r="B24" s="95">
        <v>7.1199999999999996E-4</v>
      </c>
      <c r="C24" s="96">
        <v>7.1100000000000004E-4</v>
      </c>
      <c r="D24" s="99">
        <v>98792.5</v>
      </c>
      <c r="E24" s="100">
        <v>70.3</v>
      </c>
      <c r="F24" s="5">
        <v>57.58</v>
      </c>
      <c r="G24" t="s">
        <v>19</v>
      </c>
      <c r="H24" s="97">
        <v>3.01E-4</v>
      </c>
      <c r="I24" s="98">
        <v>3.01E-4</v>
      </c>
      <c r="J24" s="101">
        <v>99087.3</v>
      </c>
      <c r="K24" s="102">
        <v>29.9</v>
      </c>
      <c r="L24" s="5">
        <v>63.26</v>
      </c>
    </row>
    <row r="25" spans="1:12">
      <c r="A25">
        <v>17</v>
      </c>
      <c r="B25" s="95">
        <v>7.2599999999999997E-4</v>
      </c>
      <c r="C25" s="96">
        <v>7.2599999999999997E-4</v>
      </c>
      <c r="D25" s="99">
        <v>98722.2</v>
      </c>
      <c r="E25" s="100">
        <v>71.599999999999994</v>
      </c>
      <c r="F25" s="5">
        <v>56.62</v>
      </c>
      <c r="G25" t="s">
        <v>19</v>
      </c>
      <c r="H25" s="97">
        <v>3.2600000000000001E-4</v>
      </c>
      <c r="I25" s="98">
        <v>3.2600000000000001E-4</v>
      </c>
      <c r="J25" s="101">
        <v>99057.5</v>
      </c>
      <c r="K25" s="102">
        <v>32.299999999999997</v>
      </c>
      <c r="L25" s="5">
        <v>62.28</v>
      </c>
    </row>
    <row r="26" spans="1:12">
      <c r="A26">
        <v>18</v>
      </c>
      <c r="B26" s="95">
        <v>1.1119999999999999E-3</v>
      </c>
      <c r="C26" s="96">
        <v>1.111E-3</v>
      </c>
      <c r="D26" s="99">
        <v>98650.6</v>
      </c>
      <c r="E26" s="100">
        <v>109.6</v>
      </c>
      <c r="F26" s="5">
        <v>55.66</v>
      </c>
      <c r="G26" t="s">
        <v>19</v>
      </c>
      <c r="H26" s="97">
        <v>2.6400000000000002E-4</v>
      </c>
      <c r="I26" s="98">
        <v>2.6400000000000002E-4</v>
      </c>
      <c r="J26" s="101">
        <v>99025.2</v>
      </c>
      <c r="K26" s="102">
        <v>26.2</v>
      </c>
      <c r="L26" s="5">
        <v>61.3</v>
      </c>
    </row>
    <row r="27" spans="1:12">
      <c r="A27">
        <v>19</v>
      </c>
      <c r="B27" s="95">
        <v>1.126E-3</v>
      </c>
      <c r="C27" s="96">
        <v>1.1249999999999999E-3</v>
      </c>
      <c r="D27" s="99">
        <v>98541</v>
      </c>
      <c r="E27" s="100">
        <v>110.9</v>
      </c>
      <c r="F27" s="5">
        <v>54.72</v>
      </c>
      <c r="G27" t="s">
        <v>19</v>
      </c>
      <c r="H27" s="97">
        <v>3.5300000000000002E-4</v>
      </c>
      <c r="I27" s="98">
        <v>3.5300000000000002E-4</v>
      </c>
      <c r="J27" s="101">
        <v>98999</v>
      </c>
      <c r="K27" s="102">
        <v>34.9</v>
      </c>
      <c r="L27" s="5">
        <v>60.32</v>
      </c>
    </row>
    <row r="28" spans="1:12">
      <c r="A28">
        <v>20</v>
      </c>
      <c r="B28" s="95">
        <v>1.1310000000000001E-3</v>
      </c>
      <c r="C28" s="96">
        <v>1.1299999999999999E-3</v>
      </c>
      <c r="D28" s="99">
        <v>98430.1</v>
      </c>
      <c r="E28" s="100">
        <v>111.3</v>
      </c>
      <c r="F28" s="5">
        <v>53.78</v>
      </c>
      <c r="G28" t="s">
        <v>19</v>
      </c>
      <c r="H28" s="97">
        <v>2.43E-4</v>
      </c>
      <c r="I28" s="98">
        <v>2.43E-4</v>
      </c>
      <c r="J28" s="101">
        <v>98964.1</v>
      </c>
      <c r="K28" s="102">
        <v>24.1</v>
      </c>
      <c r="L28" s="5">
        <v>59.34</v>
      </c>
    </row>
    <row r="29" spans="1:12">
      <c r="A29">
        <v>21</v>
      </c>
      <c r="B29" s="95">
        <v>1.2899999999999999E-3</v>
      </c>
      <c r="C29" s="96">
        <v>1.289E-3</v>
      </c>
      <c r="D29" s="99">
        <v>98318.8</v>
      </c>
      <c r="E29" s="100">
        <v>126.7</v>
      </c>
      <c r="F29" s="5">
        <v>52.84</v>
      </c>
      <c r="G29" t="s">
        <v>19</v>
      </c>
      <c r="H29" s="97">
        <v>3.5E-4</v>
      </c>
      <c r="I29" s="98">
        <v>3.5E-4</v>
      </c>
      <c r="J29" s="101">
        <v>98940</v>
      </c>
      <c r="K29" s="102">
        <v>34.6</v>
      </c>
      <c r="L29" s="5">
        <v>58.35</v>
      </c>
    </row>
    <row r="30" spans="1:12">
      <c r="A30">
        <v>22</v>
      </c>
      <c r="B30" s="95">
        <v>1.2030000000000001E-3</v>
      </c>
      <c r="C30" s="96">
        <v>1.2019999999999999E-3</v>
      </c>
      <c r="D30" s="99">
        <v>98192.1</v>
      </c>
      <c r="E30" s="100">
        <v>118.1</v>
      </c>
      <c r="F30" s="5">
        <v>51.91</v>
      </c>
      <c r="G30" t="s">
        <v>19</v>
      </c>
      <c r="H30" s="97">
        <v>3.4200000000000002E-4</v>
      </c>
      <c r="I30" s="98">
        <v>3.4200000000000002E-4</v>
      </c>
      <c r="J30" s="101">
        <v>98905.4</v>
      </c>
      <c r="K30" s="102">
        <v>33.9</v>
      </c>
      <c r="L30" s="5">
        <v>57.37</v>
      </c>
    </row>
    <row r="31" spans="1:12">
      <c r="A31">
        <v>23</v>
      </c>
      <c r="B31" s="95">
        <v>1.3450000000000001E-3</v>
      </c>
      <c r="C31" s="96">
        <v>1.3439999999999999E-3</v>
      </c>
      <c r="D31" s="99">
        <v>98074</v>
      </c>
      <c r="E31" s="100">
        <v>131.80000000000001</v>
      </c>
      <c r="F31" s="5">
        <v>50.97</v>
      </c>
      <c r="G31" t="s">
        <v>19</v>
      </c>
      <c r="H31" s="97">
        <v>2.6499999999999999E-4</v>
      </c>
      <c r="I31" s="98">
        <v>2.6499999999999999E-4</v>
      </c>
      <c r="J31" s="101">
        <v>98871.6</v>
      </c>
      <c r="K31" s="102">
        <v>26.2</v>
      </c>
      <c r="L31" s="5">
        <v>56.39</v>
      </c>
    </row>
    <row r="32" spans="1:12">
      <c r="A32">
        <v>24</v>
      </c>
      <c r="B32" s="95">
        <v>1.016E-3</v>
      </c>
      <c r="C32" s="96">
        <v>1.0150000000000001E-3</v>
      </c>
      <c r="D32" s="99">
        <v>97942.2</v>
      </c>
      <c r="E32" s="100">
        <v>99.4</v>
      </c>
      <c r="F32" s="5">
        <v>50.04</v>
      </c>
      <c r="G32" t="s">
        <v>19</v>
      </c>
      <c r="H32" s="97">
        <v>3.9500000000000001E-4</v>
      </c>
      <c r="I32" s="98">
        <v>3.9500000000000001E-4</v>
      </c>
      <c r="J32" s="101">
        <v>98845.3</v>
      </c>
      <c r="K32" s="102">
        <v>39.1</v>
      </c>
      <c r="L32" s="5">
        <v>55.41</v>
      </c>
    </row>
    <row r="33" spans="1:12">
      <c r="A33">
        <v>25</v>
      </c>
      <c r="B33" s="95">
        <v>1.119E-3</v>
      </c>
      <c r="C33" s="96">
        <v>1.119E-3</v>
      </c>
      <c r="D33" s="99">
        <v>97842.8</v>
      </c>
      <c r="E33" s="100">
        <v>109.5</v>
      </c>
      <c r="F33" s="5">
        <v>49.09</v>
      </c>
      <c r="G33" t="s">
        <v>19</v>
      </c>
      <c r="H33" s="97">
        <v>5.6099999999999998E-4</v>
      </c>
      <c r="I33" s="98">
        <v>5.6099999999999998E-4</v>
      </c>
      <c r="J33" s="101">
        <v>98806.3</v>
      </c>
      <c r="K33" s="102">
        <v>55.4</v>
      </c>
      <c r="L33" s="5">
        <v>54.43</v>
      </c>
    </row>
    <row r="34" spans="1:12">
      <c r="A34">
        <v>26</v>
      </c>
      <c r="B34" s="95">
        <v>1.054E-3</v>
      </c>
      <c r="C34" s="96">
        <v>1.054E-3</v>
      </c>
      <c r="D34" s="99">
        <v>97733.3</v>
      </c>
      <c r="E34" s="100">
        <v>103</v>
      </c>
      <c r="F34" s="5">
        <v>48.14</v>
      </c>
      <c r="G34" t="s">
        <v>19</v>
      </c>
      <c r="H34" s="97">
        <v>2.8899999999999998E-4</v>
      </c>
      <c r="I34" s="98">
        <v>2.8899999999999998E-4</v>
      </c>
      <c r="J34" s="101">
        <v>98750.8</v>
      </c>
      <c r="K34" s="102">
        <v>28.5</v>
      </c>
      <c r="L34" s="5">
        <v>53.46</v>
      </c>
    </row>
    <row r="35" spans="1:12">
      <c r="A35">
        <v>27</v>
      </c>
      <c r="B35" s="95">
        <v>1.1249999999999999E-3</v>
      </c>
      <c r="C35" s="96">
        <v>1.124E-3</v>
      </c>
      <c r="D35" s="99">
        <v>97630.3</v>
      </c>
      <c r="E35" s="100">
        <v>109.7</v>
      </c>
      <c r="F35" s="5">
        <v>47.19</v>
      </c>
      <c r="G35" t="s">
        <v>19</v>
      </c>
      <c r="H35" s="97">
        <v>4.4299999999999998E-4</v>
      </c>
      <c r="I35" s="98">
        <v>4.4299999999999998E-4</v>
      </c>
      <c r="J35" s="101">
        <v>98722.3</v>
      </c>
      <c r="K35" s="102">
        <v>43.7</v>
      </c>
      <c r="L35" s="5">
        <v>52.47</v>
      </c>
    </row>
    <row r="36" spans="1:12">
      <c r="A36">
        <v>28</v>
      </c>
      <c r="B36" s="95">
        <v>1.2359999999999999E-3</v>
      </c>
      <c r="C36" s="96">
        <v>1.235E-3</v>
      </c>
      <c r="D36" s="99">
        <v>97520.6</v>
      </c>
      <c r="E36" s="100">
        <v>120.5</v>
      </c>
      <c r="F36" s="5">
        <v>46.25</v>
      </c>
      <c r="G36" t="s">
        <v>19</v>
      </c>
      <c r="H36" s="97">
        <v>2.0900000000000001E-4</v>
      </c>
      <c r="I36" s="98">
        <v>2.0900000000000001E-4</v>
      </c>
      <c r="J36" s="101">
        <v>98678.6</v>
      </c>
      <c r="K36" s="102">
        <v>20.7</v>
      </c>
      <c r="L36" s="5">
        <v>51.5</v>
      </c>
    </row>
    <row r="37" spans="1:12">
      <c r="A37">
        <v>29</v>
      </c>
      <c r="B37" s="95">
        <v>9.9400000000000009E-4</v>
      </c>
      <c r="C37" s="96">
        <v>9.9400000000000009E-4</v>
      </c>
      <c r="D37" s="99">
        <v>97400.1</v>
      </c>
      <c r="E37" s="100">
        <v>96.8</v>
      </c>
      <c r="F37" s="5">
        <v>45.3</v>
      </c>
      <c r="G37" t="s">
        <v>19</v>
      </c>
      <c r="H37" s="97">
        <v>3.6999999999999999E-4</v>
      </c>
      <c r="I37" s="98">
        <v>3.6999999999999999E-4</v>
      </c>
      <c r="J37" s="101">
        <v>98657.9</v>
      </c>
      <c r="K37" s="102">
        <v>36.5</v>
      </c>
      <c r="L37" s="5">
        <v>50.51</v>
      </c>
    </row>
    <row r="38" spans="1:12">
      <c r="A38">
        <v>30</v>
      </c>
      <c r="B38" s="95">
        <v>1.122E-3</v>
      </c>
      <c r="C38" s="96">
        <v>1.121E-3</v>
      </c>
      <c r="D38" s="99">
        <v>97303.3</v>
      </c>
      <c r="E38" s="100">
        <v>109.1</v>
      </c>
      <c r="F38" s="5">
        <v>44.35</v>
      </c>
      <c r="G38" t="s">
        <v>19</v>
      </c>
      <c r="H38" s="97">
        <v>2.14E-4</v>
      </c>
      <c r="I38" s="98">
        <v>2.14E-4</v>
      </c>
      <c r="J38" s="101">
        <v>98621.4</v>
      </c>
      <c r="K38" s="102">
        <v>21.1</v>
      </c>
      <c r="L38" s="5">
        <v>49.53</v>
      </c>
    </row>
    <row r="39" spans="1:12">
      <c r="A39">
        <v>31</v>
      </c>
      <c r="B39" s="95">
        <v>1.1169999999999999E-3</v>
      </c>
      <c r="C39" s="96">
        <v>1.1169999999999999E-3</v>
      </c>
      <c r="D39" s="99">
        <v>97194.3</v>
      </c>
      <c r="E39" s="100">
        <v>108.5</v>
      </c>
      <c r="F39" s="5">
        <v>43.4</v>
      </c>
      <c r="G39" t="s">
        <v>19</v>
      </c>
      <c r="H39" s="97">
        <v>4.0499999999999998E-4</v>
      </c>
      <c r="I39" s="98">
        <v>4.0499999999999998E-4</v>
      </c>
      <c r="J39" s="101">
        <v>98600.3</v>
      </c>
      <c r="K39" s="102">
        <v>40</v>
      </c>
      <c r="L39" s="5">
        <v>48.54</v>
      </c>
    </row>
    <row r="40" spans="1:12">
      <c r="A40">
        <v>32</v>
      </c>
      <c r="B40" s="95">
        <v>9.4499999999999998E-4</v>
      </c>
      <c r="C40" s="96">
        <v>9.4399999999999996E-4</v>
      </c>
      <c r="D40" s="99">
        <v>97085.7</v>
      </c>
      <c r="E40" s="100">
        <v>91.7</v>
      </c>
      <c r="F40" s="5">
        <v>42.44</v>
      </c>
      <c r="G40" t="s">
        <v>19</v>
      </c>
      <c r="H40" s="97">
        <v>5.2599999999999999E-4</v>
      </c>
      <c r="I40" s="98">
        <v>5.2599999999999999E-4</v>
      </c>
      <c r="J40" s="101">
        <v>98560.3</v>
      </c>
      <c r="K40" s="102">
        <v>51.9</v>
      </c>
      <c r="L40" s="5">
        <v>47.56</v>
      </c>
    </row>
    <row r="41" spans="1:12">
      <c r="A41">
        <v>33</v>
      </c>
      <c r="B41" s="95">
        <v>1.106E-3</v>
      </c>
      <c r="C41" s="96">
        <v>1.1050000000000001E-3</v>
      </c>
      <c r="D41" s="99">
        <v>96994</v>
      </c>
      <c r="E41" s="100">
        <v>107.2</v>
      </c>
      <c r="F41" s="5">
        <v>41.48</v>
      </c>
      <c r="G41" t="s">
        <v>19</v>
      </c>
      <c r="H41" s="97">
        <v>5.3799999999999996E-4</v>
      </c>
      <c r="I41" s="98">
        <v>5.3799999999999996E-4</v>
      </c>
      <c r="J41" s="101">
        <v>98508.5</v>
      </c>
      <c r="K41" s="102">
        <v>53</v>
      </c>
      <c r="L41" s="5">
        <v>46.58</v>
      </c>
    </row>
    <row r="42" spans="1:12">
      <c r="A42">
        <v>34</v>
      </c>
      <c r="B42" s="95">
        <v>1.1069999999999999E-3</v>
      </c>
      <c r="C42" s="96">
        <v>1.106E-3</v>
      </c>
      <c r="D42" s="99">
        <v>96886.8</v>
      </c>
      <c r="E42" s="100">
        <v>107.2</v>
      </c>
      <c r="F42" s="5">
        <v>40.53</v>
      </c>
      <c r="G42" t="s">
        <v>19</v>
      </c>
      <c r="H42" s="97">
        <v>7.8399999999999997E-4</v>
      </c>
      <c r="I42" s="98">
        <v>7.8299999999999995E-4</v>
      </c>
      <c r="J42" s="101">
        <v>98455.5</v>
      </c>
      <c r="K42" s="102">
        <v>77.099999999999994</v>
      </c>
      <c r="L42" s="5">
        <v>45.61</v>
      </c>
    </row>
    <row r="43" spans="1:12">
      <c r="A43">
        <v>35</v>
      </c>
      <c r="B43" s="95">
        <v>8.5300000000000003E-4</v>
      </c>
      <c r="C43" s="96">
        <v>8.5300000000000003E-4</v>
      </c>
      <c r="D43" s="99">
        <v>96779.6</v>
      </c>
      <c r="E43" s="100">
        <v>82.5</v>
      </c>
      <c r="F43" s="5">
        <v>39.57</v>
      </c>
      <c r="G43" t="s">
        <v>19</v>
      </c>
      <c r="H43" s="97">
        <v>7.1599999999999995E-4</v>
      </c>
      <c r="I43" s="98">
        <v>7.1599999999999995E-4</v>
      </c>
      <c r="J43" s="101">
        <v>98378.4</v>
      </c>
      <c r="K43" s="102">
        <v>70.400000000000006</v>
      </c>
      <c r="L43" s="5">
        <v>44.64</v>
      </c>
    </row>
    <row r="44" spans="1:12">
      <c r="A44">
        <v>36</v>
      </c>
      <c r="B44" s="95">
        <v>1.098E-3</v>
      </c>
      <c r="C44" s="96">
        <v>1.0970000000000001E-3</v>
      </c>
      <c r="D44" s="99">
        <v>96697.1</v>
      </c>
      <c r="E44" s="100">
        <v>106.1</v>
      </c>
      <c r="F44" s="5">
        <v>38.61</v>
      </c>
      <c r="G44" t="s">
        <v>19</v>
      </c>
      <c r="H44" s="97">
        <v>8.1099999999999998E-4</v>
      </c>
      <c r="I44" s="98">
        <v>8.0999999999999996E-4</v>
      </c>
      <c r="J44" s="101">
        <v>98308</v>
      </c>
      <c r="K44" s="102">
        <v>79.7</v>
      </c>
      <c r="L44" s="5">
        <v>43.67</v>
      </c>
    </row>
    <row r="45" spans="1:12">
      <c r="A45">
        <v>37</v>
      </c>
      <c r="B45" s="95">
        <v>1.346E-3</v>
      </c>
      <c r="C45" s="96">
        <v>1.346E-3</v>
      </c>
      <c r="D45" s="99">
        <v>96591</v>
      </c>
      <c r="E45" s="100">
        <v>130</v>
      </c>
      <c r="F45" s="5">
        <v>37.65</v>
      </c>
      <c r="G45" t="s">
        <v>19</v>
      </c>
      <c r="H45" s="97">
        <v>1.1659999999999999E-3</v>
      </c>
      <c r="I45" s="98">
        <v>1.165E-3</v>
      </c>
      <c r="J45" s="101">
        <v>98228.3</v>
      </c>
      <c r="K45" s="102">
        <v>114.4</v>
      </c>
      <c r="L45" s="5">
        <v>42.71</v>
      </c>
    </row>
    <row r="46" spans="1:12">
      <c r="A46">
        <v>38</v>
      </c>
      <c r="B46" s="95">
        <v>1.472E-3</v>
      </c>
      <c r="C46" s="96">
        <v>1.4710000000000001E-3</v>
      </c>
      <c r="D46" s="99">
        <v>96461.1</v>
      </c>
      <c r="E46" s="100">
        <v>141.9</v>
      </c>
      <c r="F46" s="5">
        <v>36.700000000000003</v>
      </c>
      <c r="G46" t="s">
        <v>19</v>
      </c>
      <c r="H46" s="97">
        <v>7.9600000000000005E-4</v>
      </c>
      <c r="I46" s="98">
        <v>7.9500000000000003E-4</v>
      </c>
      <c r="J46" s="101">
        <v>98113.9</v>
      </c>
      <c r="K46" s="102">
        <v>78</v>
      </c>
      <c r="L46" s="5">
        <v>41.76</v>
      </c>
    </row>
    <row r="47" spans="1:12">
      <c r="A47">
        <v>39</v>
      </c>
      <c r="B47" s="95">
        <v>1.6670000000000001E-3</v>
      </c>
      <c r="C47" s="96">
        <v>1.6659999999999999E-3</v>
      </c>
      <c r="D47" s="99">
        <v>96319.2</v>
      </c>
      <c r="E47" s="100">
        <v>160.4</v>
      </c>
      <c r="F47" s="5">
        <v>35.75</v>
      </c>
      <c r="G47" t="s">
        <v>19</v>
      </c>
      <c r="H47" s="97">
        <v>1.147E-3</v>
      </c>
      <c r="I47" s="98">
        <v>1.1460000000000001E-3</v>
      </c>
      <c r="J47" s="101">
        <v>98035.8</v>
      </c>
      <c r="K47" s="102">
        <v>112.4</v>
      </c>
      <c r="L47" s="5">
        <v>40.79</v>
      </c>
    </row>
    <row r="48" spans="1:12">
      <c r="A48">
        <v>40</v>
      </c>
      <c r="B48" s="95">
        <v>2.0249999999999999E-3</v>
      </c>
      <c r="C48" s="96">
        <v>2.0230000000000001E-3</v>
      </c>
      <c r="D48" s="99">
        <v>96158.8</v>
      </c>
      <c r="E48" s="100">
        <v>194.5</v>
      </c>
      <c r="F48" s="5">
        <v>34.81</v>
      </c>
      <c r="G48" t="s">
        <v>19</v>
      </c>
      <c r="H48" s="97">
        <v>1.0839999999999999E-3</v>
      </c>
      <c r="I48" s="98">
        <v>1.0839999999999999E-3</v>
      </c>
      <c r="J48" s="101">
        <v>97923.5</v>
      </c>
      <c r="K48" s="102">
        <v>106.1</v>
      </c>
      <c r="L48" s="5">
        <v>39.840000000000003</v>
      </c>
    </row>
    <row r="49" spans="1:12">
      <c r="A49">
        <v>41</v>
      </c>
      <c r="B49" s="95">
        <v>1.745E-3</v>
      </c>
      <c r="C49" s="96">
        <v>1.7440000000000001E-3</v>
      </c>
      <c r="D49" s="99">
        <v>95964.3</v>
      </c>
      <c r="E49" s="100">
        <v>167.3</v>
      </c>
      <c r="F49" s="5">
        <v>33.880000000000003</v>
      </c>
      <c r="G49" t="s">
        <v>19</v>
      </c>
      <c r="H49" s="97">
        <v>1.4009999999999999E-3</v>
      </c>
      <c r="I49" s="98">
        <v>1.4E-3</v>
      </c>
      <c r="J49" s="101">
        <v>97817.3</v>
      </c>
      <c r="K49" s="102">
        <v>136.9</v>
      </c>
      <c r="L49" s="5">
        <v>38.880000000000003</v>
      </c>
    </row>
    <row r="50" spans="1:12">
      <c r="A50">
        <v>42</v>
      </c>
      <c r="B50" s="95">
        <v>2.2200000000000002E-3</v>
      </c>
      <c r="C50" s="96">
        <v>2.2169999999999998E-3</v>
      </c>
      <c r="D50" s="99">
        <v>95796.9</v>
      </c>
      <c r="E50" s="100">
        <v>212.4</v>
      </c>
      <c r="F50" s="5">
        <v>32.94</v>
      </c>
      <c r="G50" t="s">
        <v>19</v>
      </c>
      <c r="H50" s="97">
        <v>1.224E-3</v>
      </c>
      <c r="I50" s="98">
        <v>1.2229999999999999E-3</v>
      </c>
      <c r="J50" s="101">
        <v>97680.4</v>
      </c>
      <c r="K50" s="102">
        <v>119.5</v>
      </c>
      <c r="L50" s="5">
        <v>37.93</v>
      </c>
    </row>
    <row r="51" spans="1:12">
      <c r="A51">
        <v>43</v>
      </c>
      <c r="B51" s="95">
        <v>2.4020000000000001E-3</v>
      </c>
      <c r="C51" s="96">
        <v>2.3990000000000001E-3</v>
      </c>
      <c r="D51" s="99">
        <v>95584.5</v>
      </c>
      <c r="E51" s="100">
        <v>229.3</v>
      </c>
      <c r="F51" s="5">
        <v>32.01</v>
      </c>
      <c r="G51" t="s">
        <v>19</v>
      </c>
      <c r="H51" s="97">
        <v>1.7459999999999999E-3</v>
      </c>
      <c r="I51" s="98">
        <v>1.745E-3</v>
      </c>
      <c r="J51" s="101">
        <v>97560.9</v>
      </c>
      <c r="K51" s="102">
        <v>170.2</v>
      </c>
      <c r="L51" s="5">
        <v>36.979999999999997</v>
      </c>
    </row>
    <row r="52" spans="1:12">
      <c r="A52">
        <v>44</v>
      </c>
      <c r="B52" s="95">
        <v>2.1840000000000002E-3</v>
      </c>
      <c r="C52" s="96">
        <v>2.1819999999999999E-3</v>
      </c>
      <c r="D52" s="99">
        <v>95355.199999999997</v>
      </c>
      <c r="E52" s="100">
        <v>208</v>
      </c>
      <c r="F52" s="5">
        <v>31.09</v>
      </c>
      <c r="G52" t="s">
        <v>19</v>
      </c>
      <c r="H52" s="97">
        <v>1.526E-3</v>
      </c>
      <c r="I52" s="98">
        <v>1.5250000000000001E-3</v>
      </c>
      <c r="J52" s="101">
        <v>97390.7</v>
      </c>
      <c r="K52" s="102">
        <v>148.5</v>
      </c>
      <c r="L52" s="5">
        <v>36.04</v>
      </c>
    </row>
    <row r="53" spans="1:12">
      <c r="A53">
        <v>45</v>
      </c>
      <c r="B53" s="95">
        <v>3.0739999999999999E-3</v>
      </c>
      <c r="C53" s="96">
        <v>3.0699999999999998E-3</v>
      </c>
      <c r="D53" s="99">
        <v>95147.199999999997</v>
      </c>
      <c r="E53" s="100">
        <v>292.10000000000002</v>
      </c>
      <c r="F53" s="5">
        <v>30.15</v>
      </c>
      <c r="G53" t="s">
        <v>19</v>
      </c>
      <c r="H53" s="97">
        <v>1.9859999999999999E-3</v>
      </c>
      <c r="I53" s="98">
        <v>1.9840000000000001E-3</v>
      </c>
      <c r="J53" s="101">
        <v>97242.2</v>
      </c>
      <c r="K53" s="102">
        <v>192.9</v>
      </c>
      <c r="L53" s="5">
        <v>35.1</v>
      </c>
    </row>
    <row r="54" spans="1:12">
      <c r="A54">
        <v>46</v>
      </c>
      <c r="B54" s="95">
        <v>3.385E-3</v>
      </c>
      <c r="C54" s="96">
        <v>3.3800000000000002E-3</v>
      </c>
      <c r="D54" s="99">
        <v>94855.1</v>
      </c>
      <c r="E54" s="100">
        <v>320.60000000000002</v>
      </c>
      <c r="F54" s="5">
        <v>29.25</v>
      </c>
      <c r="G54" t="s">
        <v>19</v>
      </c>
      <c r="H54" s="97">
        <v>1.887E-3</v>
      </c>
      <c r="I54" s="98">
        <v>1.885E-3</v>
      </c>
      <c r="J54" s="101">
        <v>97049.3</v>
      </c>
      <c r="K54" s="102">
        <v>182.9</v>
      </c>
      <c r="L54" s="5">
        <v>34.17</v>
      </c>
    </row>
    <row r="55" spans="1:12">
      <c r="A55">
        <v>47</v>
      </c>
      <c r="B55" s="95">
        <v>3.4399999999999999E-3</v>
      </c>
      <c r="C55" s="96">
        <v>3.434E-3</v>
      </c>
      <c r="D55" s="99">
        <v>94534.5</v>
      </c>
      <c r="E55" s="100">
        <v>324.60000000000002</v>
      </c>
      <c r="F55" s="5">
        <v>28.34</v>
      </c>
      <c r="G55" t="s">
        <v>19</v>
      </c>
      <c r="H55" s="97">
        <v>3.0040000000000002E-3</v>
      </c>
      <c r="I55" s="98">
        <v>2.9989999999999999E-3</v>
      </c>
      <c r="J55" s="101">
        <v>96866.4</v>
      </c>
      <c r="K55" s="102">
        <v>290.5</v>
      </c>
      <c r="L55" s="5">
        <v>33.229999999999997</v>
      </c>
    </row>
    <row r="56" spans="1:12">
      <c r="A56">
        <v>48</v>
      </c>
      <c r="B56" s="95">
        <v>3.5560000000000001E-3</v>
      </c>
      <c r="C56" s="96">
        <v>3.5490000000000001E-3</v>
      </c>
      <c r="D56" s="99">
        <v>94209.9</v>
      </c>
      <c r="E56" s="100">
        <v>334.4</v>
      </c>
      <c r="F56" s="5">
        <v>27.44</v>
      </c>
      <c r="G56" t="s">
        <v>19</v>
      </c>
      <c r="H56" s="97">
        <v>2.2230000000000001E-3</v>
      </c>
      <c r="I56" s="98">
        <v>2.2209999999999999E-3</v>
      </c>
      <c r="J56" s="101">
        <v>96575.9</v>
      </c>
      <c r="K56" s="102">
        <v>214.5</v>
      </c>
      <c r="L56" s="5">
        <v>32.33</v>
      </c>
    </row>
    <row r="57" spans="1:12">
      <c r="A57">
        <v>49</v>
      </c>
      <c r="B57" s="95">
        <v>5.2249999999999996E-3</v>
      </c>
      <c r="C57" s="96">
        <v>5.2110000000000004E-3</v>
      </c>
      <c r="D57" s="99">
        <v>93875.5</v>
      </c>
      <c r="E57" s="100">
        <v>489.2</v>
      </c>
      <c r="F57" s="5">
        <v>26.53</v>
      </c>
      <c r="G57" t="s">
        <v>19</v>
      </c>
      <c r="H57" s="97">
        <v>2.5200000000000001E-3</v>
      </c>
      <c r="I57" s="98">
        <v>2.5170000000000001E-3</v>
      </c>
      <c r="J57" s="101">
        <v>96361.4</v>
      </c>
      <c r="K57" s="102">
        <v>242.5</v>
      </c>
      <c r="L57" s="5">
        <v>31.4</v>
      </c>
    </row>
    <row r="58" spans="1:12">
      <c r="A58">
        <v>50</v>
      </c>
      <c r="B58" s="95">
        <v>5.3169999999999997E-3</v>
      </c>
      <c r="C58" s="96">
        <v>5.3030000000000004E-3</v>
      </c>
      <c r="D58" s="99">
        <v>93386.3</v>
      </c>
      <c r="E58" s="100">
        <v>495.2</v>
      </c>
      <c r="F58" s="5">
        <v>25.67</v>
      </c>
      <c r="G58" t="s">
        <v>19</v>
      </c>
      <c r="H58" s="97">
        <v>3.8159999999999999E-3</v>
      </c>
      <c r="I58" s="98">
        <v>3.8089999999999999E-3</v>
      </c>
      <c r="J58" s="101">
        <v>96118.9</v>
      </c>
      <c r="K58" s="102">
        <v>366.1</v>
      </c>
      <c r="L58" s="5">
        <v>30.48</v>
      </c>
    </row>
    <row r="59" spans="1:12">
      <c r="A59">
        <v>51</v>
      </c>
      <c r="B59" s="95">
        <v>5.4270000000000004E-3</v>
      </c>
      <c r="C59" s="96">
        <v>5.4120000000000001E-3</v>
      </c>
      <c r="D59" s="99">
        <v>92891.1</v>
      </c>
      <c r="E59" s="100">
        <v>502.8</v>
      </c>
      <c r="F59" s="5">
        <v>24.81</v>
      </c>
      <c r="G59" t="s">
        <v>19</v>
      </c>
      <c r="H59" s="97">
        <v>3.6519999999999999E-3</v>
      </c>
      <c r="I59" s="98">
        <v>3.6449999999999998E-3</v>
      </c>
      <c r="J59" s="101">
        <v>95752.8</v>
      </c>
      <c r="K59" s="102">
        <v>349</v>
      </c>
      <c r="L59" s="5">
        <v>29.59</v>
      </c>
    </row>
    <row r="60" spans="1:12">
      <c r="A60">
        <v>52</v>
      </c>
      <c r="B60" s="95">
        <v>5.0260000000000001E-3</v>
      </c>
      <c r="C60" s="96">
        <v>5.0140000000000002E-3</v>
      </c>
      <c r="D60" s="99">
        <v>92388.3</v>
      </c>
      <c r="E60" s="100">
        <v>463.2</v>
      </c>
      <c r="F60" s="5">
        <v>23.94</v>
      </c>
      <c r="G60" t="s">
        <v>19</v>
      </c>
      <c r="H60" s="97">
        <v>3.3519999999999999E-3</v>
      </c>
      <c r="I60" s="98">
        <v>3.346E-3</v>
      </c>
      <c r="J60" s="101">
        <v>95403.8</v>
      </c>
      <c r="K60" s="102">
        <v>319.3</v>
      </c>
      <c r="L60" s="5">
        <v>28.7</v>
      </c>
    </row>
    <row r="61" spans="1:12">
      <c r="A61">
        <v>53</v>
      </c>
      <c r="B61" s="95">
        <v>7.1089999999999999E-3</v>
      </c>
      <c r="C61" s="96">
        <v>7.084E-3</v>
      </c>
      <c r="D61" s="99">
        <v>91925.1</v>
      </c>
      <c r="E61" s="100">
        <v>651.20000000000005</v>
      </c>
      <c r="F61" s="5">
        <v>23.06</v>
      </c>
      <c r="G61" t="s">
        <v>19</v>
      </c>
      <c r="H61" s="97">
        <v>3.7940000000000001E-3</v>
      </c>
      <c r="I61" s="98">
        <v>3.787E-3</v>
      </c>
      <c r="J61" s="101">
        <v>95084.5</v>
      </c>
      <c r="K61" s="102">
        <v>360.1</v>
      </c>
      <c r="L61" s="5">
        <v>27.79</v>
      </c>
    </row>
    <row r="62" spans="1:12">
      <c r="A62">
        <v>54</v>
      </c>
      <c r="B62" s="95">
        <v>8.0009999999999994E-3</v>
      </c>
      <c r="C62" s="96">
        <v>7.9699999999999997E-3</v>
      </c>
      <c r="D62" s="99">
        <v>91273.9</v>
      </c>
      <c r="E62" s="100">
        <v>727.4</v>
      </c>
      <c r="F62" s="5">
        <v>22.22</v>
      </c>
      <c r="G62" t="s">
        <v>19</v>
      </c>
      <c r="H62" s="97">
        <v>4.2560000000000002E-3</v>
      </c>
      <c r="I62" s="98">
        <v>4.2469999999999999E-3</v>
      </c>
      <c r="J62" s="101">
        <v>94724.4</v>
      </c>
      <c r="K62" s="102">
        <v>402.3</v>
      </c>
      <c r="L62" s="5">
        <v>26.9</v>
      </c>
    </row>
    <row r="63" spans="1:12">
      <c r="A63">
        <v>55</v>
      </c>
      <c r="B63" s="95">
        <v>8.1099999999999992E-3</v>
      </c>
      <c r="C63" s="96">
        <v>8.0770000000000008E-3</v>
      </c>
      <c r="D63" s="99">
        <v>90546.5</v>
      </c>
      <c r="E63" s="100">
        <v>731.4</v>
      </c>
      <c r="F63" s="5">
        <v>21.39</v>
      </c>
      <c r="G63" t="s">
        <v>19</v>
      </c>
      <c r="H63" s="97">
        <v>5.5009999999999998E-3</v>
      </c>
      <c r="I63" s="98">
        <v>5.4860000000000004E-3</v>
      </c>
      <c r="J63" s="101">
        <v>94322.1</v>
      </c>
      <c r="K63" s="102">
        <v>517.4</v>
      </c>
      <c r="L63" s="5">
        <v>26.01</v>
      </c>
    </row>
    <row r="64" spans="1:12">
      <c r="A64">
        <v>56</v>
      </c>
      <c r="B64" s="95">
        <v>9.6249999999999999E-3</v>
      </c>
      <c r="C64" s="96">
        <v>9.5790000000000007E-3</v>
      </c>
      <c r="D64" s="99">
        <v>89815.1</v>
      </c>
      <c r="E64" s="100">
        <v>860.3</v>
      </c>
      <c r="F64" s="5">
        <v>20.56</v>
      </c>
      <c r="G64" t="s">
        <v>19</v>
      </c>
      <c r="H64" s="97">
        <v>5.2680000000000001E-3</v>
      </c>
      <c r="I64" s="98">
        <v>5.254E-3</v>
      </c>
      <c r="J64" s="101">
        <v>93804.7</v>
      </c>
      <c r="K64" s="102">
        <v>492.8</v>
      </c>
      <c r="L64" s="5">
        <v>25.15</v>
      </c>
    </row>
    <row r="65" spans="1:12">
      <c r="A65">
        <v>57</v>
      </c>
      <c r="B65" s="95">
        <v>1.0763999999999999E-2</v>
      </c>
      <c r="C65" s="96">
        <v>1.0707E-2</v>
      </c>
      <c r="D65" s="99">
        <v>88954.7</v>
      </c>
      <c r="E65" s="100">
        <v>952.4</v>
      </c>
      <c r="F65" s="5">
        <v>19.760000000000002</v>
      </c>
      <c r="G65" t="s">
        <v>19</v>
      </c>
      <c r="H65" s="97">
        <v>6.2960000000000004E-3</v>
      </c>
      <c r="I65" s="98">
        <v>6.2760000000000003E-3</v>
      </c>
      <c r="J65" s="101">
        <v>93311.9</v>
      </c>
      <c r="K65" s="102">
        <v>585.6</v>
      </c>
      <c r="L65" s="5">
        <v>24.28</v>
      </c>
    </row>
    <row r="66" spans="1:12">
      <c r="A66">
        <v>58</v>
      </c>
      <c r="B66" s="95">
        <v>1.1834000000000001E-2</v>
      </c>
      <c r="C66" s="96">
        <v>1.1764E-2</v>
      </c>
      <c r="D66" s="99">
        <v>88002.3</v>
      </c>
      <c r="E66" s="100">
        <v>1035.3</v>
      </c>
      <c r="F66" s="5">
        <v>18.96</v>
      </c>
      <c r="G66" t="s">
        <v>19</v>
      </c>
      <c r="H66" s="97">
        <v>8.0540000000000004E-3</v>
      </c>
      <c r="I66" s="98">
        <v>8.0219999999999996E-3</v>
      </c>
      <c r="J66" s="101">
        <v>92726.3</v>
      </c>
      <c r="K66" s="102">
        <v>743.8</v>
      </c>
      <c r="L66" s="5">
        <v>23.43</v>
      </c>
    </row>
    <row r="67" spans="1:12">
      <c r="A67">
        <v>59</v>
      </c>
      <c r="B67" s="95">
        <v>1.4029E-2</v>
      </c>
      <c r="C67" s="96">
        <v>1.3931000000000001E-2</v>
      </c>
      <c r="D67" s="99">
        <v>86967</v>
      </c>
      <c r="E67" s="100">
        <v>1211.5</v>
      </c>
      <c r="F67" s="5">
        <v>18.18</v>
      </c>
      <c r="G67" t="s">
        <v>19</v>
      </c>
      <c r="H67" s="97">
        <v>6.7019999999999996E-3</v>
      </c>
      <c r="I67" s="98">
        <v>6.679E-3</v>
      </c>
      <c r="J67" s="101">
        <v>91982.399999999994</v>
      </c>
      <c r="K67" s="102">
        <v>614.4</v>
      </c>
      <c r="L67" s="5">
        <v>22.61</v>
      </c>
    </row>
    <row r="68" spans="1:12">
      <c r="A68">
        <v>60</v>
      </c>
      <c r="B68" s="95">
        <v>1.634E-2</v>
      </c>
      <c r="C68" s="96">
        <v>1.6208E-2</v>
      </c>
      <c r="D68" s="99">
        <v>85755.5</v>
      </c>
      <c r="E68" s="100">
        <v>1389.9</v>
      </c>
      <c r="F68" s="5">
        <v>17.43</v>
      </c>
      <c r="G68" t="s">
        <v>19</v>
      </c>
      <c r="H68" s="97">
        <v>9.3380000000000008E-3</v>
      </c>
      <c r="I68" s="98">
        <v>9.2940000000000002E-3</v>
      </c>
      <c r="J68" s="101">
        <v>91368</v>
      </c>
      <c r="K68" s="102">
        <v>849.2</v>
      </c>
      <c r="L68" s="5">
        <v>21.76</v>
      </c>
    </row>
    <row r="69" spans="1:12">
      <c r="A69">
        <v>61</v>
      </c>
      <c r="B69" s="95">
        <v>1.7446E-2</v>
      </c>
      <c r="C69" s="96">
        <v>1.7295000000000001E-2</v>
      </c>
      <c r="D69" s="99">
        <v>84365.6</v>
      </c>
      <c r="E69" s="100">
        <v>1459.1</v>
      </c>
      <c r="F69" s="5">
        <v>16.71</v>
      </c>
      <c r="G69" t="s">
        <v>19</v>
      </c>
      <c r="H69" s="97">
        <v>8.9709999999999998E-3</v>
      </c>
      <c r="I69" s="98">
        <v>8.9309999999999997E-3</v>
      </c>
      <c r="J69" s="101">
        <v>90518.8</v>
      </c>
      <c r="K69" s="102">
        <v>808.4</v>
      </c>
      <c r="L69" s="5">
        <v>20.96</v>
      </c>
    </row>
    <row r="70" spans="1:12">
      <c r="A70">
        <v>62</v>
      </c>
      <c r="B70" s="95">
        <v>2.0879000000000002E-2</v>
      </c>
      <c r="C70" s="96">
        <v>2.0663999999999998E-2</v>
      </c>
      <c r="D70" s="99">
        <v>82906.5</v>
      </c>
      <c r="E70" s="100">
        <v>1713.1</v>
      </c>
      <c r="F70" s="5">
        <v>16</v>
      </c>
      <c r="G70" t="s">
        <v>19</v>
      </c>
      <c r="H70" s="97">
        <v>1.1721000000000001E-2</v>
      </c>
      <c r="I70" s="98">
        <v>1.1653E-2</v>
      </c>
      <c r="J70" s="101">
        <v>89710.399999999994</v>
      </c>
      <c r="K70" s="102">
        <v>1045.4000000000001</v>
      </c>
      <c r="L70" s="5">
        <v>20.149999999999999</v>
      </c>
    </row>
    <row r="71" spans="1:12">
      <c r="A71">
        <v>63</v>
      </c>
      <c r="B71" s="95">
        <v>2.2314000000000001E-2</v>
      </c>
      <c r="C71" s="96">
        <v>2.2067E-2</v>
      </c>
      <c r="D71" s="99">
        <v>81193.3</v>
      </c>
      <c r="E71" s="100">
        <v>1791.7</v>
      </c>
      <c r="F71" s="5">
        <v>15.32</v>
      </c>
      <c r="G71" t="s">
        <v>19</v>
      </c>
      <c r="H71" s="97">
        <v>1.201E-2</v>
      </c>
      <c r="I71" s="98">
        <v>1.1938000000000001E-2</v>
      </c>
      <c r="J71" s="101">
        <v>88665</v>
      </c>
      <c r="K71" s="102">
        <v>1058.5</v>
      </c>
      <c r="L71" s="5">
        <v>19.38</v>
      </c>
    </row>
    <row r="72" spans="1:12">
      <c r="A72">
        <v>64</v>
      </c>
      <c r="B72" s="95">
        <v>2.3186999999999999E-2</v>
      </c>
      <c r="C72" s="96">
        <v>2.2922000000000001E-2</v>
      </c>
      <c r="D72" s="99">
        <v>79401.600000000006</v>
      </c>
      <c r="E72" s="100">
        <v>1820</v>
      </c>
      <c r="F72" s="5">
        <v>14.66</v>
      </c>
      <c r="G72" t="s">
        <v>19</v>
      </c>
      <c r="H72" s="97">
        <v>1.3495999999999999E-2</v>
      </c>
      <c r="I72" s="98">
        <v>1.3405E-2</v>
      </c>
      <c r="J72" s="101">
        <v>87606.5</v>
      </c>
      <c r="K72" s="102">
        <v>1174.4000000000001</v>
      </c>
      <c r="L72" s="5">
        <v>18.61</v>
      </c>
    </row>
    <row r="73" spans="1:12">
      <c r="A73">
        <v>65</v>
      </c>
      <c r="B73" s="95">
        <v>2.5346E-2</v>
      </c>
      <c r="C73" s="96">
        <v>2.5028999999999999E-2</v>
      </c>
      <c r="D73" s="99">
        <v>77581.600000000006</v>
      </c>
      <c r="E73" s="100">
        <v>1941.8</v>
      </c>
      <c r="F73" s="5">
        <v>13.99</v>
      </c>
      <c r="G73" t="s">
        <v>19</v>
      </c>
      <c r="H73" s="97">
        <v>1.4853E-2</v>
      </c>
      <c r="I73" s="98">
        <v>1.4742999999999999E-2</v>
      </c>
      <c r="J73" s="101">
        <v>86432.1</v>
      </c>
      <c r="K73" s="102">
        <v>1274.3</v>
      </c>
      <c r="L73" s="5">
        <v>17.850000000000001</v>
      </c>
    </row>
    <row r="74" spans="1:12">
      <c r="A74">
        <v>66</v>
      </c>
      <c r="B74" s="95">
        <v>3.0065000000000001E-2</v>
      </c>
      <c r="C74" s="96">
        <v>2.9618999999999999E-2</v>
      </c>
      <c r="D74" s="99">
        <v>75639.899999999994</v>
      </c>
      <c r="E74" s="100">
        <v>2240.4</v>
      </c>
      <c r="F74" s="5">
        <v>13.34</v>
      </c>
      <c r="G74" t="s">
        <v>19</v>
      </c>
      <c r="H74" s="97">
        <v>1.5869000000000001E-2</v>
      </c>
      <c r="I74" s="98">
        <v>1.5744000000000001E-2</v>
      </c>
      <c r="J74" s="101">
        <v>85157.8</v>
      </c>
      <c r="K74" s="102">
        <v>1340.8</v>
      </c>
      <c r="L74" s="5">
        <v>17.11</v>
      </c>
    </row>
    <row r="75" spans="1:12">
      <c r="A75">
        <v>67</v>
      </c>
      <c r="B75" s="95">
        <v>3.2658E-2</v>
      </c>
      <c r="C75" s="96">
        <v>3.2133000000000002E-2</v>
      </c>
      <c r="D75" s="99">
        <v>73399.399999999994</v>
      </c>
      <c r="E75" s="100">
        <v>2358.6</v>
      </c>
      <c r="F75" s="5">
        <v>12.73</v>
      </c>
      <c r="G75" t="s">
        <v>19</v>
      </c>
      <c r="H75" s="97">
        <v>1.6951999999999998E-2</v>
      </c>
      <c r="I75" s="98">
        <v>1.6809999999999999E-2</v>
      </c>
      <c r="J75" s="101">
        <v>83817.100000000006</v>
      </c>
      <c r="K75" s="102">
        <v>1408.9</v>
      </c>
      <c r="L75" s="5">
        <v>16.38</v>
      </c>
    </row>
    <row r="76" spans="1:12">
      <c r="A76">
        <v>68</v>
      </c>
      <c r="B76" s="95">
        <v>3.4298000000000002E-2</v>
      </c>
      <c r="C76" s="96">
        <v>3.3718999999999999E-2</v>
      </c>
      <c r="D76" s="99">
        <v>71040.899999999994</v>
      </c>
      <c r="E76" s="100">
        <v>2395.5</v>
      </c>
      <c r="F76" s="5">
        <v>12.14</v>
      </c>
      <c r="G76" t="s">
        <v>19</v>
      </c>
      <c r="H76" s="97">
        <v>1.8939999999999999E-2</v>
      </c>
      <c r="I76" s="98">
        <v>1.8762000000000001E-2</v>
      </c>
      <c r="J76" s="101">
        <v>82408.100000000006</v>
      </c>
      <c r="K76" s="102">
        <v>1546.1</v>
      </c>
      <c r="L76" s="5">
        <v>15.65</v>
      </c>
    </row>
    <row r="77" spans="1:12">
      <c r="A77">
        <v>69</v>
      </c>
      <c r="B77" s="95">
        <v>4.1856999999999998E-2</v>
      </c>
      <c r="C77" s="96">
        <v>4.0999000000000001E-2</v>
      </c>
      <c r="D77" s="99">
        <v>68645.399999999994</v>
      </c>
      <c r="E77" s="100">
        <v>2814.4</v>
      </c>
      <c r="F77" s="5">
        <v>11.54</v>
      </c>
      <c r="G77" t="s">
        <v>19</v>
      </c>
      <c r="H77" s="97">
        <v>2.0528999999999999E-2</v>
      </c>
      <c r="I77" s="98">
        <v>2.0320000000000001E-2</v>
      </c>
      <c r="J77" s="101">
        <v>80862</v>
      </c>
      <c r="K77" s="102">
        <v>1643.1</v>
      </c>
      <c r="L77" s="5">
        <v>14.94</v>
      </c>
    </row>
    <row r="78" spans="1:12">
      <c r="A78">
        <v>70</v>
      </c>
      <c r="B78" s="95">
        <v>4.3621E-2</v>
      </c>
      <c r="C78" s="96">
        <v>4.2689999999999999E-2</v>
      </c>
      <c r="D78" s="99">
        <v>65831.100000000006</v>
      </c>
      <c r="E78" s="100">
        <v>2810.3</v>
      </c>
      <c r="F78" s="5">
        <v>11.01</v>
      </c>
      <c r="G78" t="s">
        <v>19</v>
      </c>
      <c r="H78" s="97">
        <v>2.5038999999999999E-2</v>
      </c>
      <c r="I78" s="98">
        <v>2.4729000000000001E-2</v>
      </c>
      <c r="J78" s="101">
        <v>79218.8</v>
      </c>
      <c r="K78" s="102">
        <v>1959</v>
      </c>
      <c r="L78" s="5">
        <v>14.24</v>
      </c>
    </row>
    <row r="79" spans="1:12">
      <c r="A79">
        <v>71</v>
      </c>
      <c r="B79" s="95">
        <v>5.0417999999999998E-2</v>
      </c>
      <c r="C79" s="96">
        <v>4.9177999999999999E-2</v>
      </c>
      <c r="D79" s="99">
        <v>63020.800000000003</v>
      </c>
      <c r="E79" s="100">
        <v>3099.2</v>
      </c>
      <c r="F79" s="5">
        <v>10.48</v>
      </c>
      <c r="G79" t="s">
        <v>19</v>
      </c>
      <c r="H79" s="97">
        <v>2.5336999999999998E-2</v>
      </c>
      <c r="I79" s="98">
        <v>2.5020000000000001E-2</v>
      </c>
      <c r="J79" s="101">
        <v>77259.8</v>
      </c>
      <c r="K79" s="102">
        <v>1933.1</v>
      </c>
      <c r="L79" s="5">
        <v>13.59</v>
      </c>
    </row>
    <row r="80" spans="1:12">
      <c r="A80">
        <v>72</v>
      </c>
      <c r="B80" s="95">
        <v>5.1251999999999999E-2</v>
      </c>
      <c r="C80" s="96">
        <v>4.9972000000000003E-2</v>
      </c>
      <c r="D80" s="99">
        <v>59921.5</v>
      </c>
      <c r="E80" s="100">
        <v>2994.4</v>
      </c>
      <c r="F80" s="5">
        <v>10</v>
      </c>
      <c r="G80" t="s">
        <v>19</v>
      </c>
      <c r="H80" s="97">
        <v>3.0176000000000001E-2</v>
      </c>
      <c r="I80" s="98">
        <v>2.9727E-2</v>
      </c>
      <c r="J80" s="101">
        <v>75326.8</v>
      </c>
      <c r="K80" s="102">
        <v>2239.3000000000002</v>
      </c>
      <c r="L80" s="5">
        <v>12.92</v>
      </c>
    </row>
    <row r="81" spans="1:12">
      <c r="A81">
        <v>73</v>
      </c>
      <c r="B81" s="95">
        <v>5.4571000000000001E-2</v>
      </c>
      <c r="C81" s="96">
        <v>5.3121000000000002E-2</v>
      </c>
      <c r="D81" s="99">
        <v>56927.199999999997</v>
      </c>
      <c r="E81" s="100">
        <v>3024</v>
      </c>
      <c r="F81" s="5">
        <v>9.5</v>
      </c>
      <c r="G81" t="s">
        <v>19</v>
      </c>
      <c r="H81" s="97">
        <v>3.1321000000000002E-2</v>
      </c>
      <c r="I81" s="98">
        <v>3.0838000000000001E-2</v>
      </c>
      <c r="J81" s="101">
        <v>73087.5</v>
      </c>
      <c r="K81" s="102">
        <v>2253.9</v>
      </c>
      <c r="L81" s="5">
        <v>12.3</v>
      </c>
    </row>
    <row r="82" spans="1:12">
      <c r="A82">
        <v>74</v>
      </c>
      <c r="B82" s="95">
        <v>6.0442999999999997E-2</v>
      </c>
      <c r="C82" s="96">
        <v>5.867E-2</v>
      </c>
      <c r="D82" s="99">
        <v>53903.1</v>
      </c>
      <c r="E82" s="100">
        <v>3162.5</v>
      </c>
      <c r="F82" s="5">
        <v>9</v>
      </c>
      <c r="G82" t="s">
        <v>19</v>
      </c>
      <c r="H82" s="97">
        <v>3.5529999999999999E-2</v>
      </c>
      <c r="I82" s="98">
        <v>3.4909999999999997E-2</v>
      </c>
      <c r="J82" s="101">
        <v>70833.600000000006</v>
      </c>
      <c r="K82" s="102">
        <v>2472.8000000000002</v>
      </c>
      <c r="L82" s="5">
        <v>11.68</v>
      </c>
    </row>
    <row r="83" spans="1:12">
      <c r="A83">
        <v>75</v>
      </c>
      <c r="B83" s="95">
        <v>6.4649999999999999E-2</v>
      </c>
      <c r="C83" s="96">
        <v>6.2626000000000001E-2</v>
      </c>
      <c r="D83" s="99">
        <v>50740.6</v>
      </c>
      <c r="E83" s="100">
        <v>3177.7</v>
      </c>
      <c r="F83" s="5">
        <v>8.5299999999999994</v>
      </c>
      <c r="G83" t="s">
        <v>19</v>
      </c>
      <c r="H83" s="97">
        <v>3.8571000000000001E-2</v>
      </c>
      <c r="I83" s="98">
        <v>3.7842000000000001E-2</v>
      </c>
      <c r="J83" s="101">
        <v>68360.899999999994</v>
      </c>
      <c r="K83" s="102">
        <v>2586.9</v>
      </c>
      <c r="L83" s="5">
        <v>11.08</v>
      </c>
    </row>
    <row r="84" spans="1:12">
      <c r="A84">
        <v>76</v>
      </c>
      <c r="B84" s="95">
        <v>7.0044999999999996E-2</v>
      </c>
      <c r="C84" s="96">
        <v>6.7673999999999998E-2</v>
      </c>
      <c r="D84" s="99">
        <v>47562.9</v>
      </c>
      <c r="E84" s="100">
        <v>3218.8</v>
      </c>
      <c r="F84" s="5">
        <v>8.07</v>
      </c>
      <c r="G84" t="s">
        <v>19</v>
      </c>
      <c r="H84" s="97">
        <v>4.4825999999999998E-2</v>
      </c>
      <c r="I84" s="98">
        <v>4.3844000000000001E-2</v>
      </c>
      <c r="J84" s="101">
        <v>65774</v>
      </c>
      <c r="K84" s="102">
        <v>2883.8</v>
      </c>
      <c r="L84" s="5">
        <v>10.5</v>
      </c>
    </row>
    <row r="85" spans="1:12">
      <c r="A85">
        <v>77</v>
      </c>
      <c r="B85" s="95">
        <v>8.1619999999999998E-2</v>
      </c>
      <c r="C85" s="96">
        <v>7.8420000000000004E-2</v>
      </c>
      <c r="D85" s="99">
        <v>44344.1</v>
      </c>
      <c r="E85" s="100">
        <v>3477.5</v>
      </c>
      <c r="F85" s="5">
        <v>7.62</v>
      </c>
      <c r="G85" t="s">
        <v>19</v>
      </c>
      <c r="H85" s="97">
        <v>4.8228E-2</v>
      </c>
      <c r="I85" s="98">
        <v>4.7093000000000003E-2</v>
      </c>
      <c r="J85" s="101">
        <v>62890.2</v>
      </c>
      <c r="K85" s="102">
        <v>2961.7</v>
      </c>
      <c r="L85" s="5">
        <v>9.9600000000000009</v>
      </c>
    </row>
    <row r="86" spans="1:12">
      <c r="A86">
        <v>78</v>
      </c>
      <c r="B86" s="95">
        <v>8.8867000000000002E-2</v>
      </c>
      <c r="C86" s="96">
        <v>8.5086999999999996E-2</v>
      </c>
      <c r="D86" s="99">
        <v>40866.699999999997</v>
      </c>
      <c r="E86" s="100">
        <v>3477.2</v>
      </c>
      <c r="F86" s="5">
        <v>7.22</v>
      </c>
      <c r="G86" t="s">
        <v>19</v>
      </c>
      <c r="H86" s="97">
        <v>5.2484000000000003E-2</v>
      </c>
      <c r="I86" s="98">
        <v>5.1142E-2</v>
      </c>
      <c r="J86" s="101">
        <v>59928.5</v>
      </c>
      <c r="K86" s="102">
        <v>3064.9</v>
      </c>
      <c r="L86" s="5">
        <v>9.43</v>
      </c>
    </row>
    <row r="87" spans="1:12">
      <c r="A87">
        <v>79</v>
      </c>
      <c r="B87" s="95">
        <v>9.5584000000000002E-2</v>
      </c>
      <c r="C87" s="96">
        <v>9.1224E-2</v>
      </c>
      <c r="D87" s="99">
        <v>37389.5</v>
      </c>
      <c r="E87" s="100">
        <v>3410.8</v>
      </c>
      <c r="F87" s="5">
        <v>6.85</v>
      </c>
      <c r="G87" t="s">
        <v>19</v>
      </c>
      <c r="H87" s="97">
        <v>5.7919999999999999E-2</v>
      </c>
      <c r="I87" s="98">
        <v>5.629E-2</v>
      </c>
      <c r="J87" s="101">
        <v>56863.7</v>
      </c>
      <c r="K87" s="102">
        <v>3200.8</v>
      </c>
      <c r="L87" s="5">
        <v>8.91</v>
      </c>
    </row>
    <row r="88" spans="1:12">
      <c r="A88">
        <v>80</v>
      </c>
      <c r="B88" s="95">
        <v>0.103091</v>
      </c>
      <c r="C88" s="96">
        <v>9.8038E-2</v>
      </c>
      <c r="D88" s="99">
        <v>33978.6</v>
      </c>
      <c r="E88" s="100">
        <v>3331.2</v>
      </c>
      <c r="F88" s="5">
        <v>6.49</v>
      </c>
      <c r="G88" t="s">
        <v>19</v>
      </c>
      <c r="H88" s="97">
        <v>6.1901999999999999E-2</v>
      </c>
      <c r="I88" s="98">
        <v>6.0044E-2</v>
      </c>
      <c r="J88" s="101">
        <v>53662.8</v>
      </c>
      <c r="K88" s="102">
        <v>3222.1</v>
      </c>
      <c r="L88" s="5">
        <v>8.41</v>
      </c>
    </row>
    <row r="89" spans="1:12">
      <c r="A89">
        <v>81</v>
      </c>
      <c r="B89" s="95">
        <v>0.109835</v>
      </c>
      <c r="C89" s="96">
        <v>0.104117</v>
      </c>
      <c r="D89" s="99">
        <v>30647.4</v>
      </c>
      <c r="E89" s="100">
        <v>3190.9</v>
      </c>
      <c r="F89" s="5">
        <v>6.14</v>
      </c>
      <c r="G89" t="s">
        <v>19</v>
      </c>
      <c r="H89" s="97">
        <v>7.1272000000000002E-2</v>
      </c>
      <c r="I89" s="98">
        <v>6.8819000000000005E-2</v>
      </c>
      <c r="J89" s="101">
        <v>50440.7</v>
      </c>
      <c r="K89" s="102">
        <v>3471.3</v>
      </c>
      <c r="L89" s="5">
        <v>7.91</v>
      </c>
    </row>
    <row r="90" spans="1:12">
      <c r="A90">
        <v>82</v>
      </c>
      <c r="B90" s="95">
        <v>0.126414</v>
      </c>
      <c r="C90" s="96">
        <v>0.118899</v>
      </c>
      <c r="D90" s="99">
        <v>27456.5</v>
      </c>
      <c r="E90" s="100">
        <v>3264.6</v>
      </c>
      <c r="F90" s="5">
        <v>5.79</v>
      </c>
      <c r="G90" t="s">
        <v>19</v>
      </c>
      <c r="H90" s="97">
        <v>7.7245999999999995E-2</v>
      </c>
      <c r="I90" s="98">
        <v>7.4372999999999995E-2</v>
      </c>
      <c r="J90" s="101">
        <v>46969.4</v>
      </c>
      <c r="K90" s="102">
        <v>3493.3</v>
      </c>
      <c r="L90" s="5">
        <v>7.46</v>
      </c>
    </row>
    <row r="91" spans="1:12">
      <c r="A91">
        <v>83</v>
      </c>
      <c r="B91" s="95">
        <v>0.12354800000000001</v>
      </c>
      <c r="C91" s="96">
        <v>0.11636000000000001</v>
      </c>
      <c r="D91" s="99">
        <v>24192</v>
      </c>
      <c r="E91" s="100">
        <v>2815</v>
      </c>
      <c r="F91" s="5">
        <v>5.51</v>
      </c>
      <c r="G91" t="s">
        <v>19</v>
      </c>
      <c r="H91" s="97">
        <v>8.2463999999999996E-2</v>
      </c>
      <c r="I91" s="98">
        <v>7.9198000000000005E-2</v>
      </c>
      <c r="J91" s="101">
        <v>43476.1</v>
      </c>
      <c r="K91" s="102">
        <v>3443.2</v>
      </c>
      <c r="L91" s="5">
        <v>7.02</v>
      </c>
    </row>
    <row r="92" spans="1:12">
      <c r="A92">
        <v>84</v>
      </c>
      <c r="B92" s="95">
        <v>0.152006</v>
      </c>
      <c r="C92" s="96">
        <v>0.14126900000000001</v>
      </c>
      <c r="D92" s="99">
        <v>21377</v>
      </c>
      <c r="E92" s="100">
        <v>3019.9</v>
      </c>
      <c r="F92" s="5">
        <v>5.17</v>
      </c>
      <c r="G92" t="s">
        <v>19</v>
      </c>
      <c r="H92" s="97">
        <v>9.1656000000000001E-2</v>
      </c>
      <c r="I92" s="98">
        <v>8.7639999999999996E-2</v>
      </c>
      <c r="J92" s="101">
        <v>40032.9</v>
      </c>
      <c r="K92" s="102">
        <v>3508.5</v>
      </c>
      <c r="L92" s="5">
        <v>6.58</v>
      </c>
    </row>
    <row r="93" spans="1:12">
      <c r="A93">
        <v>85</v>
      </c>
      <c r="B93" s="95">
        <v>0.141593</v>
      </c>
      <c r="C93" s="96">
        <v>0.13223099999999999</v>
      </c>
      <c r="D93" s="99">
        <v>18357.099999999999</v>
      </c>
      <c r="E93" s="100">
        <v>2427.4</v>
      </c>
      <c r="F93" s="5">
        <v>4.9400000000000004</v>
      </c>
      <c r="G93" t="s">
        <v>19</v>
      </c>
      <c r="H93" s="97">
        <v>0.100979</v>
      </c>
      <c r="I93" s="98">
        <v>9.6125000000000002E-2</v>
      </c>
      <c r="J93" s="101">
        <v>36524.400000000001</v>
      </c>
      <c r="K93" s="102">
        <v>3510.9</v>
      </c>
      <c r="L93" s="5">
        <v>6.17</v>
      </c>
    </row>
    <row r="94" spans="1:12">
      <c r="A94">
        <v>86</v>
      </c>
      <c r="B94" s="95">
        <v>0.17111899999999999</v>
      </c>
      <c r="C94" s="96">
        <v>0.15763199999999999</v>
      </c>
      <c r="D94" s="99">
        <v>15929.7</v>
      </c>
      <c r="E94" s="100">
        <v>2511</v>
      </c>
      <c r="F94" s="5">
        <v>4.6100000000000003</v>
      </c>
      <c r="G94" t="s">
        <v>19</v>
      </c>
      <c r="H94" s="97">
        <v>0.11586</v>
      </c>
      <c r="I94" s="98">
        <v>0.109515</v>
      </c>
      <c r="J94" s="101">
        <v>33013.5</v>
      </c>
      <c r="K94" s="102">
        <v>3615.5</v>
      </c>
      <c r="L94" s="5">
        <v>5.77</v>
      </c>
    </row>
    <row r="95" spans="1:12">
      <c r="A95">
        <v>87</v>
      </c>
      <c r="B95" s="95">
        <v>0.16936899999999999</v>
      </c>
      <c r="C95" s="96">
        <v>0.15614600000000001</v>
      </c>
      <c r="D95" s="99">
        <v>13418.7</v>
      </c>
      <c r="E95" s="100">
        <v>2095.3000000000002</v>
      </c>
      <c r="F95" s="5">
        <v>4.38</v>
      </c>
      <c r="G95" t="s">
        <v>19</v>
      </c>
      <c r="H95" s="97">
        <v>0.12343899999999999</v>
      </c>
      <c r="I95" s="98">
        <v>0.11626300000000001</v>
      </c>
      <c r="J95" s="101">
        <v>29398</v>
      </c>
      <c r="K95" s="102">
        <v>3417.9</v>
      </c>
      <c r="L95" s="5">
        <v>5.42</v>
      </c>
    </row>
    <row r="96" spans="1:12">
      <c r="A96">
        <v>88</v>
      </c>
      <c r="B96" s="95">
        <v>0.20679600000000001</v>
      </c>
      <c r="C96" s="96">
        <v>0.187417</v>
      </c>
      <c r="D96" s="99">
        <v>11323.4</v>
      </c>
      <c r="E96" s="100">
        <v>2122.1999999999998</v>
      </c>
      <c r="F96" s="5">
        <v>4.0999999999999996</v>
      </c>
      <c r="G96" t="s">
        <v>19</v>
      </c>
      <c r="H96" s="97">
        <v>0.13436799999999999</v>
      </c>
      <c r="I96" s="98">
        <v>0.12590899999999999</v>
      </c>
      <c r="J96" s="101">
        <v>25980.1</v>
      </c>
      <c r="K96" s="102">
        <v>3271.1</v>
      </c>
      <c r="L96" s="5">
        <v>5.0599999999999996</v>
      </c>
    </row>
    <row r="97" spans="1:12">
      <c r="A97">
        <v>89</v>
      </c>
      <c r="B97" s="95">
        <v>0.20433399999999999</v>
      </c>
      <c r="C97" s="96">
        <v>0.185393</v>
      </c>
      <c r="D97" s="99">
        <v>9201.2000000000007</v>
      </c>
      <c r="E97" s="100">
        <v>1705.8</v>
      </c>
      <c r="F97" s="5">
        <v>3.93</v>
      </c>
      <c r="G97" t="s">
        <v>19</v>
      </c>
      <c r="H97" s="97">
        <v>0.163577</v>
      </c>
      <c r="I97" s="98">
        <v>0.15121000000000001</v>
      </c>
      <c r="J97" s="101">
        <v>22708.9</v>
      </c>
      <c r="K97" s="102">
        <v>3433.8</v>
      </c>
      <c r="L97" s="5">
        <v>4.72</v>
      </c>
    </row>
    <row r="98" spans="1:12">
      <c r="A98">
        <v>90</v>
      </c>
      <c r="B98" s="95">
        <v>0.213925</v>
      </c>
      <c r="C98" s="96">
        <v>0.19325400000000001</v>
      </c>
      <c r="D98" s="99">
        <v>7495.4</v>
      </c>
      <c r="E98" s="100">
        <v>1448.5</v>
      </c>
      <c r="F98" s="5">
        <v>3.71</v>
      </c>
      <c r="G98" t="s">
        <v>19</v>
      </c>
      <c r="H98" s="97">
        <v>0.16845199999999999</v>
      </c>
      <c r="I98" s="98">
        <v>0.155366</v>
      </c>
      <c r="J98" s="101">
        <v>19275.099999999999</v>
      </c>
      <c r="K98" s="102">
        <v>2994.7</v>
      </c>
      <c r="L98" s="5">
        <v>4.47</v>
      </c>
    </row>
    <row r="99" spans="1:12">
      <c r="A99">
        <v>91</v>
      </c>
      <c r="B99" s="95">
        <v>0.263017</v>
      </c>
      <c r="C99" s="96">
        <v>0.23244799999999999</v>
      </c>
      <c r="D99" s="99">
        <v>6046.8</v>
      </c>
      <c r="E99" s="100">
        <v>1405.6</v>
      </c>
      <c r="F99" s="5">
        <v>3.48</v>
      </c>
      <c r="G99" t="s">
        <v>19</v>
      </c>
      <c r="H99" s="97">
        <v>0.16902900000000001</v>
      </c>
      <c r="I99" s="98">
        <v>0.155857</v>
      </c>
      <c r="J99" s="101">
        <v>16280.4</v>
      </c>
      <c r="K99" s="102">
        <v>2537.4</v>
      </c>
      <c r="L99" s="5">
        <v>4.21</v>
      </c>
    </row>
    <row r="100" spans="1:12">
      <c r="A100">
        <v>92</v>
      </c>
      <c r="B100" s="95">
        <v>0.25543500000000002</v>
      </c>
      <c r="C100" s="96">
        <v>0.22650600000000001</v>
      </c>
      <c r="D100" s="99">
        <v>4641.3</v>
      </c>
      <c r="E100" s="100">
        <v>1051.3</v>
      </c>
      <c r="F100" s="5">
        <v>3.38</v>
      </c>
      <c r="G100" t="s">
        <v>19</v>
      </c>
      <c r="H100" s="97">
        <v>0.20549899999999999</v>
      </c>
      <c r="I100" s="98">
        <v>0.18635099999999999</v>
      </c>
      <c r="J100" s="101">
        <v>13743</v>
      </c>
      <c r="K100" s="102">
        <v>2561</v>
      </c>
      <c r="L100" s="5">
        <v>3.89</v>
      </c>
    </row>
    <row r="101" spans="1:12">
      <c r="A101">
        <v>93</v>
      </c>
      <c r="B101" s="95">
        <v>0.28643200000000002</v>
      </c>
      <c r="C101" s="96">
        <v>0.25054900000000002</v>
      </c>
      <c r="D101" s="99">
        <v>3590</v>
      </c>
      <c r="E101" s="100">
        <v>899.5</v>
      </c>
      <c r="F101" s="5">
        <v>3.22</v>
      </c>
      <c r="G101" t="s">
        <v>19</v>
      </c>
      <c r="H101" s="97">
        <v>0.200123</v>
      </c>
      <c r="I101" s="98">
        <v>0.18192</v>
      </c>
      <c r="J101" s="101">
        <v>11182</v>
      </c>
      <c r="K101" s="102">
        <v>2034.2</v>
      </c>
      <c r="L101" s="5">
        <v>3.67</v>
      </c>
    </row>
    <row r="102" spans="1:12">
      <c r="A102">
        <v>94</v>
      </c>
      <c r="B102" s="95">
        <v>0.27857100000000001</v>
      </c>
      <c r="C102" s="96">
        <v>0.24451400000000001</v>
      </c>
      <c r="D102" s="99">
        <v>2690.5</v>
      </c>
      <c r="E102" s="100">
        <v>657.9</v>
      </c>
      <c r="F102" s="5">
        <v>3.14</v>
      </c>
      <c r="G102" t="s">
        <v>19</v>
      </c>
      <c r="H102" s="97">
        <v>0.235927</v>
      </c>
      <c r="I102" s="98">
        <v>0.211033</v>
      </c>
      <c r="J102" s="101">
        <v>9147.7999999999993</v>
      </c>
      <c r="K102" s="102">
        <v>1930.5</v>
      </c>
      <c r="L102" s="5">
        <v>3.37</v>
      </c>
    </row>
    <row r="103" spans="1:12">
      <c r="A103">
        <v>95</v>
      </c>
      <c r="B103" s="95">
        <v>0.21568599999999999</v>
      </c>
      <c r="C103" s="96">
        <v>0.19469</v>
      </c>
      <c r="D103" s="99">
        <v>2032.7</v>
      </c>
      <c r="E103" s="100">
        <v>395.7</v>
      </c>
      <c r="F103" s="5">
        <v>2.99</v>
      </c>
      <c r="G103" t="s">
        <v>19</v>
      </c>
      <c r="H103" s="97">
        <v>0.279395</v>
      </c>
      <c r="I103" s="98">
        <v>0.245148</v>
      </c>
      <c r="J103" s="101">
        <v>7217.3</v>
      </c>
      <c r="K103" s="102">
        <v>1769.3</v>
      </c>
      <c r="L103" s="5">
        <v>3.14</v>
      </c>
    </row>
    <row r="104" spans="1:12">
      <c r="A104">
        <v>96</v>
      </c>
      <c r="B104" s="95">
        <v>0.32167800000000002</v>
      </c>
      <c r="C104" s="96">
        <v>0.27710800000000002</v>
      </c>
      <c r="D104" s="99">
        <v>1636.9</v>
      </c>
      <c r="E104" s="100">
        <v>453.6</v>
      </c>
      <c r="F104" s="5">
        <v>2.59</v>
      </c>
      <c r="G104" t="s">
        <v>19</v>
      </c>
      <c r="H104" s="97">
        <v>0.28192400000000001</v>
      </c>
      <c r="I104" s="98">
        <v>0.24709300000000001</v>
      </c>
      <c r="J104" s="101">
        <v>5448</v>
      </c>
      <c r="K104" s="102">
        <v>1346.2</v>
      </c>
      <c r="L104" s="5">
        <v>3</v>
      </c>
    </row>
    <row r="105" spans="1:12">
      <c r="A105">
        <v>97</v>
      </c>
      <c r="B105" s="95">
        <v>0.27550999999999998</v>
      </c>
      <c r="C105" s="96">
        <v>0.24215200000000001</v>
      </c>
      <c r="D105" s="99">
        <v>1183.3</v>
      </c>
      <c r="E105" s="100">
        <v>286.5</v>
      </c>
      <c r="F105" s="5">
        <v>2.39</v>
      </c>
      <c r="G105" t="s">
        <v>19</v>
      </c>
      <c r="H105" s="97">
        <v>0.31603799999999999</v>
      </c>
      <c r="I105" s="98">
        <v>0.27291199999999999</v>
      </c>
      <c r="J105" s="101">
        <v>4101.8</v>
      </c>
      <c r="K105" s="102">
        <v>1119.4000000000001</v>
      </c>
      <c r="L105" s="5">
        <v>2.81</v>
      </c>
    </row>
    <row r="106" spans="1:12">
      <c r="A106">
        <v>98</v>
      </c>
      <c r="B106" s="95">
        <v>0.390625</v>
      </c>
      <c r="C106" s="96">
        <v>0.326797</v>
      </c>
      <c r="D106" s="99">
        <v>896.8</v>
      </c>
      <c r="E106" s="100">
        <v>293.10000000000002</v>
      </c>
      <c r="F106" s="5">
        <v>2</v>
      </c>
      <c r="G106" t="s">
        <v>19</v>
      </c>
      <c r="H106" s="97">
        <v>0.29591800000000001</v>
      </c>
      <c r="I106" s="98">
        <v>0.25777800000000001</v>
      </c>
      <c r="J106" s="101">
        <v>2982.4</v>
      </c>
      <c r="K106" s="102">
        <v>768.8</v>
      </c>
      <c r="L106" s="5">
        <v>2.68</v>
      </c>
    </row>
    <row r="107" spans="1:12">
      <c r="A107">
        <v>99</v>
      </c>
      <c r="B107" s="95">
        <v>0.538462</v>
      </c>
      <c r="C107" s="96">
        <v>0.42424200000000001</v>
      </c>
      <c r="D107" s="99">
        <v>603.70000000000005</v>
      </c>
      <c r="E107" s="100">
        <v>256.10000000000002</v>
      </c>
      <c r="F107" s="5">
        <v>1.72</v>
      </c>
      <c r="G107" t="s">
        <v>19</v>
      </c>
      <c r="H107" s="97">
        <v>0.36458299999999999</v>
      </c>
      <c r="I107" s="98">
        <v>0.30836999999999998</v>
      </c>
      <c r="J107" s="101">
        <v>2213.6</v>
      </c>
      <c r="K107" s="102">
        <v>682.6</v>
      </c>
      <c r="L107" s="5">
        <v>2.44</v>
      </c>
    </row>
    <row r="108" spans="1:12">
      <c r="A108">
        <v>100</v>
      </c>
      <c r="B108" s="95">
        <v>0.5</v>
      </c>
      <c r="C108" s="96">
        <v>0.4</v>
      </c>
      <c r="D108" s="99">
        <v>347.6</v>
      </c>
      <c r="E108" s="100">
        <v>139</v>
      </c>
      <c r="F108" s="5">
        <v>1.62</v>
      </c>
      <c r="G108" t="s">
        <v>19</v>
      </c>
      <c r="H108" s="97">
        <v>0.42342299999999999</v>
      </c>
      <c r="I108" s="98">
        <v>0.34944199999999997</v>
      </c>
      <c r="J108" s="101">
        <v>1531</v>
      </c>
      <c r="K108" s="102">
        <v>535</v>
      </c>
      <c r="L108" s="5">
        <v>2.31</v>
      </c>
    </row>
  </sheetData>
  <mergeCells count="3">
    <mergeCell ref="K1:L1"/>
    <mergeCell ref="B6:F6"/>
    <mergeCell ref="H6:L6"/>
  </mergeCells>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30</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87">
        <v>7.6839999999999999E-3</v>
      </c>
      <c r="C8" s="88">
        <v>7.6550000000000003E-3</v>
      </c>
      <c r="D8" s="91">
        <v>100000</v>
      </c>
      <c r="E8" s="92">
        <v>765.5</v>
      </c>
      <c r="F8" s="5">
        <v>72.55</v>
      </c>
      <c r="G8" t="s">
        <v>19</v>
      </c>
      <c r="H8" s="89">
        <v>6.2989999999999999E-3</v>
      </c>
      <c r="I8" s="90">
        <v>6.2789999999999999E-3</v>
      </c>
      <c r="J8" s="93">
        <v>100000</v>
      </c>
      <c r="K8" s="94">
        <v>627.9</v>
      </c>
      <c r="L8" s="5">
        <v>78.400000000000006</v>
      </c>
    </row>
    <row r="9" spans="1:12">
      <c r="A9">
        <v>1</v>
      </c>
      <c r="B9" s="87">
        <v>4.2299999999999998E-4</v>
      </c>
      <c r="C9" s="88">
        <v>4.2299999999999998E-4</v>
      </c>
      <c r="D9" s="91">
        <v>99234.5</v>
      </c>
      <c r="E9" s="92">
        <v>42</v>
      </c>
      <c r="F9" s="5">
        <v>72.11</v>
      </c>
      <c r="G9" t="s">
        <v>19</v>
      </c>
      <c r="H9" s="89">
        <v>8.4199999999999998E-4</v>
      </c>
      <c r="I9" s="90">
        <v>8.4099999999999995E-4</v>
      </c>
      <c r="J9" s="93">
        <v>99372.1</v>
      </c>
      <c r="K9" s="94">
        <v>83.6</v>
      </c>
      <c r="L9" s="5">
        <v>77.89</v>
      </c>
    </row>
    <row r="10" spans="1:12">
      <c r="A10">
        <v>2</v>
      </c>
      <c r="B10" s="87">
        <v>4.9100000000000001E-4</v>
      </c>
      <c r="C10" s="88">
        <v>4.9100000000000001E-4</v>
      </c>
      <c r="D10" s="91">
        <v>99192.6</v>
      </c>
      <c r="E10" s="92">
        <v>48.7</v>
      </c>
      <c r="F10" s="5">
        <v>71.14</v>
      </c>
      <c r="G10" t="s">
        <v>19</v>
      </c>
      <c r="H10" s="89">
        <v>4.1599999999999997E-4</v>
      </c>
      <c r="I10" s="90">
        <v>4.1599999999999997E-4</v>
      </c>
      <c r="J10" s="93">
        <v>99288.5</v>
      </c>
      <c r="K10" s="94">
        <v>41.3</v>
      </c>
      <c r="L10" s="5">
        <v>76.959999999999994</v>
      </c>
    </row>
    <row r="11" spans="1:12">
      <c r="A11">
        <v>3</v>
      </c>
      <c r="B11" s="87">
        <v>2.9100000000000003E-4</v>
      </c>
      <c r="C11" s="88">
        <v>2.9100000000000003E-4</v>
      </c>
      <c r="D11" s="91">
        <v>99143.9</v>
      </c>
      <c r="E11" s="92">
        <v>28.9</v>
      </c>
      <c r="F11" s="5">
        <v>70.17</v>
      </c>
      <c r="G11" t="s">
        <v>19</v>
      </c>
      <c r="H11" s="89">
        <v>1.8000000000000001E-4</v>
      </c>
      <c r="I11" s="90">
        <v>1.8000000000000001E-4</v>
      </c>
      <c r="J11" s="93">
        <v>99247.2</v>
      </c>
      <c r="K11" s="94">
        <v>17.8</v>
      </c>
      <c r="L11" s="5">
        <v>75.989999999999995</v>
      </c>
    </row>
    <row r="12" spans="1:12">
      <c r="A12">
        <v>4</v>
      </c>
      <c r="B12" s="87">
        <v>3.39E-4</v>
      </c>
      <c r="C12" s="88">
        <v>3.39E-4</v>
      </c>
      <c r="D12" s="91">
        <v>99115</v>
      </c>
      <c r="E12" s="92">
        <v>33.6</v>
      </c>
      <c r="F12" s="5">
        <v>69.19</v>
      </c>
      <c r="G12" t="s">
        <v>19</v>
      </c>
      <c r="H12" s="89">
        <v>1.2799999999999999E-4</v>
      </c>
      <c r="I12" s="90">
        <v>1.2799999999999999E-4</v>
      </c>
      <c r="J12" s="93">
        <v>99229.4</v>
      </c>
      <c r="K12" s="94">
        <v>12.7</v>
      </c>
      <c r="L12" s="5">
        <v>75</v>
      </c>
    </row>
    <row r="13" spans="1:12">
      <c r="A13">
        <v>5</v>
      </c>
      <c r="B13" s="87">
        <v>2.43E-4</v>
      </c>
      <c r="C13" s="88">
        <v>2.43E-4</v>
      </c>
      <c r="D13" s="91">
        <v>99081.4</v>
      </c>
      <c r="E13" s="92">
        <v>24.1</v>
      </c>
      <c r="F13" s="5">
        <v>68.22</v>
      </c>
      <c r="G13" t="s">
        <v>19</v>
      </c>
      <c r="H13" s="89">
        <v>1.8000000000000001E-4</v>
      </c>
      <c r="I13" s="90">
        <v>1.8000000000000001E-4</v>
      </c>
      <c r="J13" s="93">
        <v>99216.7</v>
      </c>
      <c r="K13" s="94">
        <v>17.899999999999999</v>
      </c>
      <c r="L13" s="5">
        <v>74.010000000000005</v>
      </c>
    </row>
    <row r="14" spans="1:12">
      <c r="A14">
        <v>6</v>
      </c>
      <c r="B14" s="87">
        <v>2.9399999999999999E-4</v>
      </c>
      <c r="C14" s="88">
        <v>2.9399999999999999E-4</v>
      </c>
      <c r="D14" s="91">
        <v>99057.3</v>
      </c>
      <c r="E14" s="92">
        <v>29.2</v>
      </c>
      <c r="F14" s="5">
        <v>67.23</v>
      </c>
      <c r="G14" t="s">
        <v>19</v>
      </c>
      <c r="H14" s="89">
        <v>1.56E-4</v>
      </c>
      <c r="I14" s="90">
        <v>1.56E-4</v>
      </c>
      <c r="J14" s="93">
        <v>99198.8</v>
      </c>
      <c r="K14" s="94">
        <v>15.5</v>
      </c>
      <c r="L14" s="5">
        <v>73.03</v>
      </c>
    </row>
    <row r="15" spans="1:12">
      <c r="A15">
        <v>7</v>
      </c>
      <c r="B15" s="87">
        <v>1.2400000000000001E-4</v>
      </c>
      <c r="C15" s="88">
        <v>1.2400000000000001E-4</v>
      </c>
      <c r="D15" s="91">
        <v>99028.2</v>
      </c>
      <c r="E15" s="92">
        <v>12.3</v>
      </c>
      <c r="F15" s="5">
        <v>66.25</v>
      </c>
      <c r="G15" t="s">
        <v>19</v>
      </c>
      <c r="H15" s="89">
        <v>2.1000000000000001E-4</v>
      </c>
      <c r="I15" s="90">
        <v>2.1000000000000001E-4</v>
      </c>
      <c r="J15" s="93">
        <v>99183.3</v>
      </c>
      <c r="K15" s="94">
        <v>20.8</v>
      </c>
      <c r="L15" s="5">
        <v>72.040000000000006</v>
      </c>
    </row>
    <row r="16" spans="1:12">
      <c r="A16">
        <v>8</v>
      </c>
      <c r="B16" s="87">
        <v>1.76E-4</v>
      </c>
      <c r="C16" s="88">
        <v>1.76E-4</v>
      </c>
      <c r="D16" s="91">
        <v>99015.9</v>
      </c>
      <c r="E16" s="92">
        <v>17.399999999999999</v>
      </c>
      <c r="F16" s="5">
        <v>65.260000000000005</v>
      </c>
      <c r="G16" t="s">
        <v>19</v>
      </c>
      <c r="H16" s="89">
        <v>1.84E-4</v>
      </c>
      <c r="I16" s="90">
        <v>1.84E-4</v>
      </c>
      <c r="J16" s="93">
        <v>99162.5</v>
      </c>
      <c r="K16" s="94">
        <v>18.2</v>
      </c>
      <c r="L16" s="5">
        <v>71.05</v>
      </c>
    </row>
    <row r="17" spans="1:12">
      <c r="A17">
        <v>9</v>
      </c>
      <c r="B17" s="87">
        <v>1.4999999999999999E-4</v>
      </c>
      <c r="C17" s="88">
        <v>1.4999999999999999E-4</v>
      </c>
      <c r="D17" s="91">
        <v>98998.5</v>
      </c>
      <c r="E17" s="92">
        <v>14.8</v>
      </c>
      <c r="F17" s="5">
        <v>64.27</v>
      </c>
      <c r="G17" t="s">
        <v>19</v>
      </c>
      <c r="H17" s="89">
        <v>1.83E-4</v>
      </c>
      <c r="I17" s="90">
        <v>1.83E-4</v>
      </c>
      <c r="J17" s="93">
        <v>99144.3</v>
      </c>
      <c r="K17" s="94">
        <v>18.100000000000001</v>
      </c>
      <c r="L17" s="5">
        <v>70.069999999999993</v>
      </c>
    </row>
    <row r="18" spans="1:12">
      <c r="A18">
        <v>10</v>
      </c>
      <c r="B18" s="87">
        <v>1.2300000000000001E-4</v>
      </c>
      <c r="C18" s="88">
        <v>1.2300000000000001E-4</v>
      </c>
      <c r="D18" s="91">
        <v>98983.6</v>
      </c>
      <c r="E18" s="92">
        <v>12.2</v>
      </c>
      <c r="F18" s="5">
        <v>63.28</v>
      </c>
      <c r="G18" t="s">
        <v>19</v>
      </c>
      <c r="H18" s="89">
        <v>1.03E-4</v>
      </c>
      <c r="I18" s="90">
        <v>1.03E-4</v>
      </c>
      <c r="J18" s="93">
        <v>99126.2</v>
      </c>
      <c r="K18" s="94">
        <v>10.199999999999999</v>
      </c>
      <c r="L18" s="5">
        <v>69.08</v>
      </c>
    </row>
    <row r="19" spans="1:12">
      <c r="A19">
        <v>11</v>
      </c>
      <c r="B19" s="87">
        <v>2.72E-4</v>
      </c>
      <c r="C19" s="88">
        <v>2.7099999999999997E-4</v>
      </c>
      <c r="D19" s="91">
        <v>98971.4</v>
      </c>
      <c r="E19" s="92">
        <v>26.9</v>
      </c>
      <c r="F19" s="5">
        <v>62.29</v>
      </c>
      <c r="G19" t="s">
        <v>19</v>
      </c>
      <c r="H19" s="89">
        <v>5.1E-5</v>
      </c>
      <c r="I19" s="90">
        <v>5.1E-5</v>
      </c>
      <c r="J19" s="93">
        <v>99116</v>
      </c>
      <c r="K19" s="94">
        <v>5.0999999999999996</v>
      </c>
      <c r="L19" s="5">
        <v>68.09</v>
      </c>
    </row>
    <row r="20" spans="1:12">
      <c r="A20">
        <v>12</v>
      </c>
      <c r="B20" s="87">
        <v>1.7699999999999999E-4</v>
      </c>
      <c r="C20" s="88">
        <v>1.7699999999999999E-4</v>
      </c>
      <c r="D20" s="91">
        <v>98944.6</v>
      </c>
      <c r="E20" s="92">
        <v>17.5</v>
      </c>
      <c r="F20" s="5">
        <v>61.31</v>
      </c>
      <c r="G20" t="s">
        <v>19</v>
      </c>
      <c r="H20" s="89">
        <v>5.1999999999999997E-5</v>
      </c>
      <c r="I20" s="90">
        <v>5.1999999999999997E-5</v>
      </c>
      <c r="J20" s="93">
        <v>99111</v>
      </c>
      <c r="K20" s="94">
        <v>5.2</v>
      </c>
      <c r="L20" s="5">
        <v>67.09</v>
      </c>
    </row>
    <row r="21" spans="1:12">
      <c r="A21">
        <v>13</v>
      </c>
      <c r="B21" s="87">
        <v>4.44E-4</v>
      </c>
      <c r="C21" s="88">
        <v>4.44E-4</v>
      </c>
      <c r="D21" s="91">
        <v>98927</v>
      </c>
      <c r="E21" s="92">
        <v>43.9</v>
      </c>
      <c r="F21" s="5">
        <v>60.32</v>
      </c>
      <c r="G21" t="s">
        <v>19</v>
      </c>
      <c r="H21" s="89">
        <v>3.5E-4</v>
      </c>
      <c r="I21" s="90">
        <v>3.5E-4</v>
      </c>
      <c r="J21" s="93">
        <v>99105.8</v>
      </c>
      <c r="K21" s="94">
        <v>34.700000000000003</v>
      </c>
      <c r="L21" s="5">
        <v>66.09</v>
      </c>
    </row>
    <row r="22" spans="1:12">
      <c r="A22">
        <v>14</v>
      </c>
      <c r="B22" s="87">
        <v>3.4299999999999999E-4</v>
      </c>
      <c r="C22" s="88">
        <v>3.4299999999999999E-4</v>
      </c>
      <c r="D22" s="91">
        <v>98883.1</v>
      </c>
      <c r="E22" s="92">
        <v>33.9</v>
      </c>
      <c r="F22" s="5">
        <v>59.34</v>
      </c>
      <c r="G22" t="s">
        <v>19</v>
      </c>
      <c r="H22" s="89">
        <v>1.92E-4</v>
      </c>
      <c r="I22" s="90">
        <v>1.92E-4</v>
      </c>
      <c r="J22" s="93">
        <v>99071.1</v>
      </c>
      <c r="K22" s="94">
        <v>19</v>
      </c>
      <c r="L22" s="5">
        <v>65.12</v>
      </c>
    </row>
    <row r="23" spans="1:12">
      <c r="A23">
        <v>15</v>
      </c>
      <c r="B23" s="87">
        <v>4.2000000000000002E-4</v>
      </c>
      <c r="C23" s="88">
        <v>4.2000000000000002E-4</v>
      </c>
      <c r="D23" s="91">
        <v>98849.2</v>
      </c>
      <c r="E23" s="92">
        <v>41.5</v>
      </c>
      <c r="F23" s="5">
        <v>58.36</v>
      </c>
      <c r="G23" t="s">
        <v>19</v>
      </c>
      <c r="H23" s="89">
        <v>1.37E-4</v>
      </c>
      <c r="I23" s="90">
        <v>1.37E-4</v>
      </c>
      <c r="J23" s="93">
        <v>99052.1</v>
      </c>
      <c r="K23" s="94">
        <v>13.6</v>
      </c>
      <c r="L23" s="5">
        <v>64.13</v>
      </c>
    </row>
    <row r="24" spans="1:12">
      <c r="A24">
        <v>16</v>
      </c>
      <c r="B24" s="87">
        <v>6.4499999999999996E-4</v>
      </c>
      <c r="C24" s="88">
        <v>6.4499999999999996E-4</v>
      </c>
      <c r="D24" s="91">
        <v>98807.7</v>
      </c>
      <c r="E24" s="92">
        <v>63.8</v>
      </c>
      <c r="F24" s="5">
        <v>57.39</v>
      </c>
      <c r="G24" t="s">
        <v>19</v>
      </c>
      <c r="H24" s="89">
        <v>2.7099999999999997E-4</v>
      </c>
      <c r="I24" s="90">
        <v>2.7099999999999997E-4</v>
      </c>
      <c r="J24" s="93">
        <v>99038.5</v>
      </c>
      <c r="K24" s="94">
        <v>26.9</v>
      </c>
      <c r="L24" s="5">
        <v>63.14</v>
      </c>
    </row>
    <row r="25" spans="1:12">
      <c r="A25">
        <v>17</v>
      </c>
      <c r="B25" s="87">
        <v>8.5300000000000003E-4</v>
      </c>
      <c r="C25" s="88">
        <v>8.5300000000000003E-4</v>
      </c>
      <c r="D25" s="91">
        <v>98744</v>
      </c>
      <c r="E25" s="92">
        <v>84.2</v>
      </c>
      <c r="F25" s="5">
        <v>56.42</v>
      </c>
      <c r="G25" t="s">
        <v>19</v>
      </c>
      <c r="H25" s="89">
        <v>2.12E-4</v>
      </c>
      <c r="I25" s="90">
        <v>2.12E-4</v>
      </c>
      <c r="J25" s="93">
        <v>99011.6</v>
      </c>
      <c r="K25" s="94">
        <v>21</v>
      </c>
      <c r="L25" s="5">
        <v>62.15</v>
      </c>
    </row>
    <row r="26" spans="1:12">
      <c r="A26">
        <v>18</v>
      </c>
      <c r="B26" s="87">
        <v>9.7999999999999997E-4</v>
      </c>
      <c r="C26" s="88">
        <v>9.7900000000000005E-4</v>
      </c>
      <c r="D26" s="91">
        <v>98659.8</v>
      </c>
      <c r="E26" s="92">
        <v>96.6</v>
      </c>
      <c r="F26" s="5">
        <v>55.47</v>
      </c>
      <c r="G26" t="s">
        <v>19</v>
      </c>
      <c r="H26" s="89">
        <v>2.9E-4</v>
      </c>
      <c r="I26" s="90">
        <v>2.9E-4</v>
      </c>
      <c r="J26" s="93">
        <v>98990.6</v>
      </c>
      <c r="K26" s="94">
        <v>28.7</v>
      </c>
      <c r="L26" s="5">
        <v>61.17</v>
      </c>
    </row>
    <row r="27" spans="1:12">
      <c r="A27">
        <v>19</v>
      </c>
      <c r="B27" s="87">
        <v>1.2210000000000001E-3</v>
      </c>
      <c r="C27" s="88">
        <v>1.2210000000000001E-3</v>
      </c>
      <c r="D27" s="91">
        <v>98563.199999999997</v>
      </c>
      <c r="E27" s="92">
        <v>120.3</v>
      </c>
      <c r="F27" s="5">
        <v>54.53</v>
      </c>
      <c r="G27" t="s">
        <v>19</v>
      </c>
      <c r="H27" s="89">
        <v>3.4299999999999999E-4</v>
      </c>
      <c r="I27" s="90">
        <v>3.4200000000000002E-4</v>
      </c>
      <c r="J27" s="93">
        <v>98961.9</v>
      </c>
      <c r="K27" s="94">
        <v>33.9</v>
      </c>
      <c r="L27" s="5">
        <v>60.18</v>
      </c>
    </row>
    <row r="28" spans="1:12">
      <c r="A28">
        <v>20</v>
      </c>
      <c r="B28" s="87">
        <v>1.2520000000000001E-3</v>
      </c>
      <c r="C28" s="88">
        <v>1.2509999999999999E-3</v>
      </c>
      <c r="D28" s="91">
        <v>98442.9</v>
      </c>
      <c r="E28" s="92">
        <v>123.1</v>
      </c>
      <c r="F28" s="5">
        <v>53.59</v>
      </c>
      <c r="G28" t="s">
        <v>19</v>
      </c>
      <c r="H28" s="89">
        <v>1.3300000000000001E-4</v>
      </c>
      <c r="I28" s="90">
        <v>1.3300000000000001E-4</v>
      </c>
      <c r="J28" s="93">
        <v>98928</v>
      </c>
      <c r="K28" s="94">
        <v>13.1</v>
      </c>
      <c r="L28" s="5">
        <v>59.21</v>
      </c>
    </row>
    <row r="29" spans="1:12">
      <c r="A29">
        <v>21</v>
      </c>
      <c r="B29" s="87">
        <v>1.0560000000000001E-3</v>
      </c>
      <c r="C29" s="88">
        <v>1.0549999999999999E-3</v>
      </c>
      <c r="D29" s="91">
        <v>98319.7</v>
      </c>
      <c r="E29" s="92">
        <v>103.8</v>
      </c>
      <c r="F29" s="5">
        <v>52.66</v>
      </c>
      <c r="G29" t="s">
        <v>19</v>
      </c>
      <c r="H29" s="89">
        <v>3.4200000000000002E-4</v>
      </c>
      <c r="I29" s="90">
        <v>3.4200000000000002E-4</v>
      </c>
      <c r="J29" s="93">
        <v>98914.9</v>
      </c>
      <c r="K29" s="94">
        <v>33.9</v>
      </c>
      <c r="L29" s="5">
        <v>58.21</v>
      </c>
    </row>
    <row r="30" spans="1:12">
      <c r="A30">
        <v>22</v>
      </c>
      <c r="B30" s="87">
        <v>1.2199999999999999E-3</v>
      </c>
      <c r="C30" s="88">
        <v>1.219E-3</v>
      </c>
      <c r="D30" s="91">
        <v>98216</v>
      </c>
      <c r="E30" s="92">
        <v>119.8</v>
      </c>
      <c r="F30" s="5">
        <v>51.71</v>
      </c>
      <c r="G30" t="s">
        <v>19</v>
      </c>
      <c r="H30" s="89">
        <v>2.12E-4</v>
      </c>
      <c r="I30" s="90">
        <v>2.12E-4</v>
      </c>
      <c r="J30" s="93">
        <v>98881</v>
      </c>
      <c r="K30" s="94">
        <v>20.9</v>
      </c>
      <c r="L30" s="5">
        <v>57.23</v>
      </c>
    </row>
    <row r="31" spans="1:12">
      <c r="A31">
        <v>23</v>
      </c>
      <c r="B31" s="87">
        <v>1.3079999999999999E-3</v>
      </c>
      <c r="C31" s="88">
        <v>1.307E-3</v>
      </c>
      <c r="D31" s="91">
        <v>98096.2</v>
      </c>
      <c r="E31" s="92">
        <v>128.19999999999999</v>
      </c>
      <c r="F31" s="5">
        <v>50.78</v>
      </c>
      <c r="G31" t="s">
        <v>19</v>
      </c>
      <c r="H31" s="89">
        <v>3.9899999999999999E-4</v>
      </c>
      <c r="I31" s="90">
        <v>3.9899999999999999E-4</v>
      </c>
      <c r="J31" s="93">
        <v>98860.1</v>
      </c>
      <c r="K31" s="94">
        <v>39.4</v>
      </c>
      <c r="L31" s="5">
        <v>56.24</v>
      </c>
    </row>
    <row r="32" spans="1:12">
      <c r="A32">
        <v>24</v>
      </c>
      <c r="B32" s="87">
        <v>7.18E-4</v>
      </c>
      <c r="C32" s="88">
        <v>7.1699999999999997E-4</v>
      </c>
      <c r="D32" s="91">
        <v>97968</v>
      </c>
      <c r="E32" s="92">
        <v>70.3</v>
      </c>
      <c r="F32" s="5">
        <v>49.84</v>
      </c>
      <c r="G32" t="s">
        <v>19</v>
      </c>
      <c r="H32" s="89">
        <v>2.92E-4</v>
      </c>
      <c r="I32" s="90">
        <v>2.92E-4</v>
      </c>
      <c r="J32" s="93">
        <v>98820.7</v>
      </c>
      <c r="K32" s="94">
        <v>28.9</v>
      </c>
      <c r="L32" s="5">
        <v>55.27</v>
      </c>
    </row>
    <row r="33" spans="1:12">
      <c r="A33">
        <v>25</v>
      </c>
      <c r="B33" s="87">
        <v>1.0939999999999999E-3</v>
      </c>
      <c r="C33" s="88">
        <v>1.0939999999999999E-3</v>
      </c>
      <c r="D33" s="91">
        <v>97897.7</v>
      </c>
      <c r="E33" s="92">
        <v>107.1</v>
      </c>
      <c r="F33" s="5">
        <v>48.88</v>
      </c>
      <c r="G33" t="s">
        <v>19</v>
      </c>
      <c r="H33" s="89">
        <v>4.26E-4</v>
      </c>
      <c r="I33" s="90">
        <v>4.26E-4</v>
      </c>
      <c r="J33" s="93">
        <v>98791.8</v>
      </c>
      <c r="K33" s="94">
        <v>42.1</v>
      </c>
      <c r="L33" s="5">
        <v>54.28</v>
      </c>
    </row>
    <row r="34" spans="1:12">
      <c r="A34">
        <v>26</v>
      </c>
      <c r="B34" s="87">
        <v>1.031E-3</v>
      </c>
      <c r="C34" s="88">
        <v>1.0300000000000001E-3</v>
      </c>
      <c r="D34" s="91">
        <v>97790.7</v>
      </c>
      <c r="E34" s="92">
        <v>100.8</v>
      </c>
      <c r="F34" s="5">
        <v>47.93</v>
      </c>
      <c r="G34" t="s">
        <v>19</v>
      </c>
      <c r="H34" s="89">
        <v>3.4200000000000002E-4</v>
      </c>
      <c r="I34" s="90">
        <v>3.4200000000000002E-4</v>
      </c>
      <c r="J34" s="93">
        <v>98749.7</v>
      </c>
      <c r="K34" s="94">
        <v>33.799999999999997</v>
      </c>
      <c r="L34" s="5">
        <v>53.31</v>
      </c>
    </row>
    <row r="35" spans="1:12">
      <c r="A35">
        <v>27</v>
      </c>
      <c r="B35" s="87">
        <v>1.057E-3</v>
      </c>
      <c r="C35" s="88">
        <v>1.057E-3</v>
      </c>
      <c r="D35" s="91">
        <v>97689.9</v>
      </c>
      <c r="E35" s="92">
        <v>103.2</v>
      </c>
      <c r="F35" s="5">
        <v>46.98</v>
      </c>
      <c r="G35" t="s">
        <v>19</v>
      </c>
      <c r="H35" s="89">
        <v>5.5599999999999996E-4</v>
      </c>
      <c r="I35" s="90">
        <v>5.5599999999999996E-4</v>
      </c>
      <c r="J35" s="93">
        <v>98715.9</v>
      </c>
      <c r="K35" s="94">
        <v>54.8</v>
      </c>
      <c r="L35" s="5">
        <v>52.32</v>
      </c>
    </row>
    <row r="36" spans="1:12">
      <c r="A36">
        <v>28</v>
      </c>
      <c r="B36" s="87">
        <v>1.0280000000000001E-3</v>
      </c>
      <c r="C36" s="88">
        <v>1.0269999999999999E-3</v>
      </c>
      <c r="D36" s="91">
        <v>97586.7</v>
      </c>
      <c r="E36" s="92">
        <v>100.2</v>
      </c>
      <c r="F36" s="5">
        <v>46.03</v>
      </c>
      <c r="G36" t="s">
        <v>19</v>
      </c>
      <c r="H36" s="89">
        <v>3.48E-4</v>
      </c>
      <c r="I36" s="90">
        <v>3.48E-4</v>
      </c>
      <c r="J36" s="93">
        <v>98661.1</v>
      </c>
      <c r="K36" s="94">
        <v>34.299999999999997</v>
      </c>
      <c r="L36" s="5">
        <v>51.35</v>
      </c>
    </row>
    <row r="37" spans="1:12">
      <c r="A37">
        <v>29</v>
      </c>
      <c r="B37" s="87">
        <v>1.044E-3</v>
      </c>
      <c r="C37" s="88">
        <v>1.0430000000000001E-3</v>
      </c>
      <c r="D37" s="91">
        <v>97486.5</v>
      </c>
      <c r="E37" s="92">
        <v>101.7</v>
      </c>
      <c r="F37" s="5">
        <v>45.08</v>
      </c>
      <c r="G37" t="s">
        <v>19</v>
      </c>
      <c r="H37" s="89">
        <v>3.2400000000000001E-4</v>
      </c>
      <c r="I37" s="90">
        <v>3.2400000000000001E-4</v>
      </c>
      <c r="J37" s="93">
        <v>98626.8</v>
      </c>
      <c r="K37" s="94">
        <v>32</v>
      </c>
      <c r="L37" s="5">
        <v>50.37</v>
      </c>
    </row>
    <row r="38" spans="1:12">
      <c r="A38">
        <v>30</v>
      </c>
      <c r="B38" s="87">
        <v>1.0380000000000001E-3</v>
      </c>
      <c r="C38" s="88">
        <v>1.0369999999999999E-3</v>
      </c>
      <c r="D38" s="91">
        <v>97384.8</v>
      </c>
      <c r="E38" s="92">
        <v>101</v>
      </c>
      <c r="F38" s="5">
        <v>44.12</v>
      </c>
      <c r="G38" t="s">
        <v>19</v>
      </c>
      <c r="H38" s="89">
        <v>2.4499999999999999E-4</v>
      </c>
      <c r="I38" s="90">
        <v>2.4499999999999999E-4</v>
      </c>
      <c r="J38" s="93">
        <v>98594.8</v>
      </c>
      <c r="K38" s="94">
        <v>24.2</v>
      </c>
      <c r="L38" s="5">
        <v>49.39</v>
      </c>
    </row>
    <row r="39" spans="1:12">
      <c r="A39">
        <v>31</v>
      </c>
      <c r="B39" s="87">
        <v>1.292E-3</v>
      </c>
      <c r="C39" s="88">
        <v>1.291E-3</v>
      </c>
      <c r="D39" s="91">
        <v>97283.8</v>
      </c>
      <c r="E39" s="92">
        <v>125.6</v>
      </c>
      <c r="F39" s="5">
        <v>43.17</v>
      </c>
      <c r="G39" t="s">
        <v>19</v>
      </c>
      <c r="H39" s="89">
        <v>4.4499999999999997E-4</v>
      </c>
      <c r="I39" s="90">
        <v>4.4499999999999997E-4</v>
      </c>
      <c r="J39" s="93">
        <v>98570.6</v>
      </c>
      <c r="K39" s="94">
        <v>43.9</v>
      </c>
      <c r="L39" s="5">
        <v>48.4</v>
      </c>
    </row>
    <row r="40" spans="1:12">
      <c r="A40">
        <v>32</v>
      </c>
      <c r="B40" s="87">
        <v>1.0859999999999999E-3</v>
      </c>
      <c r="C40" s="88">
        <v>1.085E-3</v>
      </c>
      <c r="D40" s="91">
        <v>97158.2</v>
      </c>
      <c r="E40" s="92">
        <v>105.4</v>
      </c>
      <c r="F40" s="5">
        <v>42.22</v>
      </c>
      <c r="G40" t="s">
        <v>19</v>
      </c>
      <c r="H40" s="89">
        <v>4.26E-4</v>
      </c>
      <c r="I40" s="90">
        <v>4.26E-4</v>
      </c>
      <c r="J40" s="93">
        <v>98526.7</v>
      </c>
      <c r="K40" s="94">
        <v>42</v>
      </c>
      <c r="L40" s="5">
        <v>47.42</v>
      </c>
    </row>
    <row r="41" spans="1:12">
      <c r="A41">
        <v>33</v>
      </c>
      <c r="B41" s="87">
        <v>1.3780000000000001E-3</v>
      </c>
      <c r="C41" s="88">
        <v>1.377E-3</v>
      </c>
      <c r="D41" s="91">
        <v>97052.800000000003</v>
      </c>
      <c r="E41" s="92">
        <v>133.69999999999999</v>
      </c>
      <c r="F41" s="5">
        <v>41.27</v>
      </c>
      <c r="G41" t="s">
        <v>19</v>
      </c>
      <c r="H41" s="89">
        <v>6.4199999999999999E-4</v>
      </c>
      <c r="I41" s="90">
        <v>6.4199999999999999E-4</v>
      </c>
      <c r="J41" s="93">
        <v>98484.7</v>
      </c>
      <c r="K41" s="94">
        <v>63.3</v>
      </c>
      <c r="L41" s="5">
        <v>46.44</v>
      </c>
    </row>
    <row r="42" spans="1:12">
      <c r="A42">
        <v>34</v>
      </c>
      <c r="B42" s="87">
        <v>1.1000000000000001E-3</v>
      </c>
      <c r="C42" s="88">
        <v>1.0989999999999999E-3</v>
      </c>
      <c r="D42" s="91">
        <v>96919.1</v>
      </c>
      <c r="E42" s="92">
        <v>106.5</v>
      </c>
      <c r="F42" s="5">
        <v>40.32</v>
      </c>
      <c r="G42" t="s">
        <v>19</v>
      </c>
      <c r="H42" s="89">
        <v>6.5899999999999997E-4</v>
      </c>
      <c r="I42" s="90">
        <v>6.5899999999999997E-4</v>
      </c>
      <c r="J42" s="93">
        <v>98421.5</v>
      </c>
      <c r="K42" s="94">
        <v>64.8</v>
      </c>
      <c r="L42" s="5">
        <v>45.47</v>
      </c>
    </row>
    <row r="43" spans="1:12">
      <c r="A43">
        <v>35</v>
      </c>
      <c r="B43" s="87">
        <v>1.072E-3</v>
      </c>
      <c r="C43" s="88">
        <v>1.072E-3</v>
      </c>
      <c r="D43" s="91">
        <v>96812.6</v>
      </c>
      <c r="E43" s="92">
        <v>103.8</v>
      </c>
      <c r="F43" s="5">
        <v>39.369999999999997</v>
      </c>
      <c r="G43" t="s">
        <v>19</v>
      </c>
      <c r="H43" s="89">
        <v>5.3300000000000005E-4</v>
      </c>
      <c r="I43" s="90">
        <v>5.3300000000000005E-4</v>
      </c>
      <c r="J43" s="93">
        <v>98356.6</v>
      </c>
      <c r="K43" s="94">
        <v>52.4</v>
      </c>
      <c r="L43" s="5">
        <v>44.5</v>
      </c>
    </row>
    <row r="44" spans="1:12">
      <c r="A44">
        <v>36</v>
      </c>
      <c r="B44" s="87">
        <v>1.3209999999999999E-3</v>
      </c>
      <c r="C44" s="88">
        <v>1.3209999999999999E-3</v>
      </c>
      <c r="D44" s="91">
        <v>96708.9</v>
      </c>
      <c r="E44" s="92">
        <v>127.7</v>
      </c>
      <c r="F44" s="5">
        <v>38.409999999999997</v>
      </c>
      <c r="G44" t="s">
        <v>19</v>
      </c>
      <c r="H44" s="89">
        <v>9.1100000000000003E-4</v>
      </c>
      <c r="I44" s="90">
        <v>9.1E-4</v>
      </c>
      <c r="J44" s="93">
        <v>98304.2</v>
      </c>
      <c r="K44" s="94">
        <v>89.5</v>
      </c>
      <c r="L44" s="5">
        <v>43.52</v>
      </c>
    </row>
    <row r="45" spans="1:12">
      <c r="A45">
        <v>37</v>
      </c>
      <c r="B45" s="87">
        <v>1.508E-3</v>
      </c>
      <c r="C45" s="88">
        <v>1.5070000000000001E-3</v>
      </c>
      <c r="D45" s="91">
        <v>96581.2</v>
      </c>
      <c r="E45" s="92">
        <v>145.5</v>
      </c>
      <c r="F45" s="5">
        <v>37.46</v>
      </c>
      <c r="G45" t="s">
        <v>19</v>
      </c>
      <c r="H45" s="89">
        <v>1.0319999999999999E-3</v>
      </c>
      <c r="I45" s="90">
        <v>1.031E-3</v>
      </c>
      <c r="J45" s="93">
        <v>98214.7</v>
      </c>
      <c r="K45" s="94">
        <v>101.3</v>
      </c>
      <c r="L45" s="5">
        <v>42.56</v>
      </c>
    </row>
    <row r="46" spans="1:12">
      <c r="A46">
        <v>38</v>
      </c>
      <c r="B46" s="87">
        <v>1.5070000000000001E-3</v>
      </c>
      <c r="C46" s="88">
        <v>1.506E-3</v>
      </c>
      <c r="D46" s="91">
        <v>96435.6</v>
      </c>
      <c r="E46" s="92">
        <v>145.19999999999999</v>
      </c>
      <c r="F46" s="5">
        <v>36.51</v>
      </c>
      <c r="G46" t="s">
        <v>19</v>
      </c>
      <c r="H46" s="89">
        <v>8.8000000000000003E-4</v>
      </c>
      <c r="I46" s="90">
        <v>8.7900000000000001E-4</v>
      </c>
      <c r="J46" s="93">
        <v>98113.4</v>
      </c>
      <c r="K46" s="94">
        <v>86.3</v>
      </c>
      <c r="L46" s="5">
        <v>41.61</v>
      </c>
    </row>
    <row r="47" spans="1:12">
      <c r="A47">
        <v>39</v>
      </c>
      <c r="B47" s="87">
        <v>1.6900000000000001E-3</v>
      </c>
      <c r="C47" s="88">
        <v>1.689E-3</v>
      </c>
      <c r="D47" s="91">
        <v>96290.4</v>
      </c>
      <c r="E47" s="92">
        <v>162.6</v>
      </c>
      <c r="F47" s="5">
        <v>35.57</v>
      </c>
      <c r="G47" t="s">
        <v>19</v>
      </c>
      <c r="H47" s="89">
        <v>9.8700000000000003E-4</v>
      </c>
      <c r="I47" s="90">
        <v>9.8700000000000003E-4</v>
      </c>
      <c r="J47" s="93">
        <v>98027.199999999997</v>
      </c>
      <c r="K47" s="94">
        <v>96.7</v>
      </c>
      <c r="L47" s="5">
        <v>40.64</v>
      </c>
    </row>
    <row r="48" spans="1:12">
      <c r="A48">
        <v>40</v>
      </c>
      <c r="B48" s="87">
        <v>1.9870000000000001E-3</v>
      </c>
      <c r="C48" s="88">
        <v>1.9849999999999998E-3</v>
      </c>
      <c r="D48" s="91">
        <v>96127.8</v>
      </c>
      <c r="E48" s="92">
        <v>190.8</v>
      </c>
      <c r="F48" s="5">
        <v>34.630000000000003</v>
      </c>
      <c r="G48" t="s">
        <v>19</v>
      </c>
      <c r="H48" s="89">
        <v>1.0280000000000001E-3</v>
      </c>
      <c r="I48" s="90">
        <v>1.0269999999999999E-3</v>
      </c>
      <c r="J48" s="93">
        <v>97930.4</v>
      </c>
      <c r="K48" s="94">
        <v>100.6</v>
      </c>
      <c r="L48" s="5">
        <v>39.68</v>
      </c>
    </row>
    <row r="49" spans="1:12">
      <c r="A49">
        <v>41</v>
      </c>
      <c r="B49" s="87">
        <v>1.7099999999999999E-3</v>
      </c>
      <c r="C49" s="88">
        <v>1.709E-3</v>
      </c>
      <c r="D49" s="91">
        <v>95937</v>
      </c>
      <c r="E49" s="92">
        <v>163.9</v>
      </c>
      <c r="F49" s="5">
        <v>33.700000000000003</v>
      </c>
      <c r="G49" t="s">
        <v>19</v>
      </c>
      <c r="H49" s="89">
        <v>1.498E-3</v>
      </c>
      <c r="I49" s="90">
        <v>1.4970000000000001E-3</v>
      </c>
      <c r="J49" s="93">
        <v>97829.8</v>
      </c>
      <c r="K49" s="94">
        <v>146.4</v>
      </c>
      <c r="L49" s="5">
        <v>38.72</v>
      </c>
    </row>
    <row r="50" spans="1:12">
      <c r="A50">
        <v>42</v>
      </c>
      <c r="B50" s="87">
        <v>2.0569999999999998E-3</v>
      </c>
      <c r="C50" s="88">
        <v>2.055E-3</v>
      </c>
      <c r="D50" s="91">
        <v>95773.1</v>
      </c>
      <c r="E50" s="92">
        <v>196.8</v>
      </c>
      <c r="F50" s="5">
        <v>32.75</v>
      </c>
      <c r="G50" t="s">
        <v>19</v>
      </c>
      <c r="H50" s="89">
        <v>1.6180000000000001E-3</v>
      </c>
      <c r="I50" s="90">
        <v>1.6169999999999999E-3</v>
      </c>
      <c r="J50" s="93">
        <v>97683.4</v>
      </c>
      <c r="K50" s="94">
        <v>157.9</v>
      </c>
      <c r="L50" s="5">
        <v>37.78</v>
      </c>
    </row>
    <row r="51" spans="1:12">
      <c r="A51">
        <v>43</v>
      </c>
      <c r="B51" s="87">
        <v>2.7629999999999998E-3</v>
      </c>
      <c r="C51" s="88">
        <v>2.7590000000000002E-3</v>
      </c>
      <c r="D51" s="91">
        <v>95576.3</v>
      </c>
      <c r="E51" s="92">
        <v>263.7</v>
      </c>
      <c r="F51" s="5">
        <v>31.82</v>
      </c>
      <c r="G51" t="s">
        <v>19</v>
      </c>
      <c r="H51" s="89">
        <v>1.725E-3</v>
      </c>
      <c r="I51" s="90">
        <v>1.7240000000000001E-3</v>
      </c>
      <c r="J51" s="93">
        <v>97525.4</v>
      </c>
      <c r="K51" s="94">
        <v>168.1</v>
      </c>
      <c r="L51" s="5">
        <v>36.840000000000003</v>
      </c>
    </row>
    <row r="52" spans="1:12">
      <c r="A52">
        <v>44</v>
      </c>
      <c r="B52" s="87">
        <v>2.3530000000000001E-3</v>
      </c>
      <c r="C52" s="88">
        <v>2.3500000000000001E-3</v>
      </c>
      <c r="D52" s="91">
        <v>95312.5</v>
      </c>
      <c r="E52" s="92">
        <v>224</v>
      </c>
      <c r="F52" s="5">
        <v>30.91</v>
      </c>
      <c r="G52" t="s">
        <v>19</v>
      </c>
      <c r="H52" s="89">
        <v>1.583E-3</v>
      </c>
      <c r="I52" s="90">
        <v>1.5820000000000001E-3</v>
      </c>
      <c r="J52" s="93">
        <v>97357.3</v>
      </c>
      <c r="K52" s="94">
        <v>154</v>
      </c>
      <c r="L52" s="5">
        <v>35.9</v>
      </c>
    </row>
    <row r="53" spans="1:12">
      <c r="A53">
        <v>45</v>
      </c>
      <c r="B53" s="87">
        <v>2.8240000000000001E-3</v>
      </c>
      <c r="C53" s="88">
        <v>2.82E-3</v>
      </c>
      <c r="D53" s="91">
        <v>95088.6</v>
      </c>
      <c r="E53" s="92">
        <v>268.10000000000002</v>
      </c>
      <c r="F53" s="5">
        <v>29.98</v>
      </c>
      <c r="G53" t="s">
        <v>19</v>
      </c>
      <c r="H53" s="89">
        <v>1.8190000000000001E-3</v>
      </c>
      <c r="I53" s="90">
        <v>1.818E-3</v>
      </c>
      <c r="J53" s="93">
        <v>97203.3</v>
      </c>
      <c r="K53" s="94">
        <v>176.7</v>
      </c>
      <c r="L53" s="5">
        <v>34.96</v>
      </c>
    </row>
    <row r="54" spans="1:12">
      <c r="A54">
        <v>46</v>
      </c>
      <c r="B54" s="87">
        <v>3.542E-3</v>
      </c>
      <c r="C54" s="88">
        <v>3.5360000000000001E-3</v>
      </c>
      <c r="D54" s="91">
        <v>94820.4</v>
      </c>
      <c r="E54" s="92">
        <v>335.3</v>
      </c>
      <c r="F54" s="5">
        <v>29.06</v>
      </c>
      <c r="G54" t="s">
        <v>19</v>
      </c>
      <c r="H54" s="89">
        <v>1.836E-3</v>
      </c>
      <c r="I54" s="90">
        <v>1.835E-3</v>
      </c>
      <c r="J54" s="93">
        <v>97026.6</v>
      </c>
      <c r="K54" s="94">
        <v>178</v>
      </c>
      <c r="L54" s="5">
        <v>34.020000000000003</v>
      </c>
    </row>
    <row r="55" spans="1:12">
      <c r="A55">
        <v>47</v>
      </c>
      <c r="B55" s="87">
        <v>3.9220000000000001E-3</v>
      </c>
      <c r="C55" s="88">
        <v>3.9139999999999999E-3</v>
      </c>
      <c r="D55" s="91">
        <v>94485.1</v>
      </c>
      <c r="E55" s="92">
        <v>369.8</v>
      </c>
      <c r="F55" s="5">
        <v>28.16</v>
      </c>
      <c r="G55" t="s">
        <v>19</v>
      </c>
      <c r="H55" s="89">
        <v>3.029E-3</v>
      </c>
      <c r="I55" s="90">
        <v>3.0240000000000002E-3</v>
      </c>
      <c r="J55" s="93">
        <v>96848.6</v>
      </c>
      <c r="K55" s="94">
        <v>292.89999999999998</v>
      </c>
      <c r="L55" s="5">
        <v>33.08</v>
      </c>
    </row>
    <row r="56" spans="1:12">
      <c r="A56">
        <v>48</v>
      </c>
      <c r="B56" s="87">
        <v>4.3299999999999996E-3</v>
      </c>
      <c r="C56" s="88">
        <v>4.3200000000000001E-3</v>
      </c>
      <c r="D56" s="91">
        <v>94115.3</v>
      </c>
      <c r="E56" s="92">
        <v>406.6</v>
      </c>
      <c r="F56" s="5">
        <v>27.27</v>
      </c>
      <c r="G56" t="s">
        <v>19</v>
      </c>
      <c r="H56" s="89">
        <v>2.0820000000000001E-3</v>
      </c>
      <c r="I56" s="90">
        <v>2.0799999999999998E-3</v>
      </c>
      <c r="J56" s="93">
        <v>96555.7</v>
      </c>
      <c r="K56" s="94">
        <v>200.8</v>
      </c>
      <c r="L56" s="5">
        <v>32.18</v>
      </c>
    </row>
    <row r="57" spans="1:12">
      <c r="A57">
        <v>49</v>
      </c>
      <c r="B57" s="87">
        <v>5.1269999999999996E-3</v>
      </c>
      <c r="C57" s="88">
        <v>5.1139999999999996E-3</v>
      </c>
      <c r="D57" s="91">
        <v>93708.7</v>
      </c>
      <c r="E57" s="92">
        <v>479.3</v>
      </c>
      <c r="F57" s="5">
        <v>26.39</v>
      </c>
      <c r="G57" t="s">
        <v>19</v>
      </c>
      <c r="H57" s="89">
        <v>2.967E-3</v>
      </c>
      <c r="I57" s="90">
        <v>2.9629999999999999E-3</v>
      </c>
      <c r="J57" s="93">
        <v>96354.9</v>
      </c>
      <c r="K57" s="94">
        <v>285.5</v>
      </c>
      <c r="L57" s="5">
        <v>31.25</v>
      </c>
    </row>
    <row r="58" spans="1:12">
      <c r="A58">
        <v>50</v>
      </c>
      <c r="B58" s="87">
        <v>5.6179999999999997E-3</v>
      </c>
      <c r="C58" s="88">
        <v>5.6020000000000002E-3</v>
      </c>
      <c r="D58" s="91">
        <v>93229.4</v>
      </c>
      <c r="E58" s="92">
        <v>522.29999999999995</v>
      </c>
      <c r="F58" s="5">
        <v>25.52</v>
      </c>
      <c r="G58" t="s">
        <v>19</v>
      </c>
      <c r="H58" s="89">
        <v>3.3579999999999999E-3</v>
      </c>
      <c r="I58" s="90">
        <v>3.3519999999999999E-3</v>
      </c>
      <c r="J58" s="93">
        <v>96069.4</v>
      </c>
      <c r="K58" s="94">
        <v>322</v>
      </c>
      <c r="L58" s="5">
        <v>30.34</v>
      </c>
    </row>
    <row r="59" spans="1:12">
      <c r="A59">
        <v>51</v>
      </c>
      <c r="B59" s="87">
        <v>5.7939999999999997E-3</v>
      </c>
      <c r="C59" s="88">
        <v>5.777E-3</v>
      </c>
      <c r="D59" s="91">
        <v>92707.1</v>
      </c>
      <c r="E59" s="92">
        <v>535.6</v>
      </c>
      <c r="F59" s="5">
        <v>24.66</v>
      </c>
      <c r="G59" t="s">
        <v>19</v>
      </c>
      <c r="H59" s="89">
        <v>3.6380000000000002E-3</v>
      </c>
      <c r="I59" s="90">
        <v>3.6319999999999998E-3</v>
      </c>
      <c r="J59" s="93">
        <v>95747.4</v>
      </c>
      <c r="K59" s="94">
        <v>347.7</v>
      </c>
      <c r="L59" s="5">
        <v>29.44</v>
      </c>
    </row>
    <row r="60" spans="1:12">
      <c r="A60">
        <v>52</v>
      </c>
      <c r="B60" s="87">
        <v>5.1989999999999996E-3</v>
      </c>
      <c r="C60" s="88">
        <v>5.1859999999999996E-3</v>
      </c>
      <c r="D60" s="91">
        <v>92171.5</v>
      </c>
      <c r="E60" s="92">
        <v>478</v>
      </c>
      <c r="F60" s="5">
        <v>23.8</v>
      </c>
      <c r="G60" t="s">
        <v>19</v>
      </c>
      <c r="H60" s="89">
        <v>4.1260000000000003E-3</v>
      </c>
      <c r="I60" s="90">
        <v>4.1180000000000001E-3</v>
      </c>
      <c r="J60" s="93">
        <v>95399.7</v>
      </c>
      <c r="K60" s="94">
        <v>392.8</v>
      </c>
      <c r="L60" s="5">
        <v>28.54</v>
      </c>
    </row>
    <row r="61" spans="1:12">
      <c r="A61">
        <v>53</v>
      </c>
      <c r="B61" s="87">
        <v>7.1339999999999997E-3</v>
      </c>
      <c r="C61" s="88">
        <v>7.1089999999999999E-3</v>
      </c>
      <c r="D61" s="91">
        <v>91693.5</v>
      </c>
      <c r="E61" s="92">
        <v>651.79999999999995</v>
      </c>
      <c r="F61" s="5">
        <v>22.92</v>
      </c>
      <c r="G61" t="s">
        <v>19</v>
      </c>
      <c r="H61" s="89">
        <v>4.2399999999999998E-3</v>
      </c>
      <c r="I61" s="90">
        <v>4.2319999999999997E-3</v>
      </c>
      <c r="J61" s="93">
        <v>95006.9</v>
      </c>
      <c r="K61" s="94">
        <v>402</v>
      </c>
      <c r="L61" s="5">
        <v>27.66</v>
      </c>
    </row>
    <row r="62" spans="1:12">
      <c r="A62">
        <v>54</v>
      </c>
      <c r="B62" s="87">
        <v>8.5590000000000006E-3</v>
      </c>
      <c r="C62" s="88">
        <v>8.5220000000000001E-3</v>
      </c>
      <c r="D62" s="91">
        <v>91041.7</v>
      </c>
      <c r="E62" s="92">
        <v>775.9</v>
      </c>
      <c r="F62" s="5">
        <v>22.08</v>
      </c>
      <c r="G62" t="s">
        <v>19</v>
      </c>
      <c r="H62" s="89">
        <v>4.6420000000000003E-3</v>
      </c>
      <c r="I62" s="90">
        <v>4.6319999999999998E-3</v>
      </c>
      <c r="J62" s="93">
        <v>94604.800000000003</v>
      </c>
      <c r="K62" s="94">
        <v>438.2</v>
      </c>
      <c r="L62" s="5">
        <v>26.78</v>
      </c>
    </row>
    <row r="63" spans="1:12">
      <c r="A63">
        <v>55</v>
      </c>
      <c r="B63" s="87">
        <v>8.1550000000000008E-3</v>
      </c>
      <c r="C63" s="88">
        <v>8.1220000000000007E-3</v>
      </c>
      <c r="D63" s="91">
        <v>90265.8</v>
      </c>
      <c r="E63" s="92">
        <v>733.1</v>
      </c>
      <c r="F63" s="5">
        <v>21.27</v>
      </c>
      <c r="G63" t="s">
        <v>19</v>
      </c>
      <c r="H63" s="89">
        <v>4.947E-3</v>
      </c>
      <c r="I63" s="90">
        <v>4.934E-3</v>
      </c>
      <c r="J63" s="93">
        <v>94166.7</v>
      </c>
      <c r="K63" s="94">
        <v>464.7</v>
      </c>
      <c r="L63" s="5">
        <v>25.9</v>
      </c>
    </row>
    <row r="64" spans="1:12">
      <c r="A64">
        <v>56</v>
      </c>
      <c r="B64" s="87">
        <v>1.0359E-2</v>
      </c>
      <c r="C64" s="88">
        <v>1.0305E-2</v>
      </c>
      <c r="D64" s="91">
        <v>89532.7</v>
      </c>
      <c r="E64" s="92">
        <v>922.6</v>
      </c>
      <c r="F64" s="5">
        <v>20.440000000000001</v>
      </c>
      <c r="G64" t="s">
        <v>19</v>
      </c>
      <c r="H64" s="89">
        <v>5.4349999999999997E-3</v>
      </c>
      <c r="I64" s="90">
        <v>5.4200000000000003E-3</v>
      </c>
      <c r="J64" s="93">
        <v>93702</v>
      </c>
      <c r="K64" s="94">
        <v>507.9</v>
      </c>
      <c r="L64" s="5">
        <v>25.02</v>
      </c>
    </row>
    <row r="65" spans="1:12">
      <c r="A65">
        <v>57</v>
      </c>
      <c r="B65" s="87">
        <v>1.1018999999999999E-2</v>
      </c>
      <c r="C65" s="88">
        <v>1.0959E-2</v>
      </c>
      <c r="D65" s="91">
        <v>88610.1</v>
      </c>
      <c r="E65" s="92">
        <v>971</v>
      </c>
      <c r="F65" s="5">
        <v>19.649999999999999</v>
      </c>
      <c r="G65" t="s">
        <v>19</v>
      </c>
      <c r="H65" s="89">
        <v>6.535E-3</v>
      </c>
      <c r="I65" s="90">
        <v>6.5139999999999998E-3</v>
      </c>
      <c r="J65" s="93">
        <v>93194.1</v>
      </c>
      <c r="K65" s="94">
        <v>607.1</v>
      </c>
      <c r="L65" s="5">
        <v>24.16</v>
      </c>
    </row>
    <row r="66" spans="1:12">
      <c r="A66">
        <v>58</v>
      </c>
      <c r="B66" s="87">
        <v>1.2898E-2</v>
      </c>
      <c r="C66" s="88">
        <v>1.2815999999999999E-2</v>
      </c>
      <c r="D66" s="91">
        <v>87639</v>
      </c>
      <c r="E66" s="92">
        <v>1123.2</v>
      </c>
      <c r="F66" s="5">
        <v>18.86</v>
      </c>
      <c r="G66" t="s">
        <v>19</v>
      </c>
      <c r="H66" s="89">
        <v>7.1669999999999998E-3</v>
      </c>
      <c r="I66" s="90">
        <v>7.1409999999999998E-3</v>
      </c>
      <c r="J66" s="93">
        <v>92587</v>
      </c>
      <c r="K66" s="94">
        <v>661.2</v>
      </c>
      <c r="L66" s="5">
        <v>23.31</v>
      </c>
    </row>
    <row r="67" spans="1:12">
      <c r="A67">
        <v>59</v>
      </c>
      <c r="B67" s="87">
        <v>1.3238E-2</v>
      </c>
      <c r="C67" s="88">
        <v>1.3150999999999999E-2</v>
      </c>
      <c r="D67" s="91">
        <v>86515.9</v>
      </c>
      <c r="E67" s="92">
        <v>1137.8</v>
      </c>
      <c r="F67" s="5">
        <v>18.100000000000001</v>
      </c>
      <c r="G67" t="s">
        <v>19</v>
      </c>
      <c r="H67" s="89">
        <v>6.9189999999999998E-3</v>
      </c>
      <c r="I67" s="90">
        <v>6.8950000000000001E-3</v>
      </c>
      <c r="J67" s="93">
        <v>91925.8</v>
      </c>
      <c r="K67" s="94">
        <v>633.79999999999995</v>
      </c>
      <c r="L67" s="5">
        <v>22.48</v>
      </c>
    </row>
    <row r="68" spans="1:12">
      <c r="A68">
        <v>60</v>
      </c>
      <c r="B68" s="87">
        <v>1.5986E-2</v>
      </c>
      <c r="C68" s="88">
        <v>1.5859000000000002E-2</v>
      </c>
      <c r="D68" s="91">
        <v>85378.1</v>
      </c>
      <c r="E68" s="92">
        <v>1354</v>
      </c>
      <c r="F68" s="5">
        <v>17.329999999999998</v>
      </c>
      <c r="G68" t="s">
        <v>19</v>
      </c>
      <c r="H68" s="89">
        <v>9.783E-3</v>
      </c>
      <c r="I68" s="90">
        <v>9.7359999999999999E-3</v>
      </c>
      <c r="J68" s="93">
        <v>91292</v>
      </c>
      <c r="K68" s="94">
        <v>888.8</v>
      </c>
      <c r="L68" s="5">
        <v>21.63</v>
      </c>
    </row>
    <row r="69" spans="1:12">
      <c r="A69">
        <v>61</v>
      </c>
      <c r="B69" s="87">
        <v>1.9231999999999999E-2</v>
      </c>
      <c r="C69" s="88">
        <v>1.9049E-2</v>
      </c>
      <c r="D69" s="91">
        <v>84024</v>
      </c>
      <c r="E69" s="92">
        <v>1600.5</v>
      </c>
      <c r="F69" s="5">
        <v>16.600000000000001</v>
      </c>
      <c r="G69" t="s">
        <v>19</v>
      </c>
      <c r="H69" s="89">
        <v>9.9139999999999992E-3</v>
      </c>
      <c r="I69" s="90">
        <v>9.8650000000000005E-3</v>
      </c>
      <c r="J69" s="93">
        <v>90403.199999999997</v>
      </c>
      <c r="K69" s="94">
        <v>891.8</v>
      </c>
      <c r="L69" s="5">
        <v>20.84</v>
      </c>
    </row>
    <row r="70" spans="1:12">
      <c r="A70">
        <v>62</v>
      </c>
      <c r="B70" s="87">
        <v>2.0753000000000001E-2</v>
      </c>
      <c r="C70" s="88">
        <v>2.0539999999999999E-2</v>
      </c>
      <c r="D70" s="91">
        <v>82423.5</v>
      </c>
      <c r="E70" s="92">
        <v>1693</v>
      </c>
      <c r="F70" s="5">
        <v>15.92</v>
      </c>
      <c r="G70" t="s">
        <v>19</v>
      </c>
      <c r="H70" s="89">
        <v>1.2075000000000001E-2</v>
      </c>
      <c r="I70" s="90">
        <v>1.2002000000000001E-2</v>
      </c>
      <c r="J70" s="93">
        <v>89511.4</v>
      </c>
      <c r="K70" s="94">
        <v>1074.3</v>
      </c>
      <c r="L70" s="5">
        <v>20.04</v>
      </c>
    </row>
    <row r="71" spans="1:12">
      <c r="A71">
        <v>63</v>
      </c>
      <c r="B71" s="87">
        <v>2.2336999999999999E-2</v>
      </c>
      <c r="C71" s="88">
        <v>2.2089999999999999E-2</v>
      </c>
      <c r="D71" s="91">
        <v>80730.5</v>
      </c>
      <c r="E71" s="92">
        <v>1783.3</v>
      </c>
      <c r="F71" s="5">
        <v>15.24</v>
      </c>
      <c r="G71" t="s">
        <v>19</v>
      </c>
      <c r="H71" s="89">
        <v>1.3025999999999999E-2</v>
      </c>
      <c r="I71" s="90">
        <v>1.2942E-2</v>
      </c>
      <c r="J71" s="93">
        <v>88437.1</v>
      </c>
      <c r="K71" s="94">
        <v>1144.5</v>
      </c>
      <c r="L71" s="5">
        <v>19.28</v>
      </c>
    </row>
    <row r="72" spans="1:12">
      <c r="A72">
        <v>64</v>
      </c>
      <c r="B72" s="87">
        <v>2.3883999999999999E-2</v>
      </c>
      <c r="C72" s="88">
        <v>2.3602000000000001E-2</v>
      </c>
      <c r="D72" s="91">
        <v>78947.199999999997</v>
      </c>
      <c r="E72" s="92">
        <v>1863.3</v>
      </c>
      <c r="F72" s="5">
        <v>14.57</v>
      </c>
      <c r="G72" t="s">
        <v>19</v>
      </c>
      <c r="H72" s="89">
        <v>1.3462999999999999E-2</v>
      </c>
      <c r="I72" s="90">
        <v>1.3372999999999999E-2</v>
      </c>
      <c r="J72" s="93">
        <v>87292.5</v>
      </c>
      <c r="K72" s="94">
        <v>1167.3</v>
      </c>
      <c r="L72" s="5">
        <v>18.52</v>
      </c>
    </row>
    <row r="73" spans="1:12">
      <c r="A73">
        <v>65</v>
      </c>
      <c r="B73" s="87">
        <v>2.5680999999999999E-2</v>
      </c>
      <c r="C73" s="88">
        <v>2.5354999999999999E-2</v>
      </c>
      <c r="D73" s="91">
        <v>77083.899999999994</v>
      </c>
      <c r="E73" s="92">
        <v>1954.5</v>
      </c>
      <c r="F73" s="5">
        <v>13.91</v>
      </c>
      <c r="G73" t="s">
        <v>19</v>
      </c>
      <c r="H73" s="89">
        <v>1.4239E-2</v>
      </c>
      <c r="I73" s="90">
        <v>1.4138E-2</v>
      </c>
      <c r="J73" s="93">
        <v>86125.2</v>
      </c>
      <c r="K73" s="94">
        <v>1217.5999999999999</v>
      </c>
      <c r="L73" s="5">
        <v>17.77</v>
      </c>
    </row>
    <row r="74" spans="1:12">
      <c r="A74">
        <v>66</v>
      </c>
      <c r="B74" s="87">
        <v>3.1208E-2</v>
      </c>
      <c r="C74" s="88">
        <v>3.0727999999999998E-2</v>
      </c>
      <c r="D74" s="91">
        <v>75129.399999999994</v>
      </c>
      <c r="E74" s="92">
        <v>2308.6</v>
      </c>
      <c r="F74" s="5">
        <v>13.26</v>
      </c>
      <c r="G74" t="s">
        <v>19</v>
      </c>
      <c r="H74" s="89">
        <v>1.6369999999999999E-2</v>
      </c>
      <c r="I74" s="90">
        <v>1.6237000000000001E-2</v>
      </c>
      <c r="J74" s="93">
        <v>84907.6</v>
      </c>
      <c r="K74" s="94">
        <v>1378.7</v>
      </c>
      <c r="L74" s="5">
        <v>17.02</v>
      </c>
    </row>
    <row r="75" spans="1:12">
      <c r="A75">
        <v>67</v>
      </c>
      <c r="B75" s="87">
        <v>3.4139000000000003E-2</v>
      </c>
      <c r="C75" s="88">
        <v>3.3565999999999999E-2</v>
      </c>
      <c r="D75" s="91">
        <v>72820.800000000003</v>
      </c>
      <c r="E75" s="92">
        <v>2444.3000000000002</v>
      </c>
      <c r="F75" s="5">
        <v>12.67</v>
      </c>
      <c r="G75" t="s">
        <v>19</v>
      </c>
      <c r="H75" s="89">
        <v>1.7925E-2</v>
      </c>
      <c r="I75" s="90">
        <v>1.7766000000000001E-2</v>
      </c>
      <c r="J75" s="93">
        <v>83528.899999999994</v>
      </c>
      <c r="K75" s="94">
        <v>1484</v>
      </c>
      <c r="L75" s="5">
        <v>16.29</v>
      </c>
    </row>
    <row r="76" spans="1:12">
      <c r="A76">
        <v>68</v>
      </c>
      <c r="B76" s="87">
        <v>3.5984000000000002E-2</v>
      </c>
      <c r="C76" s="88">
        <v>3.5347999999999997E-2</v>
      </c>
      <c r="D76" s="91">
        <v>70376.5</v>
      </c>
      <c r="E76" s="92">
        <v>2487.6999999999998</v>
      </c>
      <c r="F76" s="5">
        <v>12.09</v>
      </c>
      <c r="G76" t="s">
        <v>19</v>
      </c>
      <c r="H76" s="89">
        <v>1.9899E-2</v>
      </c>
      <c r="I76" s="90">
        <v>1.9702999999999998E-2</v>
      </c>
      <c r="J76" s="93">
        <v>82044.899999999994</v>
      </c>
      <c r="K76" s="94">
        <v>1616.6</v>
      </c>
      <c r="L76" s="5">
        <v>15.57</v>
      </c>
    </row>
    <row r="77" spans="1:12">
      <c r="A77">
        <v>69</v>
      </c>
      <c r="B77" s="87">
        <v>4.1411000000000003E-2</v>
      </c>
      <c r="C77" s="88">
        <v>4.0571000000000003E-2</v>
      </c>
      <c r="D77" s="91">
        <v>67888.800000000003</v>
      </c>
      <c r="E77" s="92">
        <v>2754.3</v>
      </c>
      <c r="F77" s="5">
        <v>11.51</v>
      </c>
      <c r="G77" t="s">
        <v>19</v>
      </c>
      <c r="H77" s="89">
        <v>2.0923000000000001E-2</v>
      </c>
      <c r="I77" s="90">
        <v>2.0705999999999999E-2</v>
      </c>
      <c r="J77" s="93">
        <v>80428.399999999994</v>
      </c>
      <c r="K77" s="94">
        <v>1665.4</v>
      </c>
      <c r="L77" s="5">
        <v>14.88</v>
      </c>
    </row>
    <row r="78" spans="1:12">
      <c r="A78">
        <v>70</v>
      </c>
      <c r="B78" s="87">
        <v>4.3462000000000001E-2</v>
      </c>
      <c r="C78" s="88">
        <v>4.2537999999999999E-2</v>
      </c>
      <c r="D78" s="91">
        <v>65134.5</v>
      </c>
      <c r="E78" s="92">
        <v>2770.7</v>
      </c>
      <c r="F78" s="5">
        <v>10.98</v>
      </c>
      <c r="G78" t="s">
        <v>19</v>
      </c>
      <c r="H78" s="89">
        <v>2.4412E-2</v>
      </c>
      <c r="I78" s="90">
        <v>2.4118000000000001E-2</v>
      </c>
      <c r="J78" s="93">
        <v>78763</v>
      </c>
      <c r="K78" s="94">
        <v>1899.6</v>
      </c>
      <c r="L78" s="5">
        <v>14.18</v>
      </c>
    </row>
    <row r="79" spans="1:12">
      <c r="A79">
        <v>71</v>
      </c>
      <c r="B79" s="87">
        <v>4.9928E-2</v>
      </c>
      <c r="C79" s="88">
        <v>4.8711999999999998E-2</v>
      </c>
      <c r="D79" s="91">
        <v>62363.8</v>
      </c>
      <c r="E79" s="92">
        <v>3037.9</v>
      </c>
      <c r="F79" s="5">
        <v>10.44</v>
      </c>
      <c r="G79" t="s">
        <v>19</v>
      </c>
      <c r="H79" s="89">
        <v>2.5440999999999998E-2</v>
      </c>
      <c r="I79" s="90">
        <v>2.5121999999999998E-2</v>
      </c>
      <c r="J79" s="93">
        <v>76863.399999999994</v>
      </c>
      <c r="K79" s="94">
        <v>1931</v>
      </c>
      <c r="L79" s="5">
        <v>13.52</v>
      </c>
    </row>
    <row r="80" spans="1:12">
      <c r="A80">
        <v>72</v>
      </c>
      <c r="B80" s="87">
        <v>5.0639000000000003E-2</v>
      </c>
      <c r="C80" s="88">
        <v>4.9389000000000002E-2</v>
      </c>
      <c r="D80" s="91">
        <v>59325.9</v>
      </c>
      <c r="E80" s="92">
        <v>2930</v>
      </c>
      <c r="F80" s="5">
        <v>9.9499999999999993</v>
      </c>
      <c r="G80" t="s">
        <v>19</v>
      </c>
      <c r="H80" s="89">
        <v>3.0349999999999999E-2</v>
      </c>
      <c r="I80" s="90">
        <v>2.9895999999999999E-2</v>
      </c>
      <c r="J80" s="93">
        <v>74932.5</v>
      </c>
      <c r="K80" s="94">
        <v>2240.1999999999998</v>
      </c>
      <c r="L80" s="5">
        <v>12.85</v>
      </c>
    </row>
    <row r="81" spans="1:12">
      <c r="A81">
        <v>73</v>
      </c>
      <c r="B81" s="87">
        <v>5.4358999999999998E-2</v>
      </c>
      <c r="C81" s="88">
        <v>5.2920000000000002E-2</v>
      </c>
      <c r="D81" s="91">
        <v>56395.9</v>
      </c>
      <c r="E81" s="92">
        <v>2984.5</v>
      </c>
      <c r="F81" s="5">
        <v>9.4499999999999993</v>
      </c>
      <c r="G81" t="s">
        <v>19</v>
      </c>
      <c r="H81" s="89">
        <v>3.0852000000000001E-2</v>
      </c>
      <c r="I81" s="90">
        <v>3.0383E-2</v>
      </c>
      <c r="J81" s="93">
        <v>72692.3</v>
      </c>
      <c r="K81" s="94">
        <v>2208.6</v>
      </c>
      <c r="L81" s="5">
        <v>12.23</v>
      </c>
    </row>
    <row r="82" spans="1:12">
      <c r="A82">
        <v>74</v>
      </c>
      <c r="B82" s="87">
        <v>6.4010999999999998E-2</v>
      </c>
      <c r="C82" s="88">
        <v>6.2025999999999998E-2</v>
      </c>
      <c r="D82" s="91">
        <v>53411.4</v>
      </c>
      <c r="E82" s="92">
        <v>3312.9</v>
      </c>
      <c r="F82" s="5">
        <v>8.94</v>
      </c>
      <c r="G82" t="s">
        <v>19</v>
      </c>
      <c r="H82" s="89">
        <v>3.6125999999999998E-2</v>
      </c>
      <c r="I82" s="90">
        <v>3.5485000000000003E-2</v>
      </c>
      <c r="J82" s="93">
        <v>70483.7</v>
      </c>
      <c r="K82" s="94">
        <v>2501.1</v>
      </c>
      <c r="L82" s="5">
        <v>11.6</v>
      </c>
    </row>
    <row r="83" spans="1:12">
      <c r="A83">
        <v>75</v>
      </c>
      <c r="B83" s="87">
        <v>6.7206000000000002E-2</v>
      </c>
      <c r="C83" s="88">
        <v>6.5020999999999995E-2</v>
      </c>
      <c r="D83" s="91">
        <v>50098.5</v>
      </c>
      <c r="E83" s="92">
        <v>3257.4</v>
      </c>
      <c r="F83" s="5">
        <v>8.5</v>
      </c>
      <c r="G83" t="s">
        <v>19</v>
      </c>
      <c r="H83" s="89">
        <v>3.8836000000000002E-2</v>
      </c>
      <c r="I83" s="90">
        <v>3.8095999999999998E-2</v>
      </c>
      <c r="J83" s="93">
        <v>67982.600000000006</v>
      </c>
      <c r="K83" s="94">
        <v>2589.9</v>
      </c>
      <c r="L83" s="5">
        <v>11.01</v>
      </c>
    </row>
    <row r="84" spans="1:12">
      <c r="A84">
        <v>76</v>
      </c>
      <c r="B84" s="87">
        <v>7.0791000000000007E-2</v>
      </c>
      <c r="C84" s="88">
        <v>6.8371000000000001E-2</v>
      </c>
      <c r="D84" s="91">
        <v>46841.1</v>
      </c>
      <c r="E84" s="92">
        <v>3202.5</v>
      </c>
      <c r="F84" s="5">
        <v>8.06</v>
      </c>
      <c r="G84" t="s">
        <v>19</v>
      </c>
      <c r="H84" s="89">
        <v>4.5807E-2</v>
      </c>
      <c r="I84" s="90">
        <v>4.4781000000000001E-2</v>
      </c>
      <c r="J84" s="93">
        <v>65392.7</v>
      </c>
      <c r="K84" s="94">
        <v>2928.4</v>
      </c>
      <c r="L84" s="5">
        <v>10.43</v>
      </c>
    </row>
    <row r="85" spans="1:12">
      <c r="A85">
        <v>77</v>
      </c>
      <c r="B85" s="87">
        <v>7.9313999999999996E-2</v>
      </c>
      <c r="C85" s="88">
        <v>7.6288999999999996E-2</v>
      </c>
      <c r="D85" s="91">
        <v>43638.5</v>
      </c>
      <c r="E85" s="92">
        <v>3329.1</v>
      </c>
      <c r="F85" s="5">
        <v>7.61</v>
      </c>
      <c r="G85" t="s">
        <v>19</v>
      </c>
      <c r="H85" s="89">
        <v>4.9556000000000003E-2</v>
      </c>
      <c r="I85" s="90">
        <v>4.8357999999999998E-2</v>
      </c>
      <c r="J85" s="93">
        <v>62464.3</v>
      </c>
      <c r="K85" s="94">
        <v>3020.6</v>
      </c>
      <c r="L85" s="5">
        <v>9.89</v>
      </c>
    </row>
    <row r="86" spans="1:12">
      <c r="A86">
        <v>78</v>
      </c>
      <c r="B86" s="87">
        <v>8.8474999999999998E-2</v>
      </c>
      <c r="C86" s="88">
        <v>8.4726999999999997E-2</v>
      </c>
      <c r="D86" s="91">
        <v>40309.4</v>
      </c>
      <c r="E86" s="92">
        <v>3415.3</v>
      </c>
      <c r="F86" s="5">
        <v>7.2</v>
      </c>
      <c r="G86" t="s">
        <v>19</v>
      </c>
      <c r="H86" s="89">
        <v>5.4831999999999999E-2</v>
      </c>
      <c r="I86" s="90">
        <v>5.3369E-2</v>
      </c>
      <c r="J86" s="93">
        <v>59443.7</v>
      </c>
      <c r="K86" s="94">
        <v>3172.4</v>
      </c>
      <c r="L86" s="5">
        <v>9.3699999999999992</v>
      </c>
    </row>
    <row r="87" spans="1:12">
      <c r="A87">
        <v>79</v>
      </c>
      <c r="B87" s="87">
        <v>9.4589999999999994E-2</v>
      </c>
      <c r="C87" s="88">
        <v>9.0317999999999996E-2</v>
      </c>
      <c r="D87" s="91">
        <v>36894.1</v>
      </c>
      <c r="E87" s="92">
        <v>3332.2</v>
      </c>
      <c r="F87" s="5">
        <v>6.82</v>
      </c>
      <c r="G87" t="s">
        <v>19</v>
      </c>
      <c r="H87" s="89">
        <v>5.4571000000000001E-2</v>
      </c>
      <c r="I87" s="90">
        <v>5.3122000000000003E-2</v>
      </c>
      <c r="J87" s="93">
        <v>56271.199999999997</v>
      </c>
      <c r="K87" s="94">
        <v>2989.2</v>
      </c>
      <c r="L87" s="5">
        <v>8.8699999999999992</v>
      </c>
    </row>
    <row r="88" spans="1:12">
      <c r="A88">
        <v>80</v>
      </c>
      <c r="B88" s="87">
        <v>0.103695</v>
      </c>
      <c r="C88" s="88">
        <v>9.8583000000000004E-2</v>
      </c>
      <c r="D88" s="91">
        <v>33561.9</v>
      </c>
      <c r="E88" s="92">
        <v>3308.6</v>
      </c>
      <c r="F88" s="5">
        <v>6.45</v>
      </c>
      <c r="G88" t="s">
        <v>19</v>
      </c>
      <c r="H88" s="89">
        <v>6.3713000000000006E-2</v>
      </c>
      <c r="I88" s="90">
        <v>6.1746000000000002E-2</v>
      </c>
      <c r="J88" s="93">
        <v>53282</v>
      </c>
      <c r="K88" s="94">
        <v>3290</v>
      </c>
      <c r="L88" s="5">
        <v>8.34</v>
      </c>
    </row>
    <row r="89" spans="1:12">
      <c r="A89">
        <v>81</v>
      </c>
      <c r="B89" s="87">
        <v>0.111094</v>
      </c>
      <c r="C89" s="88">
        <v>0.10524699999999999</v>
      </c>
      <c r="D89" s="91">
        <v>30253.200000000001</v>
      </c>
      <c r="E89" s="92">
        <v>3184.1</v>
      </c>
      <c r="F89" s="5">
        <v>6.1</v>
      </c>
      <c r="G89" t="s">
        <v>19</v>
      </c>
      <c r="H89" s="89">
        <v>7.0452000000000001E-2</v>
      </c>
      <c r="I89" s="90">
        <v>6.8054000000000003E-2</v>
      </c>
      <c r="J89" s="93">
        <v>49992.1</v>
      </c>
      <c r="K89" s="94">
        <v>3402.2</v>
      </c>
      <c r="L89" s="5">
        <v>7.86</v>
      </c>
    </row>
    <row r="90" spans="1:12">
      <c r="A90">
        <v>82</v>
      </c>
      <c r="B90" s="87">
        <v>0.12534699999999999</v>
      </c>
      <c r="C90" s="88">
        <v>0.117954</v>
      </c>
      <c r="D90" s="91">
        <v>27069.1</v>
      </c>
      <c r="E90" s="92">
        <v>3192.9</v>
      </c>
      <c r="F90" s="5">
        <v>5.76</v>
      </c>
      <c r="G90" t="s">
        <v>19</v>
      </c>
      <c r="H90" s="89">
        <v>7.8615000000000004E-2</v>
      </c>
      <c r="I90" s="90">
        <v>7.5641E-2</v>
      </c>
      <c r="J90" s="93">
        <v>46589.9</v>
      </c>
      <c r="K90" s="94">
        <v>3524.1</v>
      </c>
      <c r="L90" s="5">
        <v>7.39</v>
      </c>
    </row>
    <row r="91" spans="1:12">
      <c r="A91">
        <v>83</v>
      </c>
      <c r="B91" s="87">
        <v>0.128472</v>
      </c>
      <c r="C91" s="88">
        <v>0.12071800000000001</v>
      </c>
      <c r="D91" s="91">
        <v>23876.2</v>
      </c>
      <c r="E91" s="92">
        <v>2882.3</v>
      </c>
      <c r="F91" s="5">
        <v>5.46</v>
      </c>
      <c r="G91" t="s">
        <v>19</v>
      </c>
      <c r="H91" s="89">
        <v>8.5371000000000002E-2</v>
      </c>
      <c r="I91" s="90">
        <v>8.1876000000000004E-2</v>
      </c>
      <c r="J91" s="93">
        <v>43065.8</v>
      </c>
      <c r="K91" s="94">
        <v>3526</v>
      </c>
      <c r="L91" s="5">
        <v>6.96</v>
      </c>
    </row>
    <row r="92" spans="1:12">
      <c r="A92">
        <v>84</v>
      </c>
      <c r="B92" s="87">
        <v>0.14387</v>
      </c>
      <c r="C92" s="88">
        <v>0.134216</v>
      </c>
      <c r="D92" s="91">
        <v>20993.9</v>
      </c>
      <c r="E92" s="92">
        <v>2817.7</v>
      </c>
      <c r="F92" s="5">
        <v>5.14</v>
      </c>
      <c r="G92" t="s">
        <v>19</v>
      </c>
      <c r="H92" s="89">
        <v>8.6664000000000005E-2</v>
      </c>
      <c r="I92" s="90">
        <v>8.3063999999999999E-2</v>
      </c>
      <c r="J92" s="93">
        <v>39539.699999999997</v>
      </c>
      <c r="K92" s="94">
        <v>3284.3</v>
      </c>
      <c r="L92" s="5">
        <v>6.53</v>
      </c>
    </row>
    <row r="93" spans="1:12">
      <c r="A93">
        <v>85</v>
      </c>
      <c r="B93" s="87">
        <v>0.14780499999999999</v>
      </c>
      <c r="C93" s="88">
        <v>0.13763300000000001</v>
      </c>
      <c r="D93" s="91">
        <v>18176.2</v>
      </c>
      <c r="E93" s="92">
        <v>2501.6999999999998</v>
      </c>
      <c r="F93" s="5">
        <v>4.87</v>
      </c>
      <c r="G93" t="s">
        <v>19</v>
      </c>
      <c r="H93" s="89">
        <v>0.103849</v>
      </c>
      <c r="I93" s="90">
        <v>9.8723000000000005E-2</v>
      </c>
      <c r="J93" s="93">
        <v>36255.4</v>
      </c>
      <c r="K93" s="94">
        <v>3579.2</v>
      </c>
      <c r="L93" s="5">
        <v>6.08</v>
      </c>
    </row>
    <row r="94" spans="1:12">
      <c r="A94">
        <v>86</v>
      </c>
      <c r="B94" s="87">
        <v>0.16855200000000001</v>
      </c>
      <c r="C94" s="88">
        <v>0.15545100000000001</v>
      </c>
      <c r="D94" s="91">
        <v>15674.6</v>
      </c>
      <c r="E94" s="92">
        <v>2436.6</v>
      </c>
      <c r="F94" s="5">
        <v>4.5599999999999996</v>
      </c>
      <c r="G94" t="s">
        <v>19</v>
      </c>
      <c r="H94" s="89">
        <v>0.11665300000000001</v>
      </c>
      <c r="I94" s="90">
        <v>0.110224</v>
      </c>
      <c r="J94" s="93">
        <v>32676.1</v>
      </c>
      <c r="K94" s="94">
        <v>3601.7</v>
      </c>
      <c r="L94" s="5">
        <v>5.69</v>
      </c>
    </row>
    <row r="95" spans="1:12">
      <c r="A95">
        <v>87</v>
      </c>
      <c r="B95" s="87">
        <v>0.17870900000000001</v>
      </c>
      <c r="C95" s="88">
        <v>0.16405</v>
      </c>
      <c r="D95" s="91">
        <v>13237.9</v>
      </c>
      <c r="E95" s="92">
        <v>2171.6999999999998</v>
      </c>
      <c r="F95" s="5">
        <v>4.3099999999999996</v>
      </c>
      <c r="G95" t="s">
        <v>19</v>
      </c>
      <c r="H95" s="89">
        <v>0.121431</v>
      </c>
      <c r="I95" s="90">
        <v>0.11448</v>
      </c>
      <c r="J95" s="93">
        <v>29074.400000000001</v>
      </c>
      <c r="K95" s="94">
        <v>3328.4</v>
      </c>
      <c r="L95" s="5">
        <v>5.33</v>
      </c>
    </row>
    <row r="96" spans="1:12">
      <c r="A96">
        <v>88</v>
      </c>
      <c r="B96" s="87">
        <v>0.20458799999999999</v>
      </c>
      <c r="C96" s="88">
        <v>0.18560199999999999</v>
      </c>
      <c r="D96" s="91">
        <v>11066.3</v>
      </c>
      <c r="E96" s="92">
        <v>2053.9</v>
      </c>
      <c r="F96" s="5">
        <v>4.0599999999999996</v>
      </c>
      <c r="G96" t="s">
        <v>19</v>
      </c>
      <c r="H96" s="89">
        <v>0.13211300000000001</v>
      </c>
      <c r="I96" s="90">
        <v>0.123927</v>
      </c>
      <c r="J96" s="93">
        <v>25746</v>
      </c>
      <c r="K96" s="94">
        <v>3190.6</v>
      </c>
      <c r="L96" s="5">
        <v>4.96</v>
      </c>
    </row>
    <row r="97" spans="1:12">
      <c r="A97">
        <v>89</v>
      </c>
      <c r="B97" s="87">
        <v>0.21324699999999999</v>
      </c>
      <c r="C97" s="88">
        <v>0.19270100000000001</v>
      </c>
      <c r="D97" s="91">
        <v>9012.2999999999993</v>
      </c>
      <c r="E97" s="92">
        <v>1736.7</v>
      </c>
      <c r="F97" s="5">
        <v>3.87</v>
      </c>
      <c r="G97" t="s">
        <v>19</v>
      </c>
      <c r="H97" s="89">
        <v>0.15534200000000001</v>
      </c>
      <c r="I97" s="90">
        <v>0.144146</v>
      </c>
      <c r="J97" s="93">
        <v>22555.4</v>
      </c>
      <c r="K97" s="94">
        <v>3251.3</v>
      </c>
      <c r="L97" s="5">
        <v>4.59</v>
      </c>
    </row>
    <row r="98" spans="1:12">
      <c r="A98">
        <v>90</v>
      </c>
      <c r="B98" s="87">
        <v>0.213203</v>
      </c>
      <c r="C98" s="88">
        <v>0.192665</v>
      </c>
      <c r="D98" s="91">
        <v>7275.7</v>
      </c>
      <c r="E98" s="92">
        <v>1401.8</v>
      </c>
      <c r="F98" s="5">
        <v>3.67</v>
      </c>
      <c r="G98" t="s">
        <v>19</v>
      </c>
      <c r="H98" s="89">
        <v>0.18906200000000001</v>
      </c>
      <c r="I98" s="90">
        <v>0.172734</v>
      </c>
      <c r="J98" s="93">
        <v>19304.099999999999</v>
      </c>
      <c r="K98" s="94">
        <v>3334.5</v>
      </c>
      <c r="L98" s="5">
        <v>4.28</v>
      </c>
    </row>
    <row r="99" spans="1:12">
      <c r="A99">
        <v>91</v>
      </c>
      <c r="B99" s="87">
        <v>0.27571400000000001</v>
      </c>
      <c r="C99" s="88">
        <v>0.24231</v>
      </c>
      <c r="D99" s="91">
        <v>5873.9</v>
      </c>
      <c r="E99" s="92">
        <v>1423.3</v>
      </c>
      <c r="F99" s="5">
        <v>3.43</v>
      </c>
      <c r="G99" t="s">
        <v>19</v>
      </c>
      <c r="H99" s="89">
        <v>0.18440799999999999</v>
      </c>
      <c r="I99" s="90">
        <v>0.16884099999999999</v>
      </c>
      <c r="J99" s="93">
        <v>15969.6</v>
      </c>
      <c r="K99" s="94">
        <v>2696.3</v>
      </c>
      <c r="L99" s="5">
        <v>4.0599999999999996</v>
      </c>
    </row>
    <row r="100" spans="1:12">
      <c r="A100">
        <v>92</v>
      </c>
      <c r="B100" s="87">
        <v>0.24657499999999999</v>
      </c>
      <c r="C100" s="88">
        <v>0.21951200000000001</v>
      </c>
      <c r="D100" s="91">
        <v>4450.6000000000004</v>
      </c>
      <c r="E100" s="92">
        <v>977</v>
      </c>
      <c r="F100" s="5">
        <v>3.36</v>
      </c>
      <c r="G100" t="s">
        <v>19</v>
      </c>
      <c r="H100" s="89">
        <v>0.19959199999999999</v>
      </c>
      <c r="I100" s="90">
        <v>0.181481</v>
      </c>
      <c r="J100" s="93">
        <v>13273.3</v>
      </c>
      <c r="K100" s="94">
        <v>2408.8000000000002</v>
      </c>
      <c r="L100" s="5">
        <v>3.79</v>
      </c>
    </row>
    <row r="101" spans="1:12">
      <c r="A101">
        <v>93</v>
      </c>
      <c r="B101" s="87">
        <v>0.30517699999999998</v>
      </c>
      <c r="C101" s="88">
        <v>0.26477499999999998</v>
      </c>
      <c r="D101" s="91">
        <v>3473.6</v>
      </c>
      <c r="E101" s="92">
        <v>919.7</v>
      </c>
      <c r="F101" s="5">
        <v>3.17</v>
      </c>
      <c r="G101" t="s">
        <v>19</v>
      </c>
      <c r="H101" s="89">
        <v>0.22048799999999999</v>
      </c>
      <c r="I101" s="90">
        <v>0.19859499999999999</v>
      </c>
      <c r="J101" s="93">
        <v>10864.5</v>
      </c>
      <c r="K101" s="94">
        <v>2157.6</v>
      </c>
      <c r="L101" s="5">
        <v>3.52</v>
      </c>
    </row>
    <row r="102" spans="1:12">
      <c r="A102">
        <v>94</v>
      </c>
      <c r="B102" s="87">
        <v>0.28076899999999999</v>
      </c>
      <c r="C102" s="88">
        <v>0.24620600000000001</v>
      </c>
      <c r="D102" s="91">
        <v>2553.9</v>
      </c>
      <c r="E102" s="92">
        <v>628.79999999999995</v>
      </c>
      <c r="F102" s="5">
        <v>3.13</v>
      </c>
      <c r="G102" t="s">
        <v>19</v>
      </c>
      <c r="H102" s="89">
        <v>0.23427500000000001</v>
      </c>
      <c r="I102" s="90">
        <v>0.20971000000000001</v>
      </c>
      <c r="J102" s="93">
        <v>8706.7999999999993</v>
      </c>
      <c r="K102" s="94">
        <v>1825.9</v>
      </c>
      <c r="L102" s="5">
        <v>3.26</v>
      </c>
    </row>
    <row r="103" spans="1:12">
      <c r="A103">
        <v>95</v>
      </c>
      <c r="B103" s="87">
        <v>0.29569899999999999</v>
      </c>
      <c r="C103" s="88">
        <v>0.25761099999999998</v>
      </c>
      <c r="D103" s="91">
        <v>1925.1</v>
      </c>
      <c r="E103" s="92">
        <v>495.9</v>
      </c>
      <c r="F103" s="5">
        <v>2.99</v>
      </c>
      <c r="G103" t="s">
        <v>19</v>
      </c>
      <c r="H103" s="89">
        <v>0.31030200000000002</v>
      </c>
      <c r="I103" s="90">
        <v>0.26862399999999997</v>
      </c>
      <c r="J103" s="93">
        <v>6880.9</v>
      </c>
      <c r="K103" s="94">
        <v>1848.4</v>
      </c>
      <c r="L103" s="5">
        <v>3</v>
      </c>
    </row>
    <row r="104" spans="1:12">
      <c r="A104">
        <v>96</v>
      </c>
      <c r="B104" s="87">
        <v>0.29133900000000001</v>
      </c>
      <c r="C104" s="88">
        <v>0.25429600000000002</v>
      </c>
      <c r="D104" s="91">
        <v>1429.2</v>
      </c>
      <c r="E104" s="92">
        <v>363.4</v>
      </c>
      <c r="F104" s="5">
        <v>2.86</v>
      </c>
      <c r="G104" t="s">
        <v>19</v>
      </c>
      <c r="H104" s="89">
        <v>0.28975299999999998</v>
      </c>
      <c r="I104" s="90">
        <v>0.25308599999999998</v>
      </c>
      <c r="J104" s="93">
        <v>5032.5</v>
      </c>
      <c r="K104" s="94">
        <v>1273.7</v>
      </c>
      <c r="L104" s="5">
        <v>2.92</v>
      </c>
    </row>
    <row r="105" spans="1:12">
      <c r="A105">
        <v>97</v>
      </c>
      <c r="B105" s="87">
        <v>0.222222</v>
      </c>
      <c r="C105" s="88">
        <v>0.2</v>
      </c>
      <c r="D105" s="91">
        <v>1065.7</v>
      </c>
      <c r="E105" s="92">
        <v>213.1</v>
      </c>
      <c r="F105" s="5">
        <v>2.66</v>
      </c>
      <c r="G105" t="s">
        <v>19</v>
      </c>
      <c r="H105" s="89">
        <v>0.33915200000000001</v>
      </c>
      <c r="I105" s="90">
        <v>0.28997899999999999</v>
      </c>
      <c r="J105" s="93">
        <v>3758.9</v>
      </c>
      <c r="K105" s="94">
        <v>1090</v>
      </c>
      <c r="L105" s="5">
        <v>2.73</v>
      </c>
    </row>
    <row r="106" spans="1:12">
      <c r="A106">
        <v>98</v>
      </c>
      <c r="B106" s="87">
        <v>0.41666700000000001</v>
      </c>
      <c r="C106" s="88">
        <v>0.34482800000000002</v>
      </c>
      <c r="D106" s="91">
        <v>852.6</v>
      </c>
      <c r="E106" s="92">
        <v>294</v>
      </c>
      <c r="F106" s="5">
        <v>2.2000000000000002</v>
      </c>
      <c r="G106" t="s">
        <v>19</v>
      </c>
      <c r="H106" s="89">
        <v>0.345725</v>
      </c>
      <c r="I106" s="90">
        <v>0.29476999999999998</v>
      </c>
      <c r="J106" s="93">
        <v>2668.9</v>
      </c>
      <c r="K106" s="94">
        <v>786.7</v>
      </c>
      <c r="L106" s="5">
        <v>2.65</v>
      </c>
    </row>
    <row r="107" spans="1:12">
      <c r="A107">
        <v>99</v>
      </c>
      <c r="B107" s="87">
        <v>0.42105300000000001</v>
      </c>
      <c r="C107" s="88">
        <v>0.34782600000000002</v>
      </c>
      <c r="D107" s="91">
        <v>558.6</v>
      </c>
      <c r="E107" s="92">
        <v>194.3</v>
      </c>
      <c r="F107" s="5">
        <v>2.09</v>
      </c>
      <c r="G107" t="s">
        <v>19</v>
      </c>
      <c r="H107" s="89">
        <v>0.41104299999999999</v>
      </c>
      <c r="I107" s="90">
        <v>0.34096700000000002</v>
      </c>
      <c r="J107" s="93">
        <v>1882.2</v>
      </c>
      <c r="K107" s="94">
        <v>641.79999999999995</v>
      </c>
      <c r="L107" s="5">
        <v>2.54</v>
      </c>
    </row>
    <row r="108" spans="1:12">
      <c r="A108">
        <v>100</v>
      </c>
      <c r="B108" s="87">
        <v>0.40909099999999998</v>
      </c>
      <c r="C108" s="88">
        <v>0.33962300000000001</v>
      </c>
      <c r="D108" s="91">
        <v>364.3</v>
      </c>
      <c r="E108" s="92">
        <v>123.7</v>
      </c>
      <c r="F108" s="5">
        <v>1.94</v>
      </c>
      <c r="G108" t="s">
        <v>19</v>
      </c>
      <c r="H108" s="89">
        <v>0.33684199999999997</v>
      </c>
      <c r="I108" s="90">
        <v>0.28828799999999999</v>
      </c>
      <c r="J108" s="93">
        <v>1240.4000000000001</v>
      </c>
      <c r="K108" s="94">
        <v>357.6</v>
      </c>
      <c r="L108" s="5">
        <v>2.6</v>
      </c>
    </row>
  </sheetData>
  <mergeCells count="3">
    <mergeCell ref="K1:L1"/>
    <mergeCell ref="B6:F6"/>
    <mergeCell ref="H6:L6"/>
  </mergeCells>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29</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79">
        <v>8.0359999999999997E-3</v>
      </c>
      <c r="C8" s="80">
        <v>8.0040000000000007E-3</v>
      </c>
      <c r="D8" s="83">
        <v>100000</v>
      </c>
      <c r="E8" s="84">
        <v>800.4</v>
      </c>
      <c r="F8" s="5">
        <v>72.13</v>
      </c>
      <c r="G8" t="s">
        <v>19</v>
      </c>
      <c r="H8" s="81">
        <v>6.5329999999999997E-3</v>
      </c>
      <c r="I8" s="82">
        <v>6.5120000000000004E-3</v>
      </c>
      <c r="J8" s="85">
        <v>100000</v>
      </c>
      <c r="K8" s="86">
        <v>651.20000000000005</v>
      </c>
      <c r="L8" s="5">
        <v>78.010000000000005</v>
      </c>
    </row>
    <row r="9" spans="1:12">
      <c r="A9">
        <v>1</v>
      </c>
      <c r="B9" s="79">
        <v>4.66E-4</v>
      </c>
      <c r="C9" s="80">
        <v>4.66E-4</v>
      </c>
      <c r="D9" s="83">
        <v>99199.6</v>
      </c>
      <c r="E9" s="84">
        <v>46.2</v>
      </c>
      <c r="F9" s="5">
        <v>71.72</v>
      </c>
      <c r="G9" t="s">
        <v>19</v>
      </c>
      <c r="H9" s="81">
        <v>8.5499999999999997E-4</v>
      </c>
      <c r="I9" s="82">
        <v>8.5499999999999997E-4</v>
      </c>
      <c r="J9" s="85">
        <v>99348.800000000003</v>
      </c>
      <c r="K9" s="86">
        <v>84.9</v>
      </c>
      <c r="L9" s="5">
        <v>77.52</v>
      </c>
    </row>
    <row r="10" spans="1:12">
      <c r="A10">
        <v>2</v>
      </c>
      <c r="B10" s="79">
        <v>6.0499999999999996E-4</v>
      </c>
      <c r="C10" s="80">
        <v>6.0400000000000004E-4</v>
      </c>
      <c r="D10" s="83">
        <v>99153.3</v>
      </c>
      <c r="E10" s="84">
        <v>59.9</v>
      </c>
      <c r="F10" s="5">
        <v>70.75</v>
      </c>
      <c r="G10" t="s">
        <v>19</v>
      </c>
      <c r="H10" s="81">
        <v>4.0900000000000002E-4</v>
      </c>
      <c r="I10" s="82">
        <v>4.0900000000000002E-4</v>
      </c>
      <c r="J10" s="85">
        <v>99263.9</v>
      </c>
      <c r="K10" s="86">
        <v>40.6</v>
      </c>
      <c r="L10" s="5">
        <v>76.59</v>
      </c>
    </row>
    <row r="11" spans="1:12">
      <c r="A11">
        <v>3</v>
      </c>
      <c r="B11" s="79">
        <v>3.8499999999999998E-4</v>
      </c>
      <c r="C11" s="80">
        <v>3.8499999999999998E-4</v>
      </c>
      <c r="D11" s="83">
        <v>99093.4</v>
      </c>
      <c r="E11" s="84">
        <v>38.200000000000003</v>
      </c>
      <c r="F11" s="5">
        <v>69.790000000000006</v>
      </c>
      <c r="G11" t="s">
        <v>19</v>
      </c>
      <c r="H11" s="81">
        <v>2.2900000000000001E-4</v>
      </c>
      <c r="I11" s="82">
        <v>2.2900000000000001E-4</v>
      </c>
      <c r="J11" s="85">
        <v>99223.2</v>
      </c>
      <c r="K11" s="86">
        <v>22.8</v>
      </c>
      <c r="L11" s="5">
        <v>75.62</v>
      </c>
    </row>
    <row r="12" spans="1:12">
      <c r="A12">
        <v>4</v>
      </c>
      <c r="B12" s="79">
        <v>3.1500000000000001E-4</v>
      </c>
      <c r="C12" s="80">
        <v>3.1500000000000001E-4</v>
      </c>
      <c r="D12" s="83">
        <v>99055.2</v>
      </c>
      <c r="E12" s="84">
        <v>31.2</v>
      </c>
      <c r="F12" s="5">
        <v>68.819999999999993</v>
      </c>
      <c r="G12" t="s">
        <v>19</v>
      </c>
      <c r="H12" s="81">
        <v>1.8000000000000001E-4</v>
      </c>
      <c r="I12" s="82">
        <v>1.8000000000000001E-4</v>
      </c>
      <c r="J12" s="85">
        <v>99200.5</v>
      </c>
      <c r="K12" s="86">
        <v>17.899999999999999</v>
      </c>
      <c r="L12" s="5">
        <v>74.64</v>
      </c>
    </row>
    <row r="13" spans="1:12">
      <c r="A13">
        <v>5</v>
      </c>
      <c r="B13" s="79">
        <v>2.9399999999999999E-4</v>
      </c>
      <c r="C13" s="80">
        <v>2.9399999999999999E-4</v>
      </c>
      <c r="D13" s="83">
        <v>99024</v>
      </c>
      <c r="E13" s="84">
        <v>29.1</v>
      </c>
      <c r="F13" s="5">
        <v>67.84</v>
      </c>
      <c r="G13" t="s">
        <v>19</v>
      </c>
      <c r="H13" s="81">
        <v>1.2999999999999999E-4</v>
      </c>
      <c r="I13" s="82">
        <v>1.2999999999999999E-4</v>
      </c>
      <c r="J13" s="85">
        <v>99182.6</v>
      </c>
      <c r="K13" s="86">
        <v>12.8</v>
      </c>
      <c r="L13" s="5">
        <v>73.650000000000006</v>
      </c>
    </row>
    <row r="14" spans="1:12">
      <c r="A14">
        <v>6</v>
      </c>
      <c r="B14" s="79">
        <v>2.72E-4</v>
      </c>
      <c r="C14" s="80">
        <v>2.72E-4</v>
      </c>
      <c r="D14" s="83">
        <v>98994.9</v>
      </c>
      <c r="E14" s="84">
        <v>27</v>
      </c>
      <c r="F14" s="5">
        <v>66.86</v>
      </c>
      <c r="G14" t="s">
        <v>19</v>
      </c>
      <c r="H14" s="81">
        <v>1.3100000000000001E-4</v>
      </c>
      <c r="I14" s="82">
        <v>1.3100000000000001E-4</v>
      </c>
      <c r="J14" s="85">
        <v>99169.7</v>
      </c>
      <c r="K14" s="86">
        <v>13</v>
      </c>
      <c r="L14" s="5">
        <v>72.66</v>
      </c>
    </row>
    <row r="15" spans="1:12">
      <c r="A15">
        <v>7</v>
      </c>
      <c r="B15" s="79">
        <v>2.0000000000000001E-4</v>
      </c>
      <c r="C15" s="80">
        <v>2.0000000000000001E-4</v>
      </c>
      <c r="D15" s="83">
        <v>98967.9</v>
      </c>
      <c r="E15" s="84">
        <v>19.8</v>
      </c>
      <c r="F15" s="5">
        <v>65.88</v>
      </c>
      <c r="G15" t="s">
        <v>19</v>
      </c>
      <c r="H15" s="81">
        <v>1.84E-4</v>
      </c>
      <c r="I15" s="82">
        <v>1.84E-4</v>
      </c>
      <c r="J15" s="85">
        <v>99156.7</v>
      </c>
      <c r="K15" s="86">
        <v>18.2</v>
      </c>
      <c r="L15" s="5">
        <v>71.67</v>
      </c>
    </row>
    <row r="16" spans="1:12">
      <c r="A16">
        <v>8</v>
      </c>
      <c r="B16" s="79">
        <v>1.75E-4</v>
      </c>
      <c r="C16" s="80">
        <v>1.75E-4</v>
      </c>
      <c r="D16" s="83">
        <v>98948.1</v>
      </c>
      <c r="E16" s="84">
        <v>17.3</v>
      </c>
      <c r="F16" s="5">
        <v>64.89</v>
      </c>
      <c r="G16" t="s">
        <v>19</v>
      </c>
      <c r="H16" s="81">
        <v>1.5699999999999999E-4</v>
      </c>
      <c r="I16" s="82">
        <v>1.5699999999999999E-4</v>
      </c>
      <c r="J16" s="85">
        <v>99138.5</v>
      </c>
      <c r="K16" s="86">
        <v>15.5</v>
      </c>
      <c r="L16" s="5">
        <v>70.680000000000007</v>
      </c>
    </row>
    <row r="17" spans="1:12">
      <c r="A17">
        <v>9</v>
      </c>
      <c r="B17" s="79">
        <v>1.2300000000000001E-4</v>
      </c>
      <c r="C17" s="80">
        <v>1.2300000000000001E-4</v>
      </c>
      <c r="D17" s="83">
        <v>98930.8</v>
      </c>
      <c r="E17" s="84">
        <v>12.2</v>
      </c>
      <c r="F17" s="5">
        <v>63.9</v>
      </c>
      <c r="G17" t="s">
        <v>19</v>
      </c>
      <c r="H17" s="81">
        <v>1.8000000000000001E-4</v>
      </c>
      <c r="I17" s="82">
        <v>1.8000000000000001E-4</v>
      </c>
      <c r="J17" s="85">
        <v>99123</v>
      </c>
      <c r="K17" s="86">
        <v>17.899999999999999</v>
      </c>
      <c r="L17" s="5">
        <v>69.69</v>
      </c>
    </row>
    <row r="18" spans="1:12">
      <c r="A18">
        <v>10</v>
      </c>
      <c r="B18" s="79">
        <v>9.7999999999999997E-5</v>
      </c>
      <c r="C18" s="80">
        <v>9.7999999999999997E-5</v>
      </c>
      <c r="D18" s="83">
        <v>98918.6</v>
      </c>
      <c r="E18" s="84">
        <v>9.6999999999999993</v>
      </c>
      <c r="F18" s="5">
        <v>62.91</v>
      </c>
      <c r="G18" t="s">
        <v>19</v>
      </c>
      <c r="H18" s="81">
        <v>1.54E-4</v>
      </c>
      <c r="I18" s="82">
        <v>1.54E-4</v>
      </c>
      <c r="J18" s="85">
        <v>99105.1</v>
      </c>
      <c r="K18" s="86">
        <v>15.2</v>
      </c>
      <c r="L18" s="5">
        <v>68.709999999999994</v>
      </c>
    </row>
    <row r="19" spans="1:12">
      <c r="A19">
        <v>11</v>
      </c>
      <c r="B19" s="79">
        <v>2.7700000000000001E-4</v>
      </c>
      <c r="C19" s="80">
        <v>2.7700000000000001E-4</v>
      </c>
      <c r="D19" s="83">
        <v>98908.800000000003</v>
      </c>
      <c r="E19" s="84">
        <v>27.4</v>
      </c>
      <c r="F19" s="5">
        <v>61.92</v>
      </c>
      <c r="G19" t="s">
        <v>19</v>
      </c>
      <c r="H19" s="81">
        <v>1.5699999999999999E-4</v>
      </c>
      <c r="I19" s="82">
        <v>1.5699999999999999E-4</v>
      </c>
      <c r="J19" s="85">
        <v>99089.9</v>
      </c>
      <c r="K19" s="86">
        <v>15.5</v>
      </c>
      <c r="L19" s="5">
        <v>67.72</v>
      </c>
    </row>
    <row r="20" spans="1:12">
      <c r="A20">
        <v>12</v>
      </c>
      <c r="B20" s="79">
        <v>2.0900000000000001E-4</v>
      </c>
      <c r="C20" s="80">
        <v>2.0900000000000001E-4</v>
      </c>
      <c r="D20" s="83">
        <v>98881.4</v>
      </c>
      <c r="E20" s="84">
        <v>20.6</v>
      </c>
      <c r="F20" s="5">
        <v>60.93</v>
      </c>
      <c r="G20" t="s">
        <v>19</v>
      </c>
      <c r="H20" s="81">
        <v>8.1000000000000004E-5</v>
      </c>
      <c r="I20" s="82">
        <v>8.1000000000000004E-5</v>
      </c>
      <c r="J20" s="85">
        <v>99074.3</v>
      </c>
      <c r="K20" s="86">
        <v>8</v>
      </c>
      <c r="L20" s="5">
        <v>66.73</v>
      </c>
    </row>
    <row r="21" spans="1:12">
      <c r="A21">
        <v>13</v>
      </c>
      <c r="B21" s="79">
        <v>4.2099999999999999E-4</v>
      </c>
      <c r="C21" s="80">
        <v>4.2099999999999999E-4</v>
      </c>
      <c r="D21" s="83">
        <v>98860.800000000003</v>
      </c>
      <c r="E21" s="84">
        <v>41.6</v>
      </c>
      <c r="F21" s="5">
        <v>59.95</v>
      </c>
      <c r="G21" t="s">
        <v>19</v>
      </c>
      <c r="H21" s="81">
        <v>3.0200000000000002E-4</v>
      </c>
      <c r="I21" s="82">
        <v>3.0200000000000002E-4</v>
      </c>
      <c r="J21" s="85">
        <v>99066.3</v>
      </c>
      <c r="K21" s="86">
        <v>29.9</v>
      </c>
      <c r="L21" s="5">
        <v>65.73</v>
      </c>
    </row>
    <row r="22" spans="1:12">
      <c r="A22">
        <v>14</v>
      </c>
      <c r="B22" s="79">
        <v>2.8800000000000001E-4</v>
      </c>
      <c r="C22" s="80">
        <v>2.8800000000000001E-4</v>
      </c>
      <c r="D22" s="83">
        <v>98819.199999999997</v>
      </c>
      <c r="E22" s="84">
        <v>28.4</v>
      </c>
      <c r="F22" s="5">
        <v>58.97</v>
      </c>
      <c r="G22" t="s">
        <v>19</v>
      </c>
      <c r="H22" s="81">
        <v>2.4699999999999999E-4</v>
      </c>
      <c r="I22" s="82">
        <v>2.4699999999999999E-4</v>
      </c>
      <c r="J22" s="85">
        <v>99036.4</v>
      </c>
      <c r="K22" s="86">
        <v>24.5</v>
      </c>
      <c r="L22" s="5">
        <v>64.75</v>
      </c>
    </row>
    <row r="23" spans="1:12">
      <c r="A23">
        <v>15</v>
      </c>
      <c r="B23" s="79">
        <v>5.1400000000000003E-4</v>
      </c>
      <c r="C23" s="80">
        <v>5.1400000000000003E-4</v>
      </c>
      <c r="D23" s="83">
        <v>98790.7</v>
      </c>
      <c r="E23" s="84">
        <v>50.8</v>
      </c>
      <c r="F23" s="5">
        <v>57.99</v>
      </c>
      <c r="G23" t="s">
        <v>19</v>
      </c>
      <c r="H23" s="81">
        <v>2.1699999999999999E-4</v>
      </c>
      <c r="I23" s="82">
        <v>2.1699999999999999E-4</v>
      </c>
      <c r="J23" s="85">
        <v>99012</v>
      </c>
      <c r="K23" s="86">
        <v>21.5</v>
      </c>
      <c r="L23" s="5">
        <v>63.77</v>
      </c>
    </row>
    <row r="24" spans="1:12">
      <c r="A24">
        <v>16</v>
      </c>
      <c r="B24" s="79">
        <v>6.5200000000000002E-4</v>
      </c>
      <c r="C24" s="80">
        <v>6.5200000000000002E-4</v>
      </c>
      <c r="D24" s="83">
        <v>98739.9</v>
      </c>
      <c r="E24" s="84">
        <v>64.3</v>
      </c>
      <c r="F24" s="5">
        <v>57.02</v>
      </c>
      <c r="G24" t="s">
        <v>19</v>
      </c>
      <c r="H24" s="81">
        <v>2.12E-4</v>
      </c>
      <c r="I24" s="82">
        <v>2.1100000000000001E-4</v>
      </c>
      <c r="J24" s="85">
        <v>98990.5</v>
      </c>
      <c r="K24" s="86">
        <v>20.9</v>
      </c>
      <c r="L24" s="5">
        <v>62.78</v>
      </c>
    </row>
    <row r="25" spans="1:12">
      <c r="A25">
        <v>17</v>
      </c>
      <c r="B25" s="79">
        <v>8.1700000000000002E-4</v>
      </c>
      <c r="C25" s="80">
        <v>8.1700000000000002E-4</v>
      </c>
      <c r="D25" s="83">
        <v>98675.6</v>
      </c>
      <c r="E25" s="84">
        <v>80.599999999999994</v>
      </c>
      <c r="F25" s="5">
        <v>56.05</v>
      </c>
      <c r="G25" t="s">
        <v>19</v>
      </c>
      <c r="H25" s="81">
        <v>1.84E-4</v>
      </c>
      <c r="I25" s="82">
        <v>1.84E-4</v>
      </c>
      <c r="J25" s="85">
        <v>98969.600000000006</v>
      </c>
      <c r="K25" s="86">
        <v>18.2</v>
      </c>
      <c r="L25" s="5">
        <v>61.8</v>
      </c>
    </row>
    <row r="26" spans="1:12">
      <c r="A26">
        <v>18</v>
      </c>
      <c r="B26" s="79">
        <v>1.013E-3</v>
      </c>
      <c r="C26" s="80">
        <v>1.013E-3</v>
      </c>
      <c r="D26" s="83">
        <v>98595</v>
      </c>
      <c r="E26" s="84">
        <v>99.9</v>
      </c>
      <c r="F26" s="5">
        <v>55.1</v>
      </c>
      <c r="G26" t="s">
        <v>19</v>
      </c>
      <c r="H26" s="81">
        <v>3.6099999999999999E-4</v>
      </c>
      <c r="I26" s="82">
        <v>3.6099999999999999E-4</v>
      </c>
      <c r="J26" s="85">
        <v>98951.4</v>
      </c>
      <c r="K26" s="86">
        <v>35.700000000000003</v>
      </c>
      <c r="L26" s="5">
        <v>60.81</v>
      </c>
    </row>
    <row r="27" spans="1:12">
      <c r="A27">
        <v>19</v>
      </c>
      <c r="B27" s="79">
        <v>1.299E-3</v>
      </c>
      <c r="C27" s="80">
        <v>1.299E-3</v>
      </c>
      <c r="D27" s="83">
        <v>98495.2</v>
      </c>
      <c r="E27" s="84">
        <v>127.9</v>
      </c>
      <c r="F27" s="5">
        <v>54.15</v>
      </c>
      <c r="G27" t="s">
        <v>19</v>
      </c>
      <c r="H27" s="81">
        <v>2.8200000000000002E-4</v>
      </c>
      <c r="I27" s="82">
        <v>2.8200000000000002E-4</v>
      </c>
      <c r="J27" s="85">
        <v>98915.7</v>
      </c>
      <c r="K27" s="86">
        <v>27.9</v>
      </c>
      <c r="L27" s="5">
        <v>59.83</v>
      </c>
    </row>
    <row r="28" spans="1:12">
      <c r="A28">
        <v>20</v>
      </c>
      <c r="B28" s="79">
        <v>1.2229999999999999E-3</v>
      </c>
      <c r="C28" s="80">
        <v>1.2229999999999999E-3</v>
      </c>
      <c r="D28" s="83">
        <v>98367.3</v>
      </c>
      <c r="E28" s="84">
        <v>120.3</v>
      </c>
      <c r="F28" s="5">
        <v>53.22</v>
      </c>
      <c r="G28" t="s">
        <v>19</v>
      </c>
      <c r="H28" s="81">
        <v>2.5599999999999999E-4</v>
      </c>
      <c r="I28" s="82">
        <v>2.5599999999999999E-4</v>
      </c>
      <c r="J28" s="85">
        <v>98887.8</v>
      </c>
      <c r="K28" s="86">
        <v>25.3</v>
      </c>
      <c r="L28" s="5">
        <v>58.85</v>
      </c>
    </row>
    <row r="29" spans="1:12">
      <c r="A29">
        <v>21</v>
      </c>
      <c r="B29" s="79">
        <v>1.134E-3</v>
      </c>
      <c r="C29" s="80">
        <v>1.1329999999999999E-3</v>
      </c>
      <c r="D29" s="83">
        <v>98247</v>
      </c>
      <c r="E29" s="84">
        <v>111.4</v>
      </c>
      <c r="F29" s="5">
        <v>52.29</v>
      </c>
      <c r="G29" t="s">
        <v>19</v>
      </c>
      <c r="H29" s="81">
        <v>3.4000000000000002E-4</v>
      </c>
      <c r="I29" s="82">
        <v>3.4000000000000002E-4</v>
      </c>
      <c r="J29" s="85">
        <v>98862.5</v>
      </c>
      <c r="K29" s="86">
        <v>33.6</v>
      </c>
      <c r="L29" s="5">
        <v>57.86</v>
      </c>
    </row>
    <row r="30" spans="1:12">
      <c r="A30">
        <v>22</v>
      </c>
      <c r="B30" s="79">
        <v>1.4289999999999999E-3</v>
      </c>
      <c r="C30" s="80">
        <v>1.428E-3</v>
      </c>
      <c r="D30" s="83">
        <v>98135.6</v>
      </c>
      <c r="E30" s="84">
        <v>140.1</v>
      </c>
      <c r="F30" s="5">
        <v>51.35</v>
      </c>
      <c r="G30" t="s">
        <v>19</v>
      </c>
      <c r="H30" s="81">
        <v>2.6400000000000002E-4</v>
      </c>
      <c r="I30" s="82">
        <v>2.6400000000000002E-4</v>
      </c>
      <c r="J30" s="85">
        <v>98828.800000000003</v>
      </c>
      <c r="K30" s="86">
        <v>26.1</v>
      </c>
      <c r="L30" s="5">
        <v>56.88</v>
      </c>
    </row>
    <row r="31" spans="1:12">
      <c r="A31">
        <v>23</v>
      </c>
      <c r="B31" s="79">
        <v>1.284E-3</v>
      </c>
      <c r="C31" s="80">
        <v>1.2830000000000001E-3</v>
      </c>
      <c r="D31" s="83">
        <v>97995.6</v>
      </c>
      <c r="E31" s="84">
        <v>125.7</v>
      </c>
      <c r="F31" s="5">
        <v>50.42</v>
      </c>
      <c r="G31" t="s">
        <v>19</v>
      </c>
      <c r="H31" s="81">
        <v>2.4000000000000001E-4</v>
      </c>
      <c r="I31" s="82">
        <v>2.4000000000000001E-4</v>
      </c>
      <c r="J31" s="85">
        <v>98802.7</v>
      </c>
      <c r="K31" s="86">
        <v>23.7</v>
      </c>
      <c r="L31" s="5">
        <v>55.89</v>
      </c>
    </row>
    <row r="32" spans="1:12">
      <c r="A32">
        <v>24</v>
      </c>
      <c r="B32" s="79">
        <v>8.9400000000000005E-4</v>
      </c>
      <c r="C32" s="80">
        <v>8.9400000000000005E-4</v>
      </c>
      <c r="D32" s="83">
        <v>97869.8</v>
      </c>
      <c r="E32" s="84">
        <v>87.5</v>
      </c>
      <c r="F32" s="5">
        <v>49.48</v>
      </c>
      <c r="G32" t="s">
        <v>19</v>
      </c>
      <c r="H32" s="81">
        <v>3.4400000000000001E-4</v>
      </c>
      <c r="I32" s="82">
        <v>3.4400000000000001E-4</v>
      </c>
      <c r="J32" s="85">
        <v>98779</v>
      </c>
      <c r="K32" s="86">
        <v>34</v>
      </c>
      <c r="L32" s="5">
        <v>54.91</v>
      </c>
    </row>
    <row r="33" spans="1:12">
      <c r="A33">
        <v>25</v>
      </c>
      <c r="B33" s="79">
        <v>1.273E-3</v>
      </c>
      <c r="C33" s="80">
        <v>1.273E-3</v>
      </c>
      <c r="D33" s="83">
        <v>97782.399999999994</v>
      </c>
      <c r="E33" s="84">
        <v>124.4</v>
      </c>
      <c r="F33" s="5">
        <v>48.53</v>
      </c>
      <c r="G33" t="s">
        <v>19</v>
      </c>
      <c r="H33" s="81">
        <v>4.2499999999999998E-4</v>
      </c>
      <c r="I33" s="82">
        <v>4.2499999999999998E-4</v>
      </c>
      <c r="J33" s="85">
        <v>98745</v>
      </c>
      <c r="K33" s="86">
        <v>42</v>
      </c>
      <c r="L33" s="5">
        <v>53.93</v>
      </c>
    </row>
    <row r="34" spans="1:12">
      <c r="A34">
        <v>26</v>
      </c>
      <c r="B34" s="79">
        <v>1.168E-3</v>
      </c>
      <c r="C34" s="80">
        <v>1.168E-3</v>
      </c>
      <c r="D34" s="83">
        <v>97657.9</v>
      </c>
      <c r="E34" s="84">
        <v>114</v>
      </c>
      <c r="F34" s="5">
        <v>47.59</v>
      </c>
      <c r="G34" t="s">
        <v>19</v>
      </c>
      <c r="H34" s="81">
        <v>3.7300000000000001E-4</v>
      </c>
      <c r="I34" s="82">
        <v>3.7300000000000001E-4</v>
      </c>
      <c r="J34" s="85">
        <v>98703.1</v>
      </c>
      <c r="K34" s="86">
        <v>36.799999999999997</v>
      </c>
      <c r="L34" s="5">
        <v>52.95</v>
      </c>
    </row>
    <row r="35" spans="1:12">
      <c r="A35">
        <v>27</v>
      </c>
      <c r="B35" s="79">
        <v>9.4600000000000001E-4</v>
      </c>
      <c r="C35" s="80">
        <v>9.4600000000000001E-4</v>
      </c>
      <c r="D35" s="83">
        <v>97543.9</v>
      </c>
      <c r="E35" s="84">
        <v>92.3</v>
      </c>
      <c r="F35" s="5">
        <v>46.64</v>
      </c>
      <c r="G35" t="s">
        <v>19</v>
      </c>
      <c r="H35" s="81">
        <v>5.9400000000000002E-4</v>
      </c>
      <c r="I35" s="82">
        <v>5.9400000000000002E-4</v>
      </c>
      <c r="J35" s="85">
        <v>98666.2</v>
      </c>
      <c r="K35" s="86">
        <v>58.6</v>
      </c>
      <c r="L35" s="5">
        <v>51.97</v>
      </c>
    </row>
    <row r="36" spans="1:12">
      <c r="A36">
        <v>28</v>
      </c>
      <c r="B36" s="79">
        <v>1.072E-3</v>
      </c>
      <c r="C36" s="80">
        <v>1.072E-3</v>
      </c>
      <c r="D36" s="83">
        <v>97451.6</v>
      </c>
      <c r="E36" s="84">
        <v>104.4</v>
      </c>
      <c r="F36" s="5">
        <v>45.69</v>
      </c>
      <c r="G36" t="s">
        <v>19</v>
      </c>
      <c r="H36" s="81">
        <v>3.5399999999999999E-4</v>
      </c>
      <c r="I36" s="82">
        <v>3.5399999999999999E-4</v>
      </c>
      <c r="J36" s="85">
        <v>98607.7</v>
      </c>
      <c r="K36" s="86">
        <v>34.9</v>
      </c>
      <c r="L36" s="5">
        <v>51</v>
      </c>
    </row>
    <row r="37" spans="1:12">
      <c r="A37">
        <v>29</v>
      </c>
      <c r="B37" s="79">
        <v>1.1509999999999999E-3</v>
      </c>
      <c r="C37" s="80">
        <v>1.15E-3</v>
      </c>
      <c r="D37" s="83">
        <v>97347.199999999997</v>
      </c>
      <c r="E37" s="84">
        <v>112</v>
      </c>
      <c r="F37" s="5">
        <v>44.74</v>
      </c>
      <c r="G37" t="s">
        <v>19</v>
      </c>
      <c r="H37" s="81">
        <v>3.5799999999999997E-4</v>
      </c>
      <c r="I37" s="82">
        <v>3.5799999999999997E-4</v>
      </c>
      <c r="J37" s="85">
        <v>98572.7</v>
      </c>
      <c r="K37" s="86">
        <v>35.299999999999997</v>
      </c>
      <c r="L37" s="5">
        <v>50.02</v>
      </c>
    </row>
    <row r="38" spans="1:12">
      <c r="A38">
        <v>30</v>
      </c>
      <c r="B38" s="79">
        <v>1.351E-3</v>
      </c>
      <c r="C38" s="80">
        <v>1.3500000000000001E-3</v>
      </c>
      <c r="D38" s="83">
        <v>97235.199999999997</v>
      </c>
      <c r="E38" s="84">
        <v>131.30000000000001</v>
      </c>
      <c r="F38" s="5">
        <v>43.79</v>
      </c>
      <c r="G38" t="s">
        <v>19</v>
      </c>
      <c r="H38" s="81">
        <v>4.2099999999999999E-4</v>
      </c>
      <c r="I38" s="82">
        <v>4.2099999999999999E-4</v>
      </c>
      <c r="J38" s="85">
        <v>98537.5</v>
      </c>
      <c r="K38" s="86">
        <v>41.5</v>
      </c>
      <c r="L38" s="5">
        <v>49.04</v>
      </c>
    </row>
    <row r="39" spans="1:12">
      <c r="A39">
        <v>31</v>
      </c>
      <c r="B39" s="79">
        <v>1.235E-3</v>
      </c>
      <c r="C39" s="80">
        <v>1.2340000000000001E-3</v>
      </c>
      <c r="D39" s="83">
        <v>97103.9</v>
      </c>
      <c r="E39" s="84">
        <v>119.8</v>
      </c>
      <c r="F39" s="5">
        <v>42.85</v>
      </c>
      <c r="G39" t="s">
        <v>19</v>
      </c>
      <c r="H39" s="81">
        <v>4.5800000000000002E-4</v>
      </c>
      <c r="I39" s="82">
        <v>4.5800000000000002E-4</v>
      </c>
      <c r="J39" s="85">
        <v>98496</v>
      </c>
      <c r="K39" s="86">
        <v>45.1</v>
      </c>
      <c r="L39" s="5">
        <v>48.06</v>
      </c>
    </row>
    <row r="40" spans="1:12">
      <c r="A40">
        <v>32</v>
      </c>
      <c r="B40" s="79">
        <v>1.116E-3</v>
      </c>
      <c r="C40" s="80">
        <v>1.116E-3</v>
      </c>
      <c r="D40" s="83">
        <v>96984.1</v>
      </c>
      <c r="E40" s="84">
        <v>108.2</v>
      </c>
      <c r="F40" s="5">
        <v>41.9</v>
      </c>
      <c r="G40" t="s">
        <v>19</v>
      </c>
      <c r="H40" s="81">
        <v>4.4000000000000002E-4</v>
      </c>
      <c r="I40" s="82">
        <v>4.4000000000000002E-4</v>
      </c>
      <c r="J40" s="85">
        <v>98450.9</v>
      </c>
      <c r="K40" s="86">
        <v>43.3</v>
      </c>
      <c r="L40" s="5">
        <v>47.08</v>
      </c>
    </row>
    <row r="41" spans="1:12">
      <c r="A41">
        <v>33</v>
      </c>
      <c r="B41" s="79">
        <v>1.405E-3</v>
      </c>
      <c r="C41" s="80">
        <v>1.4040000000000001E-3</v>
      </c>
      <c r="D41" s="83">
        <v>96875.9</v>
      </c>
      <c r="E41" s="84">
        <v>136</v>
      </c>
      <c r="F41" s="5">
        <v>40.94</v>
      </c>
      <c r="G41" t="s">
        <v>19</v>
      </c>
      <c r="H41" s="81">
        <v>6.3299999999999999E-4</v>
      </c>
      <c r="I41" s="82">
        <v>6.3299999999999999E-4</v>
      </c>
      <c r="J41" s="85">
        <v>98407.6</v>
      </c>
      <c r="K41" s="86">
        <v>62.3</v>
      </c>
      <c r="L41" s="5">
        <v>46.1</v>
      </c>
    </row>
    <row r="42" spans="1:12">
      <c r="A42">
        <v>34</v>
      </c>
      <c r="B42" s="79">
        <v>1.3910000000000001E-3</v>
      </c>
      <c r="C42" s="80">
        <v>1.39E-3</v>
      </c>
      <c r="D42" s="83">
        <v>96739.9</v>
      </c>
      <c r="E42" s="84">
        <v>134.5</v>
      </c>
      <c r="F42" s="5">
        <v>40</v>
      </c>
      <c r="G42" t="s">
        <v>19</v>
      </c>
      <c r="H42" s="81">
        <v>6.29E-4</v>
      </c>
      <c r="I42" s="82">
        <v>6.29E-4</v>
      </c>
      <c r="J42" s="85">
        <v>98345.3</v>
      </c>
      <c r="K42" s="86">
        <v>61.9</v>
      </c>
      <c r="L42" s="5">
        <v>45.13</v>
      </c>
    </row>
    <row r="43" spans="1:12">
      <c r="A43">
        <v>35</v>
      </c>
      <c r="B43" s="79">
        <v>1.039E-3</v>
      </c>
      <c r="C43" s="80">
        <v>1.039E-3</v>
      </c>
      <c r="D43" s="83">
        <v>96605.3</v>
      </c>
      <c r="E43" s="84">
        <v>100.3</v>
      </c>
      <c r="F43" s="5">
        <v>39.06</v>
      </c>
      <c r="G43" t="s">
        <v>19</v>
      </c>
      <c r="H43" s="81">
        <v>6.8800000000000003E-4</v>
      </c>
      <c r="I43" s="82">
        <v>6.87E-4</v>
      </c>
      <c r="J43" s="85">
        <v>98283.5</v>
      </c>
      <c r="K43" s="86">
        <v>67.599999999999994</v>
      </c>
      <c r="L43" s="5">
        <v>44.15</v>
      </c>
    </row>
    <row r="44" spans="1:12">
      <c r="A44">
        <v>36</v>
      </c>
      <c r="B44" s="79">
        <v>1.3500000000000001E-3</v>
      </c>
      <c r="C44" s="80">
        <v>1.3489999999999999E-3</v>
      </c>
      <c r="D44" s="83">
        <v>96505</v>
      </c>
      <c r="E44" s="84">
        <v>130.19999999999999</v>
      </c>
      <c r="F44" s="5">
        <v>38.1</v>
      </c>
      <c r="G44" t="s">
        <v>19</v>
      </c>
      <c r="H44" s="81">
        <v>7.36E-4</v>
      </c>
      <c r="I44" s="82">
        <v>7.36E-4</v>
      </c>
      <c r="J44" s="85">
        <v>98215.9</v>
      </c>
      <c r="K44" s="86">
        <v>72.3</v>
      </c>
      <c r="L44" s="5">
        <v>43.18</v>
      </c>
    </row>
    <row r="45" spans="1:12">
      <c r="A45">
        <v>37</v>
      </c>
      <c r="B45" s="79">
        <v>1.508E-3</v>
      </c>
      <c r="C45" s="80">
        <v>1.5070000000000001E-3</v>
      </c>
      <c r="D45" s="83">
        <v>96374.8</v>
      </c>
      <c r="E45" s="84">
        <v>145.19999999999999</v>
      </c>
      <c r="F45" s="5">
        <v>37.15</v>
      </c>
      <c r="G45" t="s">
        <v>19</v>
      </c>
      <c r="H45" s="81">
        <v>8.4800000000000001E-4</v>
      </c>
      <c r="I45" s="82">
        <v>8.4800000000000001E-4</v>
      </c>
      <c r="J45" s="85">
        <v>98143.6</v>
      </c>
      <c r="K45" s="86">
        <v>83.2</v>
      </c>
      <c r="L45" s="5">
        <v>42.22</v>
      </c>
    </row>
    <row r="46" spans="1:12">
      <c r="A46">
        <v>38</v>
      </c>
      <c r="B46" s="79">
        <v>1.56E-3</v>
      </c>
      <c r="C46" s="80">
        <v>1.5590000000000001E-3</v>
      </c>
      <c r="D46" s="83">
        <v>96229.5</v>
      </c>
      <c r="E46" s="84">
        <v>150</v>
      </c>
      <c r="F46" s="5">
        <v>36.200000000000003</v>
      </c>
      <c r="G46" t="s">
        <v>19</v>
      </c>
      <c r="H46" s="81">
        <v>7.8700000000000005E-4</v>
      </c>
      <c r="I46" s="82">
        <v>7.8600000000000002E-4</v>
      </c>
      <c r="J46" s="85">
        <v>98060.5</v>
      </c>
      <c r="K46" s="86">
        <v>77.099999999999994</v>
      </c>
      <c r="L46" s="5">
        <v>41.25</v>
      </c>
    </row>
    <row r="47" spans="1:12">
      <c r="A47">
        <v>39</v>
      </c>
      <c r="B47" s="79">
        <v>1.508E-3</v>
      </c>
      <c r="C47" s="80">
        <v>1.5070000000000001E-3</v>
      </c>
      <c r="D47" s="83">
        <v>96079.5</v>
      </c>
      <c r="E47" s="84">
        <v>144.80000000000001</v>
      </c>
      <c r="F47" s="5">
        <v>35.26</v>
      </c>
      <c r="G47" t="s">
        <v>19</v>
      </c>
      <c r="H47" s="81">
        <v>1.0330000000000001E-3</v>
      </c>
      <c r="I47" s="82">
        <v>1.0330000000000001E-3</v>
      </c>
      <c r="J47" s="85">
        <v>97983.4</v>
      </c>
      <c r="K47" s="86">
        <v>101.2</v>
      </c>
      <c r="L47" s="5">
        <v>40.28</v>
      </c>
    </row>
    <row r="48" spans="1:12">
      <c r="A48">
        <v>40</v>
      </c>
      <c r="B48" s="79">
        <v>2.2230000000000001E-3</v>
      </c>
      <c r="C48" s="80">
        <v>2.2200000000000002E-3</v>
      </c>
      <c r="D48" s="83">
        <v>95934.7</v>
      </c>
      <c r="E48" s="84">
        <v>213</v>
      </c>
      <c r="F48" s="5">
        <v>34.31</v>
      </c>
      <c r="G48" t="s">
        <v>19</v>
      </c>
      <c r="H48" s="81">
        <v>9.2299999999999999E-4</v>
      </c>
      <c r="I48" s="82">
        <v>9.2199999999999997E-4</v>
      </c>
      <c r="J48" s="85">
        <v>97882.2</v>
      </c>
      <c r="K48" s="86">
        <v>90.3</v>
      </c>
      <c r="L48" s="5">
        <v>39.33</v>
      </c>
    </row>
    <row r="49" spans="1:12">
      <c r="A49">
        <v>41</v>
      </c>
      <c r="B49" s="79">
        <v>1.9580000000000001E-3</v>
      </c>
      <c r="C49" s="80">
        <v>1.9559999999999998E-3</v>
      </c>
      <c r="D49" s="83">
        <v>95721.7</v>
      </c>
      <c r="E49" s="84">
        <v>187.2</v>
      </c>
      <c r="F49" s="5">
        <v>33.39</v>
      </c>
      <c r="G49" t="s">
        <v>19</v>
      </c>
      <c r="H49" s="81">
        <v>1.5219999999999999E-3</v>
      </c>
      <c r="I49" s="82">
        <v>1.521E-3</v>
      </c>
      <c r="J49" s="85">
        <v>97791.9</v>
      </c>
      <c r="K49" s="86">
        <v>148.69999999999999</v>
      </c>
      <c r="L49" s="5">
        <v>38.36</v>
      </c>
    </row>
    <row r="50" spans="1:12">
      <c r="A50">
        <v>42</v>
      </c>
      <c r="B50" s="79">
        <v>2.0460000000000001E-3</v>
      </c>
      <c r="C50" s="80">
        <v>2.0439999999999998E-3</v>
      </c>
      <c r="D50" s="83">
        <v>95534.5</v>
      </c>
      <c r="E50" s="84">
        <v>195.3</v>
      </c>
      <c r="F50" s="5">
        <v>32.450000000000003</v>
      </c>
      <c r="G50" t="s">
        <v>19</v>
      </c>
      <c r="H50" s="81">
        <v>1.931E-3</v>
      </c>
      <c r="I50" s="82">
        <v>1.9289999999999999E-3</v>
      </c>
      <c r="J50" s="85">
        <v>97643.199999999997</v>
      </c>
      <c r="K50" s="86">
        <v>188.4</v>
      </c>
      <c r="L50" s="5">
        <v>37.42</v>
      </c>
    </row>
    <row r="51" spans="1:12">
      <c r="A51">
        <v>43</v>
      </c>
      <c r="B51" s="79">
        <v>2.7989999999999998E-3</v>
      </c>
      <c r="C51" s="80">
        <v>2.7950000000000002E-3</v>
      </c>
      <c r="D51" s="83">
        <v>95339.199999999997</v>
      </c>
      <c r="E51" s="84">
        <v>266.5</v>
      </c>
      <c r="F51" s="5">
        <v>31.52</v>
      </c>
      <c r="G51" t="s">
        <v>19</v>
      </c>
      <c r="H51" s="81">
        <v>1.952E-3</v>
      </c>
      <c r="I51" s="82">
        <v>1.951E-3</v>
      </c>
      <c r="J51" s="85">
        <v>97454.8</v>
      </c>
      <c r="K51" s="86">
        <v>190.1</v>
      </c>
      <c r="L51" s="5">
        <v>36.49</v>
      </c>
    </row>
    <row r="52" spans="1:12">
      <c r="A52">
        <v>44</v>
      </c>
      <c r="B52" s="79">
        <v>2.333E-3</v>
      </c>
      <c r="C52" s="80">
        <v>2.33E-3</v>
      </c>
      <c r="D52" s="83">
        <v>95072.7</v>
      </c>
      <c r="E52" s="84">
        <v>221.5</v>
      </c>
      <c r="F52" s="5">
        <v>30.6</v>
      </c>
      <c r="G52" t="s">
        <v>19</v>
      </c>
      <c r="H52" s="81">
        <v>1.7520000000000001E-3</v>
      </c>
      <c r="I52" s="82">
        <v>1.751E-3</v>
      </c>
      <c r="J52" s="85">
        <v>97264.7</v>
      </c>
      <c r="K52" s="86">
        <v>170.3</v>
      </c>
      <c r="L52" s="5">
        <v>35.56</v>
      </c>
    </row>
    <row r="53" spans="1:12">
      <c r="A53">
        <v>45</v>
      </c>
      <c r="B53" s="79">
        <v>3.0409999999999999E-3</v>
      </c>
      <c r="C53" s="80">
        <v>3.0360000000000001E-3</v>
      </c>
      <c r="D53" s="83">
        <v>94851.199999999997</v>
      </c>
      <c r="E53" s="84">
        <v>288</v>
      </c>
      <c r="F53" s="5">
        <v>29.67</v>
      </c>
      <c r="G53" t="s">
        <v>19</v>
      </c>
      <c r="H53" s="81">
        <v>1.554E-3</v>
      </c>
      <c r="I53" s="82">
        <v>1.5529999999999999E-3</v>
      </c>
      <c r="J53" s="85">
        <v>97094.399999999994</v>
      </c>
      <c r="K53" s="86">
        <v>150.69999999999999</v>
      </c>
      <c r="L53" s="5">
        <v>34.619999999999997</v>
      </c>
    </row>
    <row r="54" spans="1:12">
      <c r="A54">
        <v>46</v>
      </c>
      <c r="B54" s="79">
        <v>3.6219999999999998E-3</v>
      </c>
      <c r="C54" s="80">
        <v>3.6159999999999999E-3</v>
      </c>
      <c r="D54" s="83">
        <v>94563.199999999997</v>
      </c>
      <c r="E54" s="84">
        <v>341.9</v>
      </c>
      <c r="F54" s="5">
        <v>28.76</v>
      </c>
      <c r="G54" t="s">
        <v>19</v>
      </c>
      <c r="H54" s="81">
        <v>1.936E-3</v>
      </c>
      <c r="I54" s="82">
        <v>1.934E-3</v>
      </c>
      <c r="J54" s="85">
        <v>96943.7</v>
      </c>
      <c r="K54" s="86">
        <v>187.5</v>
      </c>
      <c r="L54" s="5">
        <v>33.67</v>
      </c>
    </row>
    <row r="55" spans="1:12">
      <c r="A55">
        <v>47</v>
      </c>
      <c r="B55" s="79">
        <v>4.2929999999999999E-3</v>
      </c>
      <c r="C55" s="80">
        <v>4.2839999999999996E-3</v>
      </c>
      <c r="D55" s="83">
        <v>94221.3</v>
      </c>
      <c r="E55" s="84">
        <v>403.7</v>
      </c>
      <c r="F55" s="5">
        <v>27.86</v>
      </c>
      <c r="G55" t="s">
        <v>19</v>
      </c>
      <c r="H55" s="81">
        <v>3.0590000000000001E-3</v>
      </c>
      <c r="I55" s="82">
        <v>3.0539999999999999E-3</v>
      </c>
      <c r="J55" s="85">
        <v>96756.2</v>
      </c>
      <c r="K55" s="86">
        <v>295.5</v>
      </c>
      <c r="L55" s="5">
        <v>32.74</v>
      </c>
    </row>
    <row r="56" spans="1:12">
      <c r="A56">
        <v>48</v>
      </c>
      <c r="B56" s="79">
        <v>4.215E-3</v>
      </c>
      <c r="C56" s="80">
        <v>4.2059999999999997E-3</v>
      </c>
      <c r="D56" s="83">
        <v>93817.7</v>
      </c>
      <c r="E56" s="84">
        <v>394.6</v>
      </c>
      <c r="F56" s="5">
        <v>26.98</v>
      </c>
      <c r="G56" t="s">
        <v>19</v>
      </c>
      <c r="H56" s="81">
        <v>2.3119999999999998E-3</v>
      </c>
      <c r="I56" s="82">
        <v>2.3089999999999999E-3</v>
      </c>
      <c r="J56" s="85">
        <v>96460.7</v>
      </c>
      <c r="K56" s="86">
        <v>222.7</v>
      </c>
      <c r="L56" s="5">
        <v>31.84</v>
      </c>
    </row>
    <row r="57" spans="1:12">
      <c r="A57">
        <v>49</v>
      </c>
      <c r="B57" s="79">
        <v>5.0730000000000003E-3</v>
      </c>
      <c r="C57" s="80">
        <v>5.0610000000000004E-3</v>
      </c>
      <c r="D57" s="83">
        <v>93423</v>
      </c>
      <c r="E57" s="84">
        <v>472.8</v>
      </c>
      <c r="F57" s="5">
        <v>26.09</v>
      </c>
      <c r="G57" t="s">
        <v>19</v>
      </c>
      <c r="H57" s="81">
        <v>2.8609999999999998E-3</v>
      </c>
      <c r="I57" s="82">
        <v>2.8570000000000002E-3</v>
      </c>
      <c r="J57" s="85">
        <v>96238</v>
      </c>
      <c r="K57" s="86">
        <v>274.89999999999998</v>
      </c>
      <c r="L57" s="5">
        <v>30.91</v>
      </c>
    </row>
    <row r="58" spans="1:12">
      <c r="A58">
        <v>50</v>
      </c>
      <c r="B58" s="79">
        <v>5.5900000000000004E-3</v>
      </c>
      <c r="C58" s="80">
        <v>5.5750000000000001E-3</v>
      </c>
      <c r="D58" s="83">
        <v>92950.3</v>
      </c>
      <c r="E58" s="84">
        <v>518.20000000000005</v>
      </c>
      <c r="F58" s="5">
        <v>25.22</v>
      </c>
      <c r="G58" t="s">
        <v>19</v>
      </c>
      <c r="H58" s="81">
        <v>3.5049999999999999E-3</v>
      </c>
      <c r="I58" s="82">
        <v>3.4979999999999998E-3</v>
      </c>
      <c r="J58" s="85">
        <v>95963.1</v>
      </c>
      <c r="K58" s="86">
        <v>335.7</v>
      </c>
      <c r="L58" s="5">
        <v>30</v>
      </c>
    </row>
    <row r="59" spans="1:12">
      <c r="A59">
        <v>51</v>
      </c>
      <c r="B59" s="79">
        <v>6.2839999999999997E-3</v>
      </c>
      <c r="C59" s="80">
        <v>6.2639999999999996E-3</v>
      </c>
      <c r="D59" s="83">
        <v>92432.1</v>
      </c>
      <c r="E59" s="84">
        <v>579</v>
      </c>
      <c r="F59" s="5">
        <v>24.36</v>
      </c>
      <c r="G59" t="s">
        <v>19</v>
      </c>
      <c r="H59" s="81">
        <v>3.9899999999999996E-3</v>
      </c>
      <c r="I59" s="82">
        <v>3.9820000000000003E-3</v>
      </c>
      <c r="J59" s="85">
        <v>95627.4</v>
      </c>
      <c r="K59" s="86">
        <v>380.8</v>
      </c>
      <c r="L59" s="5">
        <v>29.1</v>
      </c>
    </row>
    <row r="60" spans="1:12">
      <c r="A60">
        <v>52</v>
      </c>
      <c r="B60" s="79">
        <v>5.1390000000000003E-3</v>
      </c>
      <c r="C60" s="80">
        <v>5.1250000000000002E-3</v>
      </c>
      <c r="D60" s="83">
        <v>91853.1</v>
      </c>
      <c r="E60" s="84">
        <v>470.8</v>
      </c>
      <c r="F60" s="5">
        <v>23.51</v>
      </c>
      <c r="G60" t="s">
        <v>19</v>
      </c>
      <c r="H60" s="81">
        <v>4.5269999999999998E-3</v>
      </c>
      <c r="I60" s="82">
        <v>4.5170000000000002E-3</v>
      </c>
      <c r="J60" s="85">
        <v>95246.6</v>
      </c>
      <c r="K60" s="86">
        <v>430.2</v>
      </c>
      <c r="L60" s="5">
        <v>28.22</v>
      </c>
    </row>
    <row r="61" spans="1:12">
      <c r="A61">
        <v>53</v>
      </c>
      <c r="B61" s="79">
        <v>7.8449999999999995E-3</v>
      </c>
      <c r="C61" s="80">
        <v>7.8150000000000008E-3</v>
      </c>
      <c r="D61" s="83">
        <v>91382.399999999994</v>
      </c>
      <c r="E61" s="84">
        <v>714.1</v>
      </c>
      <c r="F61" s="5">
        <v>22.63</v>
      </c>
      <c r="G61" t="s">
        <v>19</v>
      </c>
      <c r="H61" s="81">
        <v>4.071E-3</v>
      </c>
      <c r="I61" s="82">
        <v>4.0619999999999996E-3</v>
      </c>
      <c r="J61" s="85">
        <v>94816.4</v>
      </c>
      <c r="K61" s="86">
        <v>385.2</v>
      </c>
      <c r="L61" s="5">
        <v>27.34</v>
      </c>
    </row>
    <row r="62" spans="1:12">
      <c r="A62">
        <v>54</v>
      </c>
      <c r="B62" s="79">
        <v>9.3699999999999999E-3</v>
      </c>
      <c r="C62" s="80">
        <v>9.3259999999999992E-3</v>
      </c>
      <c r="D62" s="83">
        <v>90668.2</v>
      </c>
      <c r="E62" s="84">
        <v>845.6</v>
      </c>
      <c r="F62" s="5">
        <v>21.81</v>
      </c>
      <c r="G62" t="s">
        <v>19</v>
      </c>
      <c r="H62" s="81">
        <v>5.1070000000000004E-3</v>
      </c>
      <c r="I62" s="82">
        <v>5.0939999999999996E-3</v>
      </c>
      <c r="J62" s="85">
        <v>94431.2</v>
      </c>
      <c r="K62" s="86">
        <v>481</v>
      </c>
      <c r="L62" s="5">
        <v>26.45</v>
      </c>
    </row>
    <row r="63" spans="1:12">
      <c r="A63">
        <v>55</v>
      </c>
      <c r="B63" s="79">
        <v>8.6490000000000004E-3</v>
      </c>
      <c r="C63" s="80">
        <v>8.6110000000000006E-3</v>
      </c>
      <c r="D63" s="83">
        <v>89822.6</v>
      </c>
      <c r="E63" s="84">
        <v>773.5</v>
      </c>
      <c r="F63" s="5">
        <v>21.01</v>
      </c>
      <c r="G63" t="s">
        <v>19</v>
      </c>
      <c r="H63" s="81">
        <v>5.2789999999999998E-3</v>
      </c>
      <c r="I63" s="82">
        <v>5.2649999999999997E-3</v>
      </c>
      <c r="J63" s="85">
        <v>93950.1</v>
      </c>
      <c r="K63" s="86">
        <v>494.7</v>
      </c>
      <c r="L63" s="5">
        <v>25.58</v>
      </c>
    </row>
    <row r="64" spans="1:12">
      <c r="A64">
        <v>56</v>
      </c>
      <c r="B64" s="79">
        <v>1.1027E-2</v>
      </c>
      <c r="C64" s="80">
        <v>1.0966999999999999E-2</v>
      </c>
      <c r="D64" s="83">
        <v>89049.1</v>
      </c>
      <c r="E64" s="84">
        <v>976.6</v>
      </c>
      <c r="F64" s="5">
        <v>20.190000000000001</v>
      </c>
      <c r="G64" t="s">
        <v>19</v>
      </c>
      <c r="H64" s="81">
        <v>5.9259999999999998E-3</v>
      </c>
      <c r="I64" s="82">
        <v>5.9090000000000002E-3</v>
      </c>
      <c r="J64" s="85">
        <v>93455.5</v>
      </c>
      <c r="K64" s="86">
        <v>552.20000000000005</v>
      </c>
      <c r="L64" s="5">
        <v>24.72</v>
      </c>
    </row>
    <row r="65" spans="1:12">
      <c r="A65">
        <v>57</v>
      </c>
      <c r="B65" s="79">
        <v>1.1809999999999999E-2</v>
      </c>
      <c r="C65" s="80">
        <v>1.1741E-2</v>
      </c>
      <c r="D65" s="83">
        <v>88072.6</v>
      </c>
      <c r="E65" s="84">
        <v>1034.0999999999999</v>
      </c>
      <c r="F65" s="5">
        <v>19.399999999999999</v>
      </c>
      <c r="G65" t="s">
        <v>19</v>
      </c>
      <c r="H65" s="81">
        <v>6.6909999999999999E-3</v>
      </c>
      <c r="I65" s="82">
        <v>6.6689999999999996E-3</v>
      </c>
      <c r="J65" s="85">
        <v>92903.2</v>
      </c>
      <c r="K65" s="86">
        <v>619.5</v>
      </c>
      <c r="L65" s="5">
        <v>23.86</v>
      </c>
    </row>
    <row r="66" spans="1:12">
      <c r="A66">
        <v>58</v>
      </c>
      <c r="B66" s="79">
        <v>1.4184E-2</v>
      </c>
      <c r="C66" s="80">
        <v>1.4083999999999999E-2</v>
      </c>
      <c r="D66" s="83">
        <v>87038.5</v>
      </c>
      <c r="E66" s="84">
        <v>1225.8</v>
      </c>
      <c r="F66" s="5">
        <v>18.63</v>
      </c>
      <c r="G66" t="s">
        <v>19</v>
      </c>
      <c r="H66" s="81">
        <v>6.8450000000000004E-3</v>
      </c>
      <c r="I66" s="82">
        <v>6.8209999999999998E-3</v>
      </c>
      <c r="J66" s="85">
        <v>92283.7</v>
      </c>
      <c r="K66" s="86">
        <v>629.5</v>
      </c>
      <c r="L66" s="5">
        <v>23.02</v>
      </c>
    </row>
    <row r="67" spans="1:12">
      <c r="A67">
        <v>59</v>
      </c>
      <c r="B67" s="79">
        <v>1.2644000000000001E-2</v>
      </c>
      <c r="C67" s="80">
        <v>1.2564000000000001E-2</v>
      </c>
      <c r="D67" s="83">
        <v>85812.6</v>
      </c>
      <c r="E67" s="84">
        <v>1078.2</v>
      </c>
      <c r="F67" s="5">
        <v>17.89</v>
      </c>
      <c r="G67" t="s">
        <v>19</v>
      </c>
      <c r="H67" s="81">
        <v>7.9719999999999999E-3</v>
      </c>
      <c r="I67" s="82">
        <v>7.9399999999999991E-3</v>
      </c>
      <c r="J67" s="85">
        <v>91654.2</v>
      </c>
      <c r="K67" s="86">
        <v>727.7</v>
      </c>
      <c r="L67" s="5">
        <v>22.17</v>
      </c>
    </row>
    <row r="68" spans="1:12">
      <c r="A68">
        <v>60</v>
      </c>
      <c r="B68" s="79">
        <v>1.5653E-2</v>
      </c>
      <c r="C68" s="80">
        <v>1.5532000000000001E-2</v>
      </c>
      <c r="D68" s="83">
        <v>84734.5</v>
      </c>
      <c r="E68" s="84">
        <v>1316.1</v>
      </c>
      <c r="F68" s="5">
        <v>17.11</v>
      </c>
      <c r="G68" t="s">
        <v>19</v>
      </c>
      <c r="H68" s="81">
        <v>1.0371E-2</v>
      </c>
      <c r="I68" s="82">
        <v>1.0318000000000001E-2</v>
      </c>
      <c r="J68" s="85">
        <v>90926.5</v>
      </c>
      <c r="K68" s="86">
        <v>938.2</v>
      </c>
      <c r="L68" s="5">
        <v>21.35</v>
      </c>
    </row>
    <row r="69" spans="1:12">
      <c r="A69">
        <v>61</v>
      </c>
      <c r="B69" s="79">
        <v>2.0545000000000001E-2</v>
      </c>
      <c r="C69" s="80">
        <v>2.0336E-2</v>
      </c>
      <c r="D69" s="83">
        <v>83418.399999999994</v>
      </c>
      <c r="E69" s="84">
        <v>1696.4</v>
      </c>
      <c r="F69" s="5">
        <v>16.37</v>
      </c>
      <c r="G69" t="s">
        <v>19</v>
      </c>
      <c r="H69" s="81">
        <v>9.7730000000000004E-3</v>
      </c>
      <c r="I69" s="82">
        <v>9.7249999999999993E-3</v>
      </c>
      <c r="J69" s="85">
        <v>89988.3</v>
      </c>
      <c r="K69" s="86">
        <v>875.1</v>
      </c>
      <c r="L69" s="5">
        <v>20.56</v>
      </c>
    </row>
    <row r="70" spans="1:12">
      <c r="A70">
        <v>62</v>
      </c>
      <c r="B70" s="79">
        <v>2.0312E-2</v>
      </c>
      <c r="C70" s="80">
        <v>2.0108000000000001E-2</v>
      </c>
      <c r="D70" s="83">
        <v>81722</v>
      </c>
      <c r="E70" s="84">
        <v>1643.3</v>
      </c>
      <c r="F70" s="5">
        <v>15.7</v>
      </c>
      <c r="G70" t="s">
        <v>19</v>
      </c>
      <c r="H70" s="81">
        <v>1.2732E-2</v>
      </c>
      <c r="I70" s="82">
        <v>1.2651000000000001E-2</v>
      </c>
      <c r="J70" s="85">
        <v>89113.2</v>
      </c>
      <c r="K70" s="86">
        <v>1127.4000000000001</v>
      </c>
      <c r="L70" s="5">
        <v>19.760000000000002</v>
      </c>
    </row>
    <row r="71" spans="1:12">
      <c r="A71">
        <v>63</v>
      </c>
      <c r="B71" s="79">
        <v>2.1562999999999999E-2</v>
      </c>
      <c r="C71" s="80">
        <v>2.1333000000000001E-2</v>
      </c>
      <c r="D71" s="83">
        <v>80078.7</v>
      </c>
      <c r="E71" s="84">
        <v>1708.3</v>
      </c>
      <c r="F71" s="5">
        <v>15.01</v>
      </c>
      <c r="G71" t="s">
        <v>19</v>
      </c>
      <c r="H71" s="81">
        <v>1.2912E-2</v>
      </c>
      <c r="I71" s="82">
        <v>1.2829E-2</v>
      </c>
      <c r="J71" s="85">
        <v>87985.8</v>
      </c>
      <c r="K71" s="86">
        <v>1128.8</v>
      </c>
      <c r="L71" s="5">
        <v>19.010000000000002</v>
      </c>
    </row>
    <row r="72" spans="1:12">
      <c r="A72">
        <v>64</v>
      </c>
      <c r="B72" s="79">
        <v>2.5359E-2</v>
      </c>
      <c r="C72" s="80">
        <v>2.5041000000000001E-2</v>
      </c>
      <c r="D72" s="83">
        <v>78370.399999999994</v>
      </c>
      <c r="E72" s="84">
        <v>1962.5</v>
      </c>
      <c r="F72" s="5">
        <v>14.33</v>
      </c>
      <c r="G72" t="s">
        <v>19</v>
      </c>
      <c r="H72" s="81">
        <v>1.4848999999999999E-2</v>
      </c>
      <c r="I72" s="82">
        <v>1.4739E-2</v>
      </c>
      <c r="J72" s="85">
        <v>86857</v>
      </c>
      <c r="K72" s="86">
        <v>1280.2</v>
      </c>
      <c r="L72" s="5">
        <v>18.25</v>
      </c>
    </row>
    <row r="73" spans="1:12">
      <c r="A73">
        <v>65</v>
      </c>
      <c r="B73" s="79">
        <v>2.7598999999999999E-2</v>
      </c>
      <c r="C73" s="80">
        <v>2.7223000000000001E-2</v>
      </c>
      <c r="D73" s="83">
        <v>76407.899999999994</v>
      </c>
      <c r="E73" s="84">
        <v>2080.1</v>
      </c>
      <c r="F73" s="5">
        <v>13.68</v>
      </c>
      <c r="G73" t="s">
        <v>19</v>
      </c>
      <c r="H73" s="81">
        <v>1.4156E-2</v>
      </c>
      <c r="I73" s="82">
        <v>1.4056000000000001E-2</v>
      </c>
      <c r="J73" s="85">
        <v>85576.8</v>
      </c>
      <c r="K73" s="86">
        <v>1202.9000000000001</v>
      </c>
      <c r="L73" s="5">
        <v>17.510000000000002</v>
      </c>
    </row>
    <row r="74" spans="1:12">
      <c r="A74">
        <v>66</v>
      </c>
      <c r="B74" s="79">
        <v>3.2344999999999999E-2</v>
      </c>
      <c r="C74" s="80">
        <v>3.1829999999999997E-2</v>
      </c>
      <c r="D74" s="83">
        <v>74327.899999999994</v>
      </c>
      <c r="E74" s="84">
        <v>2365.9</v>
      </c>
      <c r="F74" s="5">
        <v>13.05</v>
      </c>
      <c r="G74" t="s">
        <v>19</v>
      </c>
      <c r="H74" s="81">
        <v>1.7706E-2</v>
      </c>
      <c r="I74" s="82">
        <v>1.7551000000000001E-2</v>
      </c>
      <c r="J74" s="85">
        <v>84373.9</v>
      </c>
      <c r="K74" s="86">
        <v>1480.8</v>
      </c>
      <c r="L74" s="5">
        <v>16.75</v>
      </c>
    </row>
    <row r="75" spans="1:12">
      <c r="A75">
        <v>67</v>
      </c>
      <c r="B75" s="79">
        <v>3.5899E-2</v>
      </c>
      <c r="C75" s="80">
        <v>3.5265999999999999E-2</v>
      </c>
      <c r="D75" s="83">
        <v>71962</v>
      </c>
      <c r="E75" s="84">
        <v>2537.8000000000002</v>
      </c>
      <c r="F75" s="5">
        <v>12.46</v>
      </c>
      <c r="G75" t="s">
        <v>19</v>
      </c>
      <c r="H75" s="81">
        <v>1.9288E-2</v>
      </c>
      <c r="I75" s="82">
        <v>1.9102999999999998E-2</v>
      </c>
      <c r="J75" s="85">
        <v>82893.100000000006</v>
      </c>
      <c r="K75" s="86">
        <v>1583.5</v>
      </c>
      <c r="L75" s="5">
        <v>16.05</v>
      </c>
    </row>
    <row r="76" spans="1:12">
      <c r="A76">
        <v>68</v>
      </c>
      <c r="B76" s="79">
        <v>3.6812999999999999E-2</v>
      </c>
      <c r="C76" s="80">
        <v>3.6148E-2</v>
      </c>
      <c r="D76" s="83">
        <v>69424.2</v>
      </c>
      <c r="E76" s="84">
        <v>2509.5</v>
      </c>
      <c r="F76" s="5">
        <v>11.9</v>
      </c>
      <c r="G76" t="s">
        <v>19</v>
      </c>
      <c r="H76" s="81">
        <v>1.9719E-2</v>
      </c>
      <c r="I76" s="82">
        <v>1.9526000000000002E-2</v>
      </c>
      <c r="J76" s="85">
        <v>81309.600000000006</v>
      </c>
      <c r="K76" s="86">
        <v>1587.7</v>
      </c>
      <c r="L76" s="5">
        <v>15.35</v>
      </c>
    </row>
    <row r="77" spans="1:12">
      <c r="A77">
        <v>69</v>
      </c>
      <c r="B77" s="79">
        <v>4.1535000000000002E-2</v>
      </c>
      <c r="C77" s="80">
        <v>4.0689999999999997E-2</v>
      </c>
      <c r="D77" s="83">
        <v>66914.600000000006</v>
      </c>
      <c r="E77" s="84">
        <v>2722.7</v>
      </c>
      <c r="F77" s="5">
        <v>11.33</v>
      </c>
      <c r="G77" t="s">
        <v>19</v>
      </c>
      <c r="H77" s="81">
        <v>2.1287E-2</v>
      </c>
      <c r="I77" s="82">
        <v>2.1062999999999998E-2</v>
      </c>
      <c r="J77" s="85">
        <v>79721.899999999994</v>
      </c>
      <c r="K77" s="86">
        <v>1679.2</v>
      </c>
      <c r="L77" s="5">
        <v>14.64</v>
      </c>
    </row>
    <row r="78" spans="1:12">
      <c r="A78">
        <v>70</v>
      </c>
      <c r="B78" s="79">
        <v>4.4853999999999998E-2</v>
      </c>
      <c r="C78" s="80">
        <v>4.3869999999999999E-2</v>
      </c>
      <c r="D78" s="83">
        <v>64191.9</v>
      </c>
      <c r="E78" s="84">
        <v>2816.1</v>
      </c>
      <c r="F78" s="5">
        <v>10.79</v>
      </c>
      <c r="G78" t="s">
        <v>19</v>
      </c>
      <c r="H78" s="81">
        <v>2.4322E-2</v>
      </c>
      <c r="I78" s="82">
        <v>2.4029999999999999E-2</v>
      </c>
      <c r="J78" s="85">
        <v>78042.7</v>
      </c>
      <c r="K78" s="86">
        <v>1875.4</v>
      </c>
      <c r="L78" s="5">
        <v>13.95</v>
      </c>
    </row>
    <row r="79" spans="1:12">
      <c r="A79">
        <v>71</v>
      </c>
      <c r="B79" s="79">
        <v>5.1312999999999998E-2</v>
      </c>
      <c r="C79" s="80">
        <v>5.0028999999999997E-2</v>
      </c>
      <c r="D79" s="83">
        <v>61375.8</v>
      </c>
      <c r="E79" s="84">
        <v>3070.6</v>
      </c>
      <c r="F79" s="5">
        <v>10.26</v>
      </c>
      <c r="G79" t="s">
        <v>19</v>
      </c>
      <c r="H79" s="81">
        <v>2.6054999999999998E-2</v>
      </c>
      <c r="I79" s="82">
        <v>2.572E-2</v>
      </c>
      <c r="J79" s="85">
        <v>76167.3</v>
      </c>
      <c r="K79" s="86">
        <v>1959</v>
      </c>
      <c r="L79" s="5">
        <v>13.28</v>
      </c>
    </row>
    <row r="80" spans="1:12">
      <c r="A80">
        <v>72</v>
      </c>
      <c r="B80" s="79">
        <v>5.1156E-2</v>
      </c>
      <c r="C80" s="80">
        <v>4.9880000000000001E-2</v>
      </c>
      <c r="D80" s="83">
        <v>58305.2</v>
      </c>
      <c r="E80" s="84">
        <v>2908.2</v>
      </c>
      <c r="F80" s="5">
        <v>9.77</v>
      </c>
      <c r="G80" t="s">
        <v>19</v>
      </c>
      <c r="H80" s="81">
        <v>3.0358E-2</v>
      </c>
      <c r="I80" s="82">
        <v>2.9904E-2</v>
      </c>
      <c r="J80" s="85">
        <v>74208.3</v>
      </c>
      <c r="K80" s="86">
        <v>2219.1</v>
      </c>
      <c r="L80" s="5">
        <v>12.62</v>
      </c>
    </row>
    <row r="81" spans="1:12">
      <c r="A81">
        <v>73</v>
      </c>
      <c r="B81" s="79">
        <v>5.6078999999999997E-2</v>
      </c>
      <c r="C81" s="80">
        <v>5.4550000000000001E-2</v>
      </c>
      <c r="D81" s="83">
        <v>55397</v>
      </c>
      <c r="E81" s="84">
        <v>3021.9</v>
      </c>
      <c r="F81" s="5">
        <v>9.26</v>
      </c>
      <c r="G81" t="s">
        <v>19</v>
      </c>
      <c r="H81" s="81">
        <v>3.1756E-2</v>
      </c>
      <c r="I81" s="82">
        <v>3.1259000000000002E-2</v>
      </c>
      <c r="J81" s="85">
        <v>71989.100000000006</v>
      </c>
      <c r="K81" s="86">
        <v>2250.3000000000002</v>
      </c>
      <c r="L81" s="5">
        <v>11.99</v>
      </c>
    </row>
    <row r="82" spans="1:12">
      <c r="A82">
        <v>74</v>
      </c>
      <c r="B82" s="79">
        <v>6.4516000000000004E-2</v>
      </c>
      <c r="C82" s="80">
        <v>6.25E-2</v>
      </c>
      <c r="D82" s="83">
        <v>52375.1</v>
      </c>
      <c r="E82" s="84">
        <v>3273.4</v>
      </c>
      <c r="F82" s="5">
        <v>8.77</v>
      </c>
      <c r="G82" t="s">
        <v>19</v>
      </c>
      <c r="H82" s="81">
        <v>3.6532000000000002E-2</v>
      </c>
      <c r="I82" s="82">
        <v>3.5876999999999999E-2</v>
      </c>
      <c r="J82" s="85">
        <v>69738.8</v>
      </c>
      <c r="K82" s="86">
        <v>2502</v>
      </c>
      <c r="L82" s="5">
        <v>11.36</v>
      </c>
    </row>
    <row r="83" spans="1:12">
      <c r="A83">
        <v>75</v>
      </c>
      <c r="B83" s="79">
        <v>6.9736000000000006E-2</v>
      </c>
      <c r="C83" s="80">
        <v>6.7387000000000002E-2</v>
      </c>
      <c r="D83" s="83">
        <v>49101.7</v>
      </c>
      <c r="E83" s="84">
        <v>3308.8</v>
      </c>
      <c r="F83" s="5">
        <v>8.32</v>
      </c>
      <c r="G83" t="s">
        <v>19</v>
      </c>
      <c r="H83" s="81">
        <v>3.8709E-2</v>
      </c>
      <c r="I83" s="82">
        <v>3.7974000000000001E-2</v>
      </c>
      <c r="J83" s="85">
        <v>67236.800000000003</v>
      </c>
      <c r="K83" s="86">
        <v>2553.1999999999998</v>
      </c>
      <c r="L83" s="5">
        <v>10.76</v>
      </c>
    </row>
    <row r="84" spans="1:12">
      <c r="A84">
        <v>76</v>
      </c>
      <c r="B84" s="79">
        <v>7.0046999999999998E-2</v>
      </c>
      <c r="C84" s="80">
        <v>6.7676E-2</v>
      </c>
      <c r="D84" s="83">
        <v>45792.800000000003</v>
      </c>
      <c r="E84" s="84">
        <v>3099.1</v>
      </c>
      <c r="F84" s="5">
        <v>7.88</v>
      </c>
      <c r="G84" t="s">
        <v>19</v>
      </c>
      <c r="H84" s="81">
        <v>4.7466000000000001E-2</v>
      </c>
      <c r="I84" s="82">
        <v>4.6365999999999997E-2</v>
      </c>
      <c r="J84" s="85">
        <v>64683.6</v>
      </c>
      <c r="K84" s="86">
        <v>2999.1</v>
      </c>
      <c r="L84" s="5">
        <v>10.17</v>
      </c>
    </row>
    <row r="85" spans="1:12">
      <c r="A85">
        <v>77</v>
      </c>
      <c r="B85" s="79">
        <v>8.4527000000000005E-2</v>
      </c>
      <c r="C85" s="80">
        <v>8.1099000000000004E-2</v>
      </c>
      <c r="D85" s="83">
        <v>42693.8</v>
      </c>
      <c r="E85" s="84">
        <v>3462.4</v>
      </c>
      <c r="F85" s="5">
        <v>7.42</v>
      </c>
      <c r="G85" t="s">
        <v>19</v>
      </c>
      <c r="H85" s="81">
        <v>5.1582999999999997E-2</v>
      </c>
      <c r="I85" s="82">
        <v>5.0285999999999997E-2</v>
      </c>
      <c r="J85" s="85">
        <v>61684.5</v>
      </c>
      <c r="K85" s="86">
        <v>3101.9</v>
      </c>
      <c r="L85" s="5">
        <v>9.64</v>
      </c>
    </row>
    <row r="86" spans="1:12">
      <c r="A86">
        <v>78</v>
      </c>
      <c r="B86" s="79">
        <v>8.9101E-2</v>
      </c>
      <c r="C86" s="80">
        <v>8.5301000000000002E-2</v>
      </c>
      <c r="D86" s="83">
        <v>39231.300000000003</v>
      </c>
      <c r="E86" s="84">
        <v>3346.5</v>
      </c>
      <c r="F86" s="5">
        <v>7.03</v>
      </c>
      <c r="G86" t="s">
        <v>19</v>
      </c>
      <c r="H86" s="81">
        <v>5.5697000000000003E-2</v>
      </c>
      <c r="I86" s="82">
        <v>5.4188E-2</v>
      </c>
      <c r="J86" s="85">
        <v>58582.6</v>
      </c>
      <c r="K86" s="86">
        <v>3174.5</v>
      </c>
      <c r="L86" s="5">
        <v>9.1199999999999992</v>
      </c>
    </row>
    <row r="87" spans="1:12">
      <c r="A87">
        <v>79</v>
      </c>
      <c r="B87" s="79">
        <v>0.10101400000000001</v>
      </c>
      <c r="C87" s="80">
        <v>9.6157000000000006E-2</v>
      </c>
      <c r="D87" s="83">
        <v>35884.9</v>
      </c>
      <c r="E87" s="84">
        <v>3450.6</v>
      </c>
      <c r="F87" s="5">
        <v>6.64</v>
      </c>
      <c r="G87" t="s">
        <v>19</v>
      </c>
      <c r="H87" s="81">
        <v>5.6126000000000002E-2</v>
      </c>
      <c r="I87" s="82">
        <v>5.4593999999999997E-2</v>
      </c>
      <c r="J87" s="85">
        <v>55408.1</v>
      </c>
      <c r="K87" s="86">
        <v>3024.9</v>
      </c>
      <c r="L87" s="5">
        <v>8.6199999999999992</v>
      </c>
    </row>
    <row r="88" spans="1:12">
      <c r="A88">
        <v>80</v>
      </c>
      <c r="B88" s="79">
        <v>0.109831</v>
      </c>
      <c r="C88" s="80">
        <v>0.104114</v>
      </c>
      <c r="D88" s="83">
        <v>32434.3</v>
      </c>
      <c r="E88" s="84">
        <v>3376.9</v>
      </c>
      <c r="F88" s="5">
        <v>6.29</v>
      </c>
      <c r="G88" t="s">
        <v>19</v>
      </c>
      <c r="H88" s="81">
        <v>6.8928000000000003E-2</v>
      </c>
      <c r="I88" s="82">
        <v>6.6631999999999997E-2</v>
      </c>
      <c r="J88" s="85">
        <v>52383.199999999997</v>
      </c>
      <c r="K88" s="86">
        <v>3490.4</v>
      </c>
      <c r="L88" s="5">
        <v>8.09</v>
      </c>
    </row>
    <row r="89" spans="1:12">
      <c r="A89">
        <v>81</v>
      </c>
      <c r="B89" s="79">
        <v>0.117532</v>
      </c>
      <c r="C89" s="80">
        <v>0.111008</v>
      </c>
      <c r="D89" s="83">
        <v>29057.4</v>
      </c>
      <c r="E89" s="84">
        <v>3225.6</v>
      </c>
      <c r="F89" s="5">
        <v>5.97</v>
      </c>
      <c r="G89" t="s">
        <v>19</v>
      </c>
      <c r="H89" s="81">
        <v>7.0942000000000005E-2</v>
      </c>
      <c r="I89" s="82">
        <v>6.8512000000000003E-2</v>
      </c>
      <c r="J89" s="85">
        <v>48892.800000000003</v>
      </c>
      <c r="K89" s="86">
        <v>3349.8</v>
      </c>
      <c r="L89" s="5">
        <v>7.63</v>
      </c>
    </row>
    <row r="90" spans="1:12">
      <c r="A90">
        <v>82</v>
      </c>
      <c r="B90" s="79">
        <v>0.126554</v>
      </c>
      <c r="C90" s="80">
        <v>0.119022</v>
      </c>
      <c r="D90" s="83">
        <v>25831.8</v>
      </c>
      <c r="E90" s="84">
        <v>3074.6</v>
      </c>
      <c r="F90" s="5">
        <v>5.65</v>
      </c>
      <c r="G90" t="s">
        <v>19</v>
      </c>
      <c r="H90" s="81">
        <v>8.2498000000000002E-2</v>
      </c>
      <c r="I90" s="82">
        <v>7.9229999999999995E-2</v>
      </c>
      <c r="J90" s="85">
        <v>45543.1</v>
      </c>
      <c r="K90" s="86">
        <v>3608.4</v>
      </c>
      <c r="L90" s="5">
        <v>7.15</v>
      </c>
    </row>
    <row r="91" spans="1:12">
      <c r="A91">
        <v>83</v>
      </c>
      <c r="B91" s="79">
        <v>0.124916</v>
      </c>
      <c r="C91" s="80">
        <v>0.117573</v>
      </c>
      <c r="D91" s="83">
        <v>22757.200000000001</v>
      </c>
      <c r="E91" s="84">
        <v>2675.6</v>
      </c>
      <c r="F91" s="5">
        <v>5.34</v>
      </c>
      <c r="G91" t="s">
        <v>19</v>
      </c>
      <c r="H91" s="81">
        <v>8.9396000000000003E-2</v>
      </c>
      <c r="I91" s="82">
        <v>8.5570999999999994E-2</v>
      </c>
      <c r="J91" s="85">
        <v>41934.699999999997</v>
      </c>
      <c r="K91" s="86">
        <v>3588.4</v>
      </c>
      <c r="L91" s="5">
        <v>6.73</v>
      </c>
    </row>
    <row r="92" spans="1:12">
      <c r="A92">
        <v>84</v>
      </c>
      <c r="B92" s="79">
        <v>0.14604400000000001</v>
      </c>
      <c r="C92" s="80">
        <v>0.136105</v>
      </c>
      <c r="D92" s="83">
        <v>20081.599999999999</v>
      </c>
      <c r="E92" s="84">
        <v>2733.2</v>
      </c>
      <c r="F92" s="5">
        <v>4.99</v>
      </c>
      <c r="G92" t="s">
        <v>19</v>
      </c>
      <c r="H92" s="81">
        <v>9.0563000000000005E-2</v>
      </c>
      <c r="I92" s="82">
        <v>8.6639999999999995E-2</v>
      </c>
      <c r="J92" s="85">
        <v>38346.300000000003</v>
      </c>
      <c r="K92" s="86">
        <v>3322.3</v>
      </c>
      <c r="L92" s="5">
        <v>6.31</v>
      </c>
    </row>
    <row r="93" spans="1:12">
      <c r="A93">
        <v>85</v>
      </c>
      <c r="B93" s="79">
        <v>0.154781</v>
      </c>
      <c r="C93" s="80">
        <v>0.14366300000000001</v>
      </c>
      <c r="D93" s="83">
        <v>17348.400000000001</v>
      </c>
      <c r="E93" s="84">
        <v>2492.3000000000002</v>
      </c>
      <c r="F93" s="5">
        <v>4.7</v>
      </c>
      <c r="G93" t="s">
        <v>19</v>
      </c>
      <c r="H93" s="81">
        <v>0.10696700000000001</v>
      </c>
      <c r="I93" s="82">
        <v>0.101537</v>
      </c>
      <c r="J93" s="85">
        <v>35024</v>
      </c>
      <c r="K93" s="86">
        <v>3556.2</v>
      </c>
      <c r="L93" s="5">
        <v>5.86</v>
      </c>
    </row>
    <row r="94" spans="1:12">
      <c r="A94">
        <v>86</v>
      </c>
      <c r="B94" s="79">
        <v>0.18054400000000001</v>
      </c>
      <c r="C94" s="80">
        <v>0.16559599999999999</v>
      </c>
      <c r="D94" s="83">
        <v>14856.1</v>
      </c>
      <c r="E94" s="84">
        <v>2460.1</v>
      </c>
      <c r="F94" s="5">
        <v>4.4000000000000004</v>
      </c>
      <c r="G94" t="s">
        <v>19</v>
      </c>
      <c r="H94" s="81">
        <v>0.12618699999999999</v>
      </c>
      <c r="I94" s="82">
        <v>0.118698</v>
      </c>
      <c r="J94" s="85">
        <v>31467.8</v>
      </c>
      <c r="K94" s="86">
        <v>3735.1</v>
      </c>
      <c r="L94" s="5">
        <v>5.46</v>
      </c>
    </row>
    <row r="95" spans="1:12">
      <c r="A95">
        <v>87</v>
      </c>
      <c r="B95" s="79">
        <v>0.17840900000000001</v>
      </c>
      <c r="C95" s="80">
        <v>0.163797</v>
      </c>
      <c r="D95" s="83">
        <v>12396</v>
      </c>
      <c r="E95" s="84">
        <v>2030.4</v>
      </c>
      <c r="F95" s="5">
        <v>4.17</v>
      </c>
      <c r="G95" t="s">
        <v>19</v>
      </c>
      <c r="H95" s="81">
        <v>0.12906599999999999</v>
      </c>
      <c r="I95" s="82">
        <v>0.121242</v>
      </c>
      <c r="J95" s="85">
        <v>27732.6</v>
      </c>
      <c r="K95" s="86">
        <v>3362.4</v>
      </c>
      <c r="L95" s="5">
        <v>5.13</v>
      </c>
    </row>
    <row r="96" spans="1:12">
      <c r="A96">
        <v>88</v>
      </c>
      <c r="B96" s="79">
        <v>0.20077999999999999</v>
      </c>
      <c r="C96" s="80">
        <v>0.18246200000000001</v>
      </c>
      <c r="D96" s="83">
        <v>10365.5</v>
      </c>
      <c r="E96" s="84">
        <v>1891.3</v>
      </c>
      <c r="F96" s="5">
        <v>3.89</v>
      </c>
      <c r="G96" t="s">
        <v>19</v>
      </c>
      <c r="H96" s="81">
        <v>0.139351</v>
      </c>
      <c r="I96" s="82">
        <v>0.130274</v>
      </c>
      <c r="J96" s="85">
        <v>24370.2</v>
      </c>
      <c r="K96" s="86">
        <v>3174.8</v>
      </c>
      <c r="L96" s="5">
        <v>4.7699999999999996</v>
      </c>
    </row>
    <row r="97" spans="1:12">
      <c r="A97">
        <v>89</v>
      </c>
      <c r="B97" s="79">
        <v>0.213759</v>
      </c>
      <c r="C97" s="80">
        <v>0.19311900000000001</v>
      </c>
      <c r="D97" s="83">
        <v>8474.2000000000007</v>
      </c>
      <c r="E97" s="84">
        <v>1636.5</v>
      </c>
      <c r="F97" s="5">
        <v>3.65</v>
      </c>
      <c r="G97" t="s">
        <v>19</v>
      </c>
      <c r="H97" s="81">
        <v>0.162767</v>
      </c>
      <c r="I97" s="82">
        <v>0.15051800000000001</v>
      </c>
      <c r="J97" s="85">
        <v>21195.4</v>
      </c>
      <c r="K97" s="86">
        <v>3190.3</v>
      </c>
      <c r="L97" s="5">
        <v>4.41</v>
      </c>
    </row>
    <row r="98" spans="1:12">
      <c r="A98">
        <v>90</v>
      </c>
      <c r="B98" s="79">
        <v>0.26198399999999999</v>
      </c>
      <c r="C98" s="80">
        <v>0.23164100000000001</v>
      </c>
      <c r="D98" s="83">
        <v>6837.7</v>
      </c>
      <c r="E98" s="84">
        <v>1583.9</v>
      </c>
      <c r="F98" s="5">
        <v>3.4</v>
      </c>
      <c r="G98" t="s">
        <v>19</v>
      </c>
      <c r="H98" s="81">
        <v>0.198932</v>
      </c>
      <c r="I98" s="82">
        <v>0.18093500000000001</v>
      </c>
      <c r="J98" s="85">
        <v>18005.099999999999</v>
      </c>
      <c r="K98" s="86">
        <v>3257.8</v>
      </c>
      <c r="L98" s="5">
        <v>4.1100000000000003</v>
      </c>
    </row>
    <row r="99" spans="1:12">
      <c r="A99">
        <v>91</v>
      </c>
      <c r="B99" s="79">
        <v>0.28096700000000002</v>
      </c>
      <c r="C99" s="80">
        <v>0.24635799999999999</v>
      </c>
      <c r="D99" s="83">
        <v>5253.8</v>
      </c>
      <c r="E99" s="84">
        <v>1294.3</v>
      </c>
      <c r="F99" s="5">
        <v>3.28</v>
      </c>
      <c r="G99" t="s">
        <v>19</v>
      </c>
      <c r="H99" s="81">
        <v>0.195299</v>
      </c>
      <c r="I99" s="82">
        <v>0.177925</v>
      </c>
      <c r="J99" s="85">
        <v>14747.4</v>
      </c>
      <c r="K99" s="86">
        <v>2623.9</v>
      </c>
      <c r="L99" s="5">
        <v>3.9</v>
      </c>
    </row>
    <row r="100" spans="1:12">
      <c r="A100">
        <v>92</v>
      </c>
      <c r="B100" s="79">
        <v>0.244813</v>
      </c>
      <c r="C100" s="80">
        <v>0.218115</v>
      </c>
      <c r="D100" s="83">
        <v>3959.5</v>
      </c>
      <c r="E100" s="84">
        <v>863.6</v>
      </c>
      <c r="F100" s="5">
        <v>3.19</v>
      </c>
      <c r="G100" t="s">
        <v>19</v>
      </c>
      <c r="H100" s="81">
        <v>0.22025500000000001</v>
      </c>
      <c r="I100" s="82">
        <v>0.198405</v>
      </c>
      <c r="J100" s="85">
        <v>12123.5</v>
      </c>
      <c r="K100" s="86">
        <v>2405.4</v>
      </c>
      <c r="L100" s="5">
        <v>3.64</v>
      </c>
    </row>
    <row r="101" spans="1:12">
      <c r="A101">
        <v>93</v>
      </c>
      <c r="B101" s="79">
        <v>0.30681799999999998</v>
      </c>
      <c r="C101" s="80">
        <v>0.26601000000000002</v>
      </c>
      <c r="D101" s="83">
        <v>3095.9</v>
      </c>
      <c r="E101" s="84">
        <v>823.5</v>
      </c>
      <c r="F101" s="5">
        <v>2.94</v>
      </c>
      <c r="G101" t="s">
        <v>19</v>
      </c>
      <c r="H101" s="81">
        <v>0.25091400000000003</v>
      </c>
      <c r="I101" s="82">
        <v>0.222944</v>
      </c>
      <c r="J101" s="85">
        <v>9718.1</v>
      </c>
      <c r="K101" s="86">
        <v>2166.6</v>
      </c>
      <c r="L101" s="5">
        <v>3.41</v>
      </c>
    </row>
    <row r="102" spans="1:12">
      <c r="A102">
        <v>94</v>
      </c>
      <c r="B102" s="79">
        <v>0.30434800000000001</v>
      </c>
      <c r="C102" s="80">
        <v>0.26415100000000002</v>
      </c>
      <c r="D102" s="83">
        <v>2272.3000000000002</v>
      </c>
      <c r="E102" s="84">
        <v>600.20000000000005</v>
      </c>
      <c r="F102" s="5">
        <v>2.82</v>
      </c>
      <c r="G102" t="s">
        <v>19</v>
      </c>
      <c r="H102" s="81">
        <v>0.25486399999999998</v>
      </c>
      <c r="I102" s="82">
        <v>0.22605700000000001</v>
      </c>
      <c r="J102" s="85">
        <v>7551.5</v>
      </c>
      <c r="K102" s="86">
        <v>1707.1</v>
      </c>
      <c r="L102" s="5">
        <v>3.25</v>
      </c>
    </row>
    <row r="103" spans="1:12">
      <c r="A103">
        <v>95</v>
      </c>
      <c r="B103" s="79">
        <v>0.382857</v>
      </c>
      <c r="C103" s="80">
        <v>0.32134299999999999</v>
      </c>
      <c r="D103" s="83">
        <v>1672.1</v>
      </c>
      <c r="E103" s="84">
        <v>537.29999999999995</v>
      </c>
      <c r="F103" s="5">
        <v>2.66</v>
      </c>
      <c r="G103" t="s">
        <v>19</v>
      </c>
      <c r="H103" s="81">
        <v>0.30093199999999998</v>
      </c>
      <c r="I103" s="82">
        <v>0.26157399999999997</v>
      </c>
      <c r="J103" s="85">
        <v>5844.4</v>
      </c>
      <c r="K103" s="86">
        <v>1528.8</v>
      </c>
      <c r="L103" s="5">
        <v>3.05</v>
      </c>
    </row>
    <row r="104" spans="1:12">
      <c r="A104">
        <v>96</v>
      </c>
      <c r="B104" s="79">
        <v>0.305085</v>
      </c>
      <c r="C104" s="80">
        <v>0.264706</v>
      </c>
      <c r="D104" s="83">
        <v>1134.8</v>
      </c>
      <c r="E104" s="84">
        <v>300.39999999999998</v>
      </c>
      <c r="F104" s="5">
        <v>2.68</v>
      </c>
      <c r="G104" t="s">
        <v>19</v>
      </c>
      <c r="H104" s="81">
        <v>0.276119</v>
      </c>
      <c r="I104" s="82">
        <v>0.24262300000000001</v>
      </c>
      <c r="J104" s="85">
        <v>4315.7</v>
      </c>
      <c r="K104" s="86">
        <v>1047.0999999999999</v>
      </c>
      <c r="L104" s="5">
        <v>2.96</v>
      </c>
    </row>
    <row r="105" spans="1:12">
      <c r="A105">
        <v>97</v>
      </c>
      <c r="B105" s="79">
        <v>0.25581399999999999</v>
      </c>
      <c r="C105" s="80">
        <v>0.22680400000000001</v>
      </c>
      <c r="D105" s="83">
        <v>834.4</v>
      </c>
      <c r="E105" s="84">
        <v>189.2</v>
      </c>
      <c r="F105" s="5">
        <v>2.46</v>
      </c>
      <c r="G105" t="s">
        <v>19</v>
      </c>
      <c r="H105" s="81">
        <v>0.33244000000000001</v>
      </c>
      <c r="I105" s="82">
        <v>0.285057</v>
      </c>
      <c r="J105" s="85">
        <v>3268.6</v>
      </c>
      <c r="K105" s="86">
        <v>931.7</v>
      </c>
      <c r="L105" s="5">
        <v>2.75</v>
      </c>
    </row>
    <row r="106" spans="1:12">
      <c r="A106">
        <v>98</v>
      </c>
      <c r="B106" s="79">
        <v>0.45613999999999999</v>
      </c>
      <c r="C106" s="80">
        <v>0.37142900000000001</v>
      </c>
      <c r="D106" s="83">
        <v>645.20000000000005</v>
      </c>
      <c r="E106" s="84">
        <v>239.6</v>
      </c>
      <c r="F106" s="5">
        <v>2.04</v>
      </c>
      <c r="G106" t="s">
        <v>19</v>
      </c>
      <c r="H106" s="81">
        <v>0.34893600000000002</v>
      </c>
      <c r="I106" s="82">
        <v>0.297101</v>
      </c>
      <c r="J106" s="85">
        <v>2336.9</v>
      </c>
      <c r="K106" s="86">
        <v>694.3</v>
      </c>
      <c r="L106" s="5">
        <v>2.64</v>
      </c>
    </row>
    <row r="107" spans="1:12">
      <c r="A107">
        <v>99</v>
      </c>
      <c r="B107" s="79">
        <v>0.352941</v>
      </c>
      <c r="C107" s="80">
        <v>0.3</v>
      </c>
      <c r="D107" s="83">
        <v>405.5</v>
      </c>
      <c r="E107" s="84">
        <v>121.7</v>
      </c>
      <c r="F107" s="5">
        <v>1.95</v>
      </c>
      <c r="G107" t="s">
        <v>19</v>
      </c>
      <c r="H107" s="81">
        <v>0.37226300000000001</v>
      </c>
      <c r="I107" s="82">
        <v>0.31384600000000001</v>
      </c>
      <c r="J107" s="85">
        <v>1642.6</v>
      </c>
      <c r="K107" s="86">
        <v>515.5</v>
      </c>
      <c r="L107" s="5">
        <v>2.5499999999999998</v>
      </c>
    </row>
    <row r="108" spans="1:12">
      <c r="A108">
        <v>100</v>
      </c>
      <c r="B108" s="79">
        <v>0.55000000000000004</v>
      </c>
      <c r="C108" s="80">
        <v>0.43137300000000001</v>
      </c>
      <c r="D108" s="83">
        <v>283.89999999999998</v>
      </c>
      <c r="E108" s="84">
        <v>122.5</v>
      </c>
      <c r="F108" s="5">
        <v>1.57</v>
      </c>
      <c r="G108" t="s">
        <v>19</v>
      </c>
      <c r="H108" s="81">
        <v>0.37362600000000001</v>
      </c>
      <c r="I108" s="82">
        <v>0.31481500000000001</v>
      </c>
      <c r="J108" s="85">
        <v>1127.0999999999999</v>
      </c>
      <c r="K108" s="86">
        <v>354.8</v>
      </c>
      <c r="L108" s="5">
        <v>2.4900000000000002</v>
      </c>
    </row>
  </sheetData>
  <mergeCells count="3">
    <mergeCell ref="K1:L1"/>
    <mergeCell ref="B6:F6"/>
    <mergeCell ref="H6:L6"/>
  </mergeCells>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28</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71">
        <v>8.5000000000000006E-3</v>
      </c>
      <c r="C8" s="72">
        <v>8.4639999999999993E-3</v>
      </c>
      <c r="D8" s="75">
        <v>100000</v>
      </c>
      <c r="E8" s="76">
        <v>846.4</v>
      </c>
      <c r="F8" s="5">
        <v>71.73</v>
      </c>
      <c r="G8" t="s">
        <v>19</v>
      </c>
      <c r="H8" s="73">
        <v>7.1339999999999997E-3</v>
      </c>
      <c r="I8" s="74">
        <v>7.1089999999999999E-3</v>
      </c>
      <c r="J8" s="77">
        <v>100000</v>
      </c>
      <c r="K8" s="78">
        <v>710.9</v>
      </c>
      <c r="L8" s="5">
        <v>77.63</v>
      </c>
    </row>
    <row r="9" spans="1:12">
      <c r="A9">
        <v>1</v>
      </c>
      <c r="B9" s="71">
        <v>5.0600000000000005E-4</v>
      </c>
      <c r="C9" s="72">
        <v>5.0500000000000002E-4</v>
      </c>
      <c r="D9" s="75">
        <v>99153.600000000006</v>
      </c>
      <c r="E9" s="76">
        <v>50.1</v>
      </c>
      <c r="F9" s="5">
        <v>71.34</v>
      </c>
      <c r="G9" t="s">
        <v>19</v>
      </c>
      <c r="H9" s="73">
        <v>7.1199999999999996E-4</v>
      </c>
      <c r="I9" s="74">
        <v>7.1199999999999996E-4</v>
      </c>
      <c r="J9" s="77">
        <v>99289.1</v>
      </c>
      <c r="K9" s="78">
        <v>70.7</v>
      </c>
      <c r="L9" s="5">
        <v>77.19</v>
      </c>
    </row>
    <row r="10" spans="1:12">
      <c r="A10">
        <v>2</v>
      </c>
      <c r="B10" s="71">
        <v>5.9699999999999998E-4</v>
      </c>
      <c r="C10" s="72">
        <v>5.9699999999999998E-4</v>
      </c>
      <c r="D10" s="75">
        <v>99103.5</v>
      </c>
      <c r="E10" s="76">
        <v>59.2</v>
      </c>
      <c r="F10" s="5">
        <v>70.37</v>
      </c>
      <c r="G10" t="s">
        <v>19</v>
      </c>
      <c r="H10" s="73">
        <v>4.0499999999999998E-4</v>
      </c>
      <c r="I10" s="74">
        <v>4.0499999999999998E-4</v>
      </c>
      <c r="J10" s="77">
        <v>99218.4</v>
      </c>
      <c r="K10" s="78">
        <v>40.200000000000003</v>
      </c>
      <c r="L10" s="5">
        <v>76.239999999999995</v>
      </c>
    </row>
    <row r="11" spans="1:12">
      <c r="A11">
        <v>3</v>
      </c>
      <c r="B11" s="71">
        <v>3.8499999999999998E-4</v>
      </c>
      <c r="C11" s="72">
        <v>3.8499999999999998E-4</v>
      </c>
      <c r="D11" s="75">
        <v>99044.3</v>
      </c>
      <c r="E11" s="76">
        <v>38.1</v>
      </c>
      <c r="F11" s="5">
        <v>69.41</v>
      </c>
      <c r="G11" t="s">
        <v>19</v>
      </c>
      <c r="H11" s="73">
        <v>3.5799999999999997E-4</v>
      </c>
      <c r="I11" s="74">
        <v>3.5799999999999997E-4</v>
      </c>
      <c r="J11" s="77">
        <v>99178.2</v>
      </c>
      <c r="K11" s="78">
        <v>35.5</v>
      </c>
      <c r="L11" s="5">
        <v>75.27</v>
      </c>
    </row>
    <row r="12" spans="1:12">
      <c r="A12">
        <v>4</v>
      </c>
      <c r="B12" s="71">
        <v>4.15E-4</v>
      </c>
      <c r="C12" s="72">
        <v>4.15E-4</v>
      </c>
      <c r="D12" s="75">
        <v>99006.2</v>
      </c>
      <c r="E12" s="76">
        <v>41.1</v>
      </c>
      <c r="F12" s="5">
        <v>68.44</v>
      </c>
      <c r="G12" t="s">
        <v>19</v>
      </c>
      <c r="H12" s="73">
        <v>2.32E-4</v>
      </c>
      <c r="I12" s="74">
        <v>2.32E-4</v>
      </c>
      <c r="J12" s="77">
        <v>99142.7</v>
      </c>
      <c r="K12" s="78">
        <v>23</v>
      </c>
      <c r="L12" s="5">
        <v>74.3</v>
      </c>
    </row>
    <row r="13" spans="1:12">
      <c r="A13">
        <v>5</v>
      </c>
      <c r="B13" s="71">
        <v>3.6900000000000002E-4</v>
      </c>
      <c r="C13" s="72">
        <v>3.6900000000000002E-4</v>
      </c>
      <c r="D13" s="75">
        <v>98965.1</v>
      </c>
      <c r="E13" s="76">
        <v>36.6</v>
      </c>
      <c r="F13" s="5">
        <v>67.47</v>
      </c>
      <c r="G13" t="s">
        <v>19</v>
      </c>
      <c r="H13" s="73">
        <v>2.0799999999999999E-4</v>
      </c>
      <c r="I13" s="74">
        <v>2.0799999999999999E-4</v>
      </c>
      <c r="J13" s="77">
        <v>99119.7</v>
      </c>
      <c r="K13" s="78">
        <v>20.7</v>
      </c>
      <c r="L13" s="5">
        <v>73.31</v>
      </c>
    </row>
    <row r="14" spans="1:12">
      <c r="A14">
        <v>6</v>
      </c>
      <c r="B14" s="71">
        <v>3.4900000000000003E-4</v>
      </c>
      <c r="C14" s="72">
        <v>3.4900000000000003E-4</v>
      </c>
      <c r="D14" s="75">
        <v>98928.6</v>
      </c>
      <c r="E14" s="76">
        <v>34.6</v>
      </c>
      <c r="F14" s="5">
        <v>66.489999999999995</v>
      </c>
      <c r="G14" t="s">
        <v>19</v>
      </c>
      <c r="H14" s="73">
        <v>7.8999999999999996E-5</v>
      </c>
      <c r="I14" s="74">
        <v>7.8999999999999996E-5</v>
      </c>
      <c r="J14" s="77">
        <v>99099</v>
      </c>
      <c r="K14" s="78">
        <v>7.8</v>
      </c>
      <c r="L14" s="5">
        <v>72.33</v>
      </c>
    </row>
    <row r="15" spans="1:12">
      <c r="A15">
        <v>7</v>
      </c>
      <c r="B15" s="71">
        <v>3.2400000000000001E-4</v>
      </c>
      <c r="C15" s="72">
        <v>3.2400000000000001E-4</v>
      </c>
      <c r="D15" s="75">
        <v>98894</v>
      </c>
      <c r="E15" s="76">
        <v>32.1</v>
      </c>
      <c r="F15" s="5">
        <v>65.52</v>
      </c>
      <c r="G15" t="s">
        <v>19</v>
      </c>
      <c r="H15" s="73">
        <v>1.8200000000000001E-4</v>
      </c>
      <c r="I15" s="74">
        <v>1.8200000000000001E-4</v>
      </c>
      <c r="J15" s="77">
        <v>99091.199999999997</v>
      </c>
      <c r="K15" s="78">
        <v>18.100000000000001</v>
      </c>
      <c r="L15" s="5">
        <v>71.34</v>
      </c>
    </row>
    <row r="16" spans="1:12">
      <c r="A16">
        <v>8</v>
      </c>
      <c r="B16" s="71">
        <v>1.4799999999999999E-4</v>
      </c>
      <c r="C16" s="72">
        <v>1.4799999999999999E-4</v>
      </c>
      <c r="D16" s="75">
        <v>98861.9</v>
      </c>
      <c r="E16" s="76">
        <v>14.6</v>
      </c>
      <c r="F16" s="5">
        <v>64.540000000000006</v>
      </c>
      <c r="G16" t="s">
        <v>19</v>
      </c>
      <c r="H16" s="73">
        <v>1.8000000000000001E-4</v>
      </c>
      <c r="I16" s="74">
        <v>1.8000000000000001E-4</v>
      </c>
      <c r="J16" s="77">
        <v>99073.2</v>
      </c>
      <c r="K16" s="78">
        <v>17.8</v>
      </c>
      <c r="L16" s="5">
        <v>70.349999999999994</v>
      </c>
    </row>
    <row r="17" spans="1:12">
      <c r="A17">
        <v>9</v>
      </c>
      <c r="B17" s="71">
        <v>7.3999999999999996E-5</v>
      </c>
      <c r="C17" s="72">
        <v>7.3999999999999996E-5</v>
      </c>
      <c r="D17" s="75">
        <v>98847.3</v>
      </c>
      <c r="E17" s="76">
        <v>7.3</v>
      </c>
      <c r="F17" s="5">
        <v>63.55</v>
      </c>
      <c r="G17" t="s">
        <v>19</v>
      </c>
      <c r="H17" s="73">
        <v>1.2799999999999999E-4</v>
      </c>
      <c r="I17" s="74">
        <v>1.2799999999999999E-4</v>
      </c>
      <c r="J17" s="77">
        <v>99055.3</v>
      </c>
      <c r="K17" s="78">
        <v>12.7</v>
      </c>
      <c r="L17" s="5">
        <v>69.36</v>
      </c>
    </row>
    <row r="18" spans="1:12">
      <c r="A18">
        <v>10</v>
      </c>
      <c r="B18" s="71">
        <v>1.01E-4</v>
      </c>
      <c r="C18" s="72">
        <v>1.01E-4</v>
      </c>
      <c r="D18" s="75">
        <v>98840.1</v>
      </c>
      <c r="E18" s="76">
        <v>9.9</v>
      </c>
      <c r="F18" s="5">
        <v>62.55</v>
      </c>
      <c r="G18" t="s">
        <v>19</v>
      </c>
      <c r="H18" s="73">
        <v>2.3599999999999999E-4</v>
      </c>
      <c r="I18" s="74">
        <v>2.3599999999999999E-4</v>
      </c>
      <c r="J18" s="77">
        <v>99042.6</v>
      </c>
      <c r="K18" s="78">
        <v>23.3</v>
      </c>
      <c r="L18" s="5">
        <v>68.37</v>
      </c>
    </row>
    <row r="19" spans="1:12">
      <c r="A19">
        <v>11</v>
      </c>
      <c r="B19" s="71">
        <v>2.8600000000000001E-4</v>
      </c>
      <c r="C19" s="72">
        <v>2.8600000000000001E-4</v>
      </c>
      <c r="D19" s="75">
        <v>98830.1</v>
      </c>
      <c r="E19" s="76">
        <v>28.3</v>
      </c>
      <c r="F19" s="5">
        <v>61.56</v>
      </c>
      <c r="G19" t="s">
        <v>19</v>
      </c>
      <c r="H19" s="73">
        <v>1.8900000000000001E-4</v>
      </c>
      <c r="I19" s="74">
        <v>1.8900000000000001E-4</v>
      </c>
      <c r="J19" s="77">
        <v>99019.3</v>
      </c>
      <c r="K19" s="78">
        <v>18.7</v>
      </c>
      <c r="L19" s="5">
        <v>67.39</v>
      </c>
    </row>
    <row r="20" spans="1:12">
      <c r="A20">
        <v>12</v>
      </c>
      <c r="B20" s="71">
        <v>2.63E-4</v>
      </c>
      <c r="C20" s="72">
        <v>2.63E-4</v>
      </c>
      <c r="D20" s="75">
        <v>98801.8</v>
      </c>
      <c r="E20" s="76">
        <v>26</v>
      </c>
      <c r="F20" s="5">
        <v>60.58</v>
      </c>
      <c r="G20" t="s">
        <v>19</v>
      </c>
      <c r="H20" s="73">
        <v>8.2000000000000001E-5</v>
      </c>
      <c r="I20" s="74">
        <v>8.2000000000000001E-5</v>
      </c>
      <c r="J20" s="77">
        <v>99000.6</v>
      </c>
      <c r="K20" s="78">
        <v>8.1999999999999993</v>
      </c>
      <c r="L20" s="5">
        <v>66.400000000000006</v>
      </c>
    </row>
    <row r="21" spans="1:12">
      <c r="A21">
        <v>13</v>
      </c>
      <c r="B21" s="71">
        <v>4.44E-4</v>
      </c>
      <c r="C21" s="72">
        <v>4.44E-4</v>
      </c>
      <c r="D21" s="75">
        <v>98775.9</v>
      </c>
      <c r="E21" s="76">
        <v>43.9</v>
      </c>
      <c r="F21" s="5">
        <v>59.59</v>
      </c>
      <c r="G21" t="s">
        <v>19</v>
      </c>
      <c r="H21" s="73">
        <v>3.0200000000000002E-4</v>
      </c>
      <c r="I21" s="74">
        <v>3.0200000000000002E-4</v>
      </c>
      <c r="J21" s="77">
        <v>98992.5</v>
      </c>
      <c r="K21" s="78">
        <v>29.9</v>
      </c>
      <c r="L21" s="5">
        <v>65.400000000000006</v>
      </c>
    </row>
    <row r="22" spans="1:12">
      <c r="A22">
        <v>14</v>
      </c>
      <c r="B22" s="71">
        <v>2.05E-4</v>
      </c>
      <c r="C22" s="72">
        <v>2.05E-4</v>
      </c>
      <c r="D22" s="75">
        <v>98732</v>
      </c>
      <c r="E22" s="76">
        <v>20.2</v>
      </c>
      <c r="F22" s="5">
        <v>58.62</v>
      </c>
      <c r="G22" t="s">
        <v>19</v>
      </c>
      <c r="H22" s="73">
        <v>1.6200000000000001E-4</v>
      </c>
      <c r="I22" s="74">
        <v>1.6200000000000001E-4</v>
      </c>
      <c r="J22" s="77">
        <v>98962.6</v>
      </c>
      <c r="K22" s="78">
        <v>16.100000000000001</v>
      </c>
      <c r="L22" s="5">
        <v>64.42</v>
      </c>
    </row>
    <row r="23" spans="1:12">
      <c r="A23">
        <v>15</v>
      </c>
      <c r="B23" s="71">
        <v>4.75E-4</v>
      </c>
      <c r="C23" s="72">
        <v>4.75E-4</v>
      </c>
      <c r="D23" s="75">
        <v>98711.8</v>
      </c>
      <c r="E23" s="76">
        <v>46.9</v>
      </c>
      <c r="F23" s="5">
        <v>57.63</v>
      </c>
      <c r="G23" t="s">
        <v>19</v>
      </c>
      <c r="H23" s="73">
        <v>2.6400000000000002E-4</v>
      </c>
      <c r="I23" s="74">
        <v>2.6400000000000002E-4</v>
      </c>
      <c r="J23" s="77">
        <v>98946.5</v>
      </c>
      <c r="K23" s="78">
        <v>26.1</v>
      </c>
      <c r="L23" s="5">
        <v>63.43</v>
      </c>
    </row>
    <row r="24" spans="1:12">
      <c r="A24">
        <v>16</v>
      </c>
      <c r="B24" s="71">
        <v>5.4500000000000002E-4</v>
      </c>
      <c r="C24" s="72">
        <v>5.44E-4</v>
      </c>
      <c r="D24" s="75">
        <v>98664.9</v>
      </c>
      <c r="E24" s="76">
        <v>53.7</v>
      </c>
      <c r="F24" s="5">
        <v>56.66</v>
      </c>
      <c r="G24" t="s">
        <v>19</v>
      </c>
      <c r="H24" s="73">
        <v>1.5699999999999999E-4</v>
      </c>
      <c r="I24" s="74">
        <v>1.5699999999999999E-4</v>
      </c>
      <c r="J24" s="77">
        <v>98920.4</v>
      </c>
      <c r="K24" s="78">
        <v>15.5</v>
      </c>
      <c r="L24" s="5">
        <v>62.45</v>
      </c>
    </row>
    <row r="25" spans="1:12">
      <c r="A25">
        <v>17</v>
      </c>
      <c r="B25" s="71">
        <v>8.7900000000000001E-4</v>
      </c>
      <c r="C25" s="72">
        <v>8.7799999999999998E-4</v>
      </c>
      <c r="D25" s="75">
        <v>98611.199999999997</v>
      </c>
      <c r="E25" s="76">
        <v>86.6</v>
      </c>
      <c r="F25" s="5">
        <v>55.69</v>
      </c>
      <c r="G25" t="s">
        <v>19</v>
      </c>
      <c r="H25" s="73">
        <v>7.7000000000000001E-5</v>
      </c>
      <c r="I25" s="74">
        <v>7.7000000000000001E-5</v>
      </c>
      <c r="J25" s="77">
        <v>98904.9</v>
      </c>
      <c r="K25" s="78">
        <v>7.6</v>
      </c>
      <c r="L25" s="5">
        <v>61.46</v>
      </c>
    </row>
    <row r="26" spans="1:12">
      <c r="A26">
        <v>18</v>
      </c>
      <c r="B26" s="71">
        <v>9.810000000000001E-4</v>
      </c>
      <c r="C26" s="72">
        <v>9.810000000000001E-4</v>
      </c>
      <c r="D26" s="75">
        <v>98524.6</v>
      </c>
      <c r="E26" s="76">
        <v>96.6</v>
      </c>
      <c r="F26" s="5">
        <v>54.74</v>
      </c>
      <c r="G26" t="s">
        <v>19</v>
      </c>
      <c r="H26" s="73">
        <v>3.5300000000000002E-4</v>
      </c>
      <c r="I26" s="74">
        <v>3.5300000000000002E-4</v>
      </c>
      <c r="J26" s="77">
        <v>98897.3</v>
      </c>
      <c r="K26" s="78">
        <v>34.9</v>
      </c>
      <c r="L26" s="5">
        <v>60.46</v>
      </c>
    </row>
    <row r="27" spans="1:12">
      <c r="A27">
        <v>19</v>
      </c>
      <c r="B27" s="71">
        <v>1.4660000000000001E-3</v>
      </c>
      <c r="C27" s="72">
        <v>1.4649999999999999E-3</v>
      </c>
      <c r="D27" s="75">
        <v>98428</v>
      </c>
      <c r="E27" s="76">
        <v>144.19999999999999</v>
      </c>
      <c r="F27" s="5">
        <v>53.79</v>
      </c>
      <c r="G27" t="s">
        <v>19</v>
      </c>
      <c r="H27" s="73">
        <v>2.9399999999999999E-4</v>
      </c>
      <c r="I27" s="74">
        <v>2.9399999999999999E-4</v>
      </c>
      <c r="J27" s="77">
        <v>98862.399999999994</v>
      </c>
      <c r="K27" s="78">
        <v>29.1</v>
      </c>
      <c r="L27" s="5">
        <v>59.49</v>
      </c>
    </row>
    <row r="28" spans="1:12">
      <c r="A28">
        <v>20</v>
      </c>
      <c r="B28" s="71">
        <v>1.3699999999999999E-3</v>
      </c>
      <c r="C28" s="72">
        <v>1.369E-3</v>
      </c>
      <c r="D28" s="75">
        <v>98283.8</v>
      </c>
      <c r="E28" s="76">
        <v>134.5</v>
      </c>
      <c r="F28" s="5">
        <v>52.87</v>
      </c>
      <c r="G28" t="s">
        <v>19</v>
      </c>
      <c r="H28" s="73">
        <v>2.7500000000000002E-4</v>
      </c>
      <c r="I28" s="74">
        <v>2.7500000000000002E-4</v>
      </c>
      <c r="J28" s="77">
        <v>98833.3</v>
      </c>
      <c r="K28" s="78">
        <v>27.2</v>
      </c>
      <c r="L28" s="5">
        <v>58.5</v>
      </c>
    </row>
    <row r="29" spans="1:12">
      <c r="A29">
        <v>21</v>
      </c>
      <c r="B29" s="71">
        <v>1.2199999999999999E-3</v>
      </c>
      <c r="C29" s="72">
        <v>1.2199999999999999E-3</v>
      </c>
      <c r="D29" s="75">
        <v>98149.3</v>
      </c>
      <c r="E29" s="76">
        <v>119.7</v>
      </c>
      <c r="F29" s="5">
        <v>51.94</v>
      </c>
      <c r="G29" t="s">
        <v>19</v>
      </c>
      <c r="H29" s="73">
        <v>3.6200000000000002E-4</v>
      </c>
      <c r="I29" s="74">
        <v>3.6200000000000002E-4</v>
      </c>
      <c r="J29" s="77">
        <v>98806.1</v>
      </c>
      <c r="K29" s="78">
        <v>35.799999999999997</v>
      </c>
      <c r="L29" s="5">
        <v>57.52</v>
      </c>
    </row>
    <row r="30" spans="1:12">
      <c r="A30">
        <v>22</v>
      </c>
      <c r="B30" s="71">
        <v>1.745E-3</v>
      </c>
      <c r="C30" s="72">
        <v>1.743E-3</v>
      </c>
      <c r="D30" s="75">
        <v>98029.6</v>
      </c>
      <c r="E30" s="76">
        <v>170.9</v>
      </c>
      <c r="F30" s="5">
        <v>51</v>
      </c>
      <c r="G30" t="s">
        <v>19</v>
      </c>
      <c r="H30" s="73">
        <v>4.2299999999999998E-4</v>
      </c>
      <c r="I30" s="74">
        <v>4.2299999999999998E-4</v>
      </c>
      <c r="J30" s="77">
        <v>98770.3</v>
      </c>
      <c r="K30" s="78">
        <v>41.8</v>
      </c>
      <c r="L30" s="5">
        <v>56.54</v>
      </c>
    </row>
    <row r="31" spans="1:12">
      <c r="A31">
        <v>23</v>
      </c>
      <c r="B31" s="71">
        <v>1.238E-3</v>
      </c>
      <c r="C31" s="72">
        <v>1.237E-3</v>
      </c>
      <c r="D31" s="75">
        <v>97858.6</v>
      </c>
      <c r="E31" s="76">
        <v>121</v>
      </c>
      <c r="F31" s="5">
        <v>50.09</v>
      </c>
      <c r="G31" t="s">
        <v>19</v>
      </c>
      <c r="H31" s="73">
        <v>2.9100000000000003E-4</v>
      </c>
      <c r="I31" s="74">
        <v>2.9100000000000003E-4</v>
      </c>
      <c r="J31" s="77">
        <v>98728.6</v>
      </c>
      <c r="K31" s="78">
        <v>28.7</v>
      </c>
      <c r="L31" s="5">
        <v>55.56</v>
      </c>
    </row>
    <row r="32" spans="1:12">
      <c r="A32">
        <v>24</v>
      </c>
      <c r="B32" s="71">
        <v>1.1559999999999999E-3</v>
      </c>
      <c r="C32" s="72">
        <v>1.155E-3</v>
      </c>
      <c r="D32" s="75">
        <v>97737.600000000006</v>
      </c>
      <c r="E32" s="76">
        <v>112.9</v>
      </c>
      <c r="F32" s="5">
        <v>49.15</v>
      </c>
      <c r="G32" t="s">
        <v>19</v>
      </c>
      <c r="H32" s="73">
        <v>3.9500000000000001E-4</v>
      </c>
      <c r="I32" s="74">
        <v>3.9500000000000001E-4</v>
      </c>
      <c r="J32" s="77">
        <v>98699.9</v>
      </c>
      <c r="K32" s="78">
        <v>39</v>
      </c>
      <c r="L32" s="5">
        <v>54.58</v>
      </c>
    </row>
    <row r="33" spans="1:12">
      <c r="A33">
        <v>25</v>
      </c>
      <c r="B33" s="71">
        <v>8.9700000000000001E-4</v>
      </c>
      <c r="C33" s="72">
        <v>8.9599999999999999E-4</v>
      </c>
      <c r="D33" s="75">
        <v>97624.7</v>
      </c>
      <c r="E33" s="76">
        <v>87.5</v>
      </c>
      <c r="F33" s="5">
        <v>48.21</v>
      </c>
      <c r="G33" t="s">
        <v>19</v>
      </c>
      <c r="H33" s="73">
        <v>5.0900000000000001E-4</v>
      </c>
      <c r="I33" s="74">
        <v>5.0900000000000001E-4</v>
      </c>
      <c r="J33" s="77">
        <v>98660.9</v>
      </c>
      <c r="K33" s="78">
        <v>50.2</v>
      </c>
      <c r="L33" s="5">
        <v>53.6</v>
      </c>
    </row>
    <row r="34" spans="1:12">
      <c r="A34">
        <v>26</v>
      </c>
      <c r="B34" s="71">
        <v>1.2099999999999999E-3</v>
      </c>
      <c r="C34" s="72">
        <v>1.209E-3</v>
      </c>
      <c r="D34" s="75">
        <v>97537.2</v>
      </c>
      <c r="E34" s="76">
        <v>118</v>
      </c>
      <c r="F34" s="5">
        <v>47.25</v>
      </c>
      <c r="G34" t="s">
        <v>19</v>
      </c>
      <c r="H34" s="73">
        <v>4.06E-4</v>
      </c>
      <c r="I34" s="74">
        <v>4.06E-4</v>
      </c>
      <c r="J34" s="77">
        <v>98610.6</v>
      </c>
      <c r="K34" s="78">
        <v>40.1</v>
      </c>
      <c r="L34" s="5">
        <v>52.63</v>
      </c>
    </row>
    <row r="35" spans="1:12">
      <c r="A35">
        <v>27</v>
      </c>
      <c r="B35" s="71">
        <v>1.25E-3</v>
      </c>
      <c r="C35" s="72">
        <v>1.2489999999999999E-3</v>
      </c>
      <c r="D35" s="75">
        <v>97419.199999999997</v>
      </c>
      <c r="E35" s="76">
        <v>121.7</v>
      </c>
      <c r="F35" s="5">
        <v>46.31</v>
      </c>
      <c r="G35" t="s">
        <v>19</v>
      </c>
      <c r="H35" s="73">
        <v>4.37E-4</v>
      </c>
      <c r="I35" s="74">
        <v>4.37E-4</v>
      </c>
      <c r="J35" s="77">
        <v>98570.6</v>
      </c>
      <c r="K35" s="78">
        <v>43.1</v>
      </c>
      <c r="L35" s="5">
        <v>51.65</v>
      </c>
    </row>
    <row r="36" spans="1:12">
      <c r="A36">
        <v>28</v>
      </c>
      <c r="B36" s="71">
        <v>9.7400000000000004E-4</v>
      </c>
      <c r="C36" s="72">
        <v>9.7300000000000002E-4</v>
      </c>
      <c r="D36" s="75">
        <v>97297.5</v>
      </c>
      <c r="E36" s="76">
        <v>94.7</v>
      </c>
      <c r="F36" s="5">
        <v>45.36</v>
      </c>
      <c r="G36" t="s">
        <v>19</v>
      </c>
      <c r="H36" s="73">
        <v>4.4200000000000001E-4</v>
      </c>
      <c r="I36" s="74">
        <v>4.4200000000000001E-4</v>
      </c>
      <c r="J36" s="77">
        <v>98527.5</v>
      </c>
      <c r="K36" s="78">
        <v>43.5</v>
      </c>
      <c r="L36" s="5">
        <v>50.67</v>
      </c>
    </row>
    <row r="37" spans="1:12">
      <c r="A37">
        <v>29</v>
      </c>
      <c r="B37" s="71">
        <v>1.1440000000000001E-3</v>
      </c>
      <c r="C37" s="72">
        <v>1.1429999999999999E-3</v>
      </c>
      <c r="D37" s="75">
        <v>97202.8</v>
      </c>
      <c r="E37" s="76">
        <v>111.1</v>
      </c>
      <c r="F37" s="5">
        <v>44.41</v>
      </c>
      <c r="G37" t="s">
        <v>19</v>
      </c>
      <c r="H37" s="73">
        <v>3.9599999999999998E-4</v>
      </c>
      <c r="I37" s="74">
        <v>3.9599999999999998E-4</v>
      </c>
      <c r="J37" s="77">
        <v>98483.9</v>
      </c>
      <c r="K37" s="78">
        <v>39</v>
      </c>
      <c r="L37" s="5">
        <v>49.69</v>
      </c>
    </row>
    <row r="38" spans="1:12">
      <c r="A38">
        <v>30</v>
      </c>
      <c r="B38" s="71">
        <v>1.3780000000000001E-3</v>
      </c>
      <c r="C38" s="72">
        <v>1.377E-3</v>
      </c>
      <c r="D38" s="75">
        <v>97091.7</v>
      </c>
      <c r="E38" s="76">
        <v>133.69999999999999</v>
      </c>
      <c r="F38" s="5">
        <v>43.46</v>
      </c>
      <c r="G38" t="s">
        <v>19</v>
      </c>
      <c r="H38" s="73">
        <v>4.6200000000000001E-4</v>
      </c>
      <c r="I38" s="74">
        <v>4.6200000000000001E-4</v>
      </c>
      <c r="J38" s="77">
        <v>98444.9</v>
      </c>
      <c r="K38" s="78">
        <v>45.5</v>
      </c>
      <c r="L38" s="5">
        <v>48.71</v>
      </c>
    </row>
    <row r="39" spans="1:12">
      <c r="A39">
        <v>31</v>
      </c>
      <c r="B39" s="71">
        <v>1.328E-3</v>
      </c>
      <c r="C39" s="72">
        <v>1.328E-3</v>
      </c>
      <c r="D39" s="75">
        <v>96958</v>
      </c>
      <c r="E39" s="76">
        <v>128.69999999999999</v>
      </c>
      <c r="F39" s="5">
        <v>42.52</v>
      </c>
      <c r="G39" t="s">
        <v>19</v>
      </c>
      <c r="H39" s="73">
        <v>3.5500000000000001E-4</v>
      </c>
      <c r="I39" s="74">
        <v>3.5500000000000001E-4</v>
      </c>
      <c r="J39" s="77">
        <v>98399.5</v>
      </c>
      <c r="K39" s="78">
        <v>34.9</v>
      </c>
      <c r="L39" s="5">
        <v>47.74</v>
      </c>
    </row>
    <row r="40" spans="1:12">
      <c r="A40">
        <v>32</v>
      </c>
      <c r="B40" s="71">
        <v>1.315E-3</v>
      </c>
      <c r="C40" s="72">
        <v>1.3140000000000001E-3</v>
      </c>
      <c r="D40" s="75">
        <v>96829.3</v>
      </c>
      <c r="E40" s="76">
        <v>127.3</v>
      </c>
      <c r="F40" s="5">
        <v>41.57</v>
      </c>
      <c r="G40" t="s">
        <v>19</v>
      </c>
      <c r="H40" s="73">
        <v>4.84E-4</v>
      </c>
      <c r="I40" s="74">
        <v>4.84E-4</v>
      </c>
      <c r="J40" s="77">
        <v>98364.6</v>
      </c>
      <c r="K40" s="78">
        <v>47.6</v>
      </c>
      <c r="L40" s="5">
        <v>46.75</v>
      </c>
    </row>
    <row r="41" spans="1:12">
      <c r="A41">
        <v>33</v>
      </c>
      <c r="B41" s="71">
        <v>1.513E-3</v>
      </c>
      <c r="C41" s="72">
        <v>1.511E-3</v>
      </c>
      <c r="D41" s="75">
        <v>96702</v>
      </c>
      <c r="E41" s="76">
        <v>146.19999999999999</v>
      </c>
      <c r="F41" s="5">
        <v>40.630000000000003</v>
      </c>
      <c r="G41" t="s">
        <v>19</v>
      </c>
      <c r="H41" s="73">
        <v>6.3299999999999999E-4</v>
      </c>
      <c r="I41" s="74">
        <v>6.3299999999999999E-4</v>
      </c>
      <c r="J41" s="77">
        <v>98317</v>
      </c>
      <c r="K41" s="78">
        <v>62.2</v>
      </c>
      <c r="L41" s="5">
        <v>45.77</v>
      </c>
    </row>
    <row r="42" spans="1:12">
      <c r="A42">
        <v>34</v>
      </c>
      <c r="B42" s="71">
        <v>1.3010000000000001E-3</v>
      </c>
      <c r="C42" s="72">
        <v>1.2999999999999999E-3</v>
      </c>
      <c r="D42" s="75">
        <v>96555.8</v>
      </c>
      <c r="E42" s="76">
        <v>125.5</v>
      </c>
      <c r="F42" s="5">
        <v>39.69</v>
      </c>
      <c r="G42" t="s">
        <v>19</v>
      </c>
      <c r="H42" s="73">
        <v>5.9000000000000003E-4</v>
      </c>
      <c r="I42" s="74">
        <v>5.9000000000000003E-4</v>
      </c>
      <c r="J42" s="77">
        <v>98254.8</v>
      </c>
      <c r="K42" s="78">
        <v>58</v>
      </c>
      <c r="L42" s="5">
        <v>44.8</v>
      </c>
    </row>
    <row r="43" spans="1:12">
      <c r="A43">
        <v>35</v>
      </c>
      <c r="B43" s="71">
        <v>1.227E-3</v>
      </c>
      <c r="C43" s="72">
        <v>1.2260000000000001E-3</v>
      </c>
      <c r="D43" s="75">
        <v>96430.3</v>
      </c>
      <c r="E43" s="76">
        <v>118.2</v>
      </c>
      <c r="F43" s="5">
        <v>38.74</v>
      </c>
      <c r="G43" t="s">
        <v>19</v>
      </c>
      <c r="H43" s="73">
        <v>6.7299999999999999E-4</v>
      </c>
      <c r="I43" s="74">
        <v>6.7299999999999999E-4</v>
      </c>
      <c r="J43" s="77">
        <v>98196.800000000003</v>
      </c>
      <c r="K43" s="78">
        <v>66.099999999999994</v>
      </c>
      <c r="L43" s="5">
        <v>43.83</v>
      </c>
    </row>
    <row r="44" spans="1:12">
      <c r="A44">
        <v>36</v>
      </c>
      <c r="B44" s="71">
        <v>1.341E-3</v>
      </c>
      <c r="C44" s="72">
        <v>1.34E-3</v>
      </c>
      <c r="D44" s="75">
        <v>96312.1</v>
      </c>
      <c r="E44" s="76">
        <v>129.1</v>
      </c>
      <c r="F44" s="5">
        <v>37.79</v>
      </c>
      <c r="G44" t="s">
        <v>19</v>
      </c>
      <c r="H44" s="73">
        <v>7.1599999999999995E-4</v>
      </c>
      <c r="I44" s="74">
        <v>7.1599999999999995E-4</v>
      </c>
      <c r="J44" s="77">
        <v>98130.7</v>
      </c>
      <c r="K44" s="78">
        <v>70.2</v>
      </c>
      <c r="L44" s="5">
        <v>42.86</v>
      </c>
    </row>
    <row r="45" spans="1:12">
      <c r="A45">
        <v>37</v>
      </c>
      <c r="B45" s="71">
        <v>1.8270000000000001E-3</v>
      </c>
      <c r="C45" s="72">
        <v>1.825E-3</v>
      </c>
      <c r="D45" s="75">
        <v>96183</v>
      </c>
      <c r="E45" s="76">
        <v>175.5</v>
      </c>
      <c r="F45" s="5">
        <v>36.840000000000003</v>
      </c>
      <c r="G45" t="s">
        <v>19</v>
      </c>
      <c r="H45" s="73">
        <v>7.8899999999999999E-4</v>
      </c>
      <c r="I45" s="74">
        <v>7.8799999999999996E-4</v>
      </c>
      <c r="J45" s="77">
        <v>98060.5</v>
      </c>
      <c r="K45" s="78">
        <v>77.3</v>
      </c>
      <c r="L45" s="5">
        <v>41.89</v>
      </c>
    </row>
    <row r="46" spans="1:12">
      <c r="A46">
        <v>38</v>
      </c>
      <c r="B46" s="71">
        <v>1.5430000000000001E-3</v>
      </c>
      <c r="C46" s="72">
        <v>1.542E-3</v>
      </c>
      <c r="D46" s="75">
        <v>96007.5</v>
      </c>
      <c r="E46" s="76">
        <v>148</v>
      </c>
      <c r="F46" s="5">
        <v>35.9</v>
      </c>
      <c r="G46" t="s">
        <v>19</v>
      </c>
      <c r="H46" s="73">
        <v>6.5700000000000003E-4</v>
      </c>
      <c r="I46" s="74">
        <v>6.5700000000000003E-4</v>
      </c>
      <c r="J46" s="77">
        <v>97983.2</v>
      </c>
      <c r="K46" s="78">
        <v>64.400000000000006</v>
      </c>
      <c r="L46" s="5">
        <v>40.92</v>
      </c>
    </row>
    <row r="47" spans="1:12">
      <c r="A47">
        <v>39</v>
      </c>
      <c r="B47" s="71">
        <v>1.3669999999999999E-3</v>
      </c>
      <c r="C47" s="72">
        <v>1.366E-3</v>
      </c>
      <c r="D47" s="75">
        <v>95859.4</v>
      </c>
      <c r="E47" s="76">
        <v>130.9</v>
      </c>
      <c r="F47" s="5">
        <v>34.96</v>
      </c>
      <c r="G47" t="s">
        <v>19</v>
      </c>
      <c r="H47" s="73">
        <v>1.0640000000000001E-3</v>
      </c>
      <c r="I47" s="74">
        <v>1.0640000000000001E-3</v>
      </c>
      <c r="J47" s="77">
        <v>97918.8</v>
      </c>
      <c r="K47" s="78">
        <v>104.2</v>
      </c>
      <c r="L47" s="5">
        <v>39.950000000000003</v>
      </c>
    </row>
    <row r="48" spans="1:12">
      <c r="A48">
        <v>40</v>
      </c>
      <c r="B48" s="71">
        <v>2.0939999999999999E-3</v>
      </c>
      <c r="C48" s="72">
        <v>2.0920000000000001E-3</v>
      </c>
      <c r="D48" s="75">
        <v>95728.5</v>
      </c>
      <c r="E48" s="76">
        <v>200.3</v>
      </c>
      <c r="F48" s="5">
        <v>34</v>
      </c>
      <c r="G48" t="s">
        <v>19</v>
      </c>
      <c r="H48" s="73">
        <v>8.1599999999999999E-4</v>
      </c>
      <c r="I48" s="74">
        <v>8.1599999999999999E-4</v>
      </c>
      <c r="J48" s="77">
        <v>97814.7</v>
      </c>
      <c r="K48" s="78">
        <v>79.8</v>
      </c>
      <c r="L48" s="5">
        <v>38.99</v>
      </c>
    </row>
    <row r="49" spans="1:12">
      <c r="A49">
        <v>41</v>
      </c>
      <c r="B49" s="71">
        <v>2.0430000000000001E-3</v>
      </c>
      <c r="C49" s="72">
        <v>2.0409999999999998E-3</v>
      </c>
      <c r="D49" s="75">
        <v>95528.2</v>
      </c>
      <c r="E49" s="76">
        <v>195</v>
      </c>
      <c r="F49" s="5">
        <v>33.07</v>
      </c>
      <c r="G49" t="s">
        <v>19</v>
      </c>
      <c r="H49" s="73">
        <v>1.469E-3</v>
      </c>
      <c r="I49" s="74">
        <v>1.4679999999999999E-3</v>
      </c>
      <c r="J49" s="77">
        <v>97734.9</v>
      </c>
      <c r="K49" s="78">
        <v>143.4</v>
      </c>
      <c r="L49" s="5">
        <v>38.020000000000003</v>
      </c>
    </row>
    <row r="50" spans="1:12">
      <c r="A50">
        <v>42</v>
      </c>
      <c r="B50" s="71">
        <v>2.0720000000000001E-3</v>
      </c>
      <c r="C50" s="72">
        <v>2.0699999999999998E-3</v>
      </c>
      <c r="D50" s="75">
        <v>95333.3</v>
      </c>
      <c r="E50" s="76">
        <v>197.4</v>
      </c>
      <c r="F50" s="5">
        <v>32.14</v>
      </c>
      <c r="G50" t="s">
        <v>19</v>
      </c>
      <c r="H50" s="73">
        <v>1.92E-3</v>
      </c>
      <c r="I50" s="74">
        <v>1.9189999999999999E-3</v>
      </c>
      <c r="J50" s="77">
        <v>97591.4</v>
      </c>
      <c r="K50" s="78">
        <v>187.2</v>
      </c>
      <c r="L50" s="5">
        <v>37.08</v>
      </c>
    </row>
    <row r="51" spans="1:12">
      <c r="A51">
        <v>43</v>
      </c>
      <c r="B51" s="71">
        <v>2.5070000000000001E-3</v>
      </c>
      <c r="C51" s="72">
        <v>2.5040000000000001E-3</v>
      </c>
      <c r="D51" s="75">
        <v>95135.9</v>
      </c>
      <c r="E51" s="76">
        <v>238.2</v>
      </c>
      <c r="F51" s="5">
        <v>31.21</v>
      </c>
      <c r="G51" t="s">
        <v>19</v>
      </c>
      <c r="H51" s="73">
        <v>2.1610000000000002E-3</v>
      </c>
      <c r="I51" s="74">
        <v>2.1589999999999999E-3</v>
      </c>
      <c r="J51" s="77">
        <v>97404.2</v>
      </c>
      <c r="K51" s="78">
        <v>210.3</v>
      </c>
      <c r="L51" s="5">
        <v>36.15</v>
      </c>
    </row>
    <row r="52" spans="1:12">
      <c r="A52">
        <v>44</v>
      </c>
      <c r="B52" s="71">
        <v>2.9329999999999998E-3</v>
      </c>
      <c r="C52" s="72">
        <v>2.928E-3</v>
      </c>
      <c r="D52" s="75">
        <v>94897.7</v>
      </c>
      <c r="E52" s="76">
        <v>277.89999999999998</v>
      </c>
      <c r="F52" s="5">
        <v>30.28</v>
      </c>
      <c r="G52" t="s">
        <v>19</v>
      </c>
      <c r="H52" s="73">
        <v>1.7290000000000001E-3</v>
      </c>
      <c r="I52" s="74">
        <v>1.7279999999999999E-3</v>
      </c>
      <c r="J52" s="77">
        <v>97194</v>
      </c>
      <c r="K52" s="78">
        <v>167.9</v>
      </c>
      <c r="L52" s="5">
        <v>35.22</v>
      </c>
    </row>
    <row r="53" spans="1:12">
      <c r="A53">
        <v>45</v>
      </c>
      <c r="B53" s="71">
        <v>3.1150000000000001E-3</v>
      </c>
      <c r="C53" s="72">
        <v>3.1099999999999999E-3</v>
      </c>
      <c r="D53" s="75">
        <v>94619.8</v>
      </c>
      <c r="E53" s="76">
        <v>294.3</v>
      </c>
      <c r="F53" s="5">
        <v>29.37</v>
      </c>
      <c r="G53" t="s">
        <v>19</v>
      </c>
      <c r="H53" s="73">
        <v>1.5120000000000001E-3</v>
      </c>
      <c r="I53" s="74">
        <v>1.511E-3</v>
      </c>
      <c r="J53" s="77">
        <v>97026</v>
      </c>
      <c r="K53" s="78">
        <v>146.6</v>
      </c>
      <c r="L53" s="5">
        <v>34.28</v>
      </c>
    </row>
    <row r="54" spans="1:12">
      <c r="A54">
        <v>46</v>
      </c>
      <c r="B54" s="71">
        <v>3.349E-3</v>
      </c>
      <c r="C54" s="72">
        <v>3.3430000000000001E-3</v>
      </c>
      <c r="D54" s="75">
        <v>94325.5</v>
      </c>
      <c r="E54" s="76">
        <v>315.3</v>
      </c>
      <c r="F54" s="5">
        <v>28.46</v>
      </c>
      <c r="G54" t="s">
        <v>19</v>
      </c>
      <c r="H54" s="73">
        <v>2.111E-3</v>
      </c>
      <c r="I54" s="74">
        <v>2.1080000000000001E-3</v>
      </c>
      <c r="J54" s="77">
        <v>96879.4</v>
      </c>
      <c r="K54" s="78">
        <v>204.3</v>
      </c>
      <c r="L54" s="5">
        <v>33.340000000000003</v>
      </c>
    </row>
    <row r="55" spans="1:12">
      <c r="A55">
        <v>47</v>
      </c>
      <c r="B55" s="71">
        <v>4.0099999999999997E-3</v>
      </c>
      <c r="C55" s="72">
        <v>4.0020000000000003E-3</v>
      </c>
      <c r="D55" s="75">
        <v>94010.2</v>
      </c>
      <c r="E55" s="76">
        <v>376.2</v>
      </c>
      <c r="F55" s="5">
        <v>27.56</v>
      </c>
      <c r="G55" t="s">
        <v>19</v>
      </c>
      <c r="H55" s="73">
        <v>3.0709999999999999E-3</v>
      </c>
      <c r="I55" s="74">
        <v>3.0660000000000001E-3</v>
      </c>
      <c r="J55" s="77">
        <v>96675.1</v>
      </c>
      <c r="K55" s="78">
        <v>296.39999999999998</v>
      </c>
      <c r="L55" s="5">
        <v>32.4</v>
      </c>
    </row>
    <row r="56" spans="1:12">
      <c r="A56">
        <v>48</v>
      </c>
      <c r="B56" s="71">
        <v>4.7699999999999999E-3</v>
      </c>
      <c r="C56" s="72">
        <v>4.7590000000000002E-3</v>
      </c>
      <c r="D56" s="75">
        <v>93634</v>
      </c>
      <c r="E56" s="76">
        <v>445.6</v>
      </c>
      <c r="F56" s="5">
        <v>26.66</v>
      </c>
      <c r="G56" t="s">
        <v>19</v>
      </c>
      <c r="H56" s="73">
        <v>2.6069999999999999E-3</v>
      </c>
      <c r="I56" s="74">
        <v>2.604E-3</v>
      </c>
      <c r="J56" s="77">
        <v>96378.7</v>
      </c>
      <c r="K56" s="78">
        <v>250.9</v>
      </c>
      <c r="L56" s="5">
        <v>31.5</v>
      </c>
    </row>
    <row r="57" spans="1:12">
      <c r="A57">
        <v>49</v>
      </c>
      <c r="B57" s="71">
        <v>4.8529999999999997E-3</v>
      </c>
      <c r="C57" s="72">
        <v>4.8409999999999998E-3</v>
      </c>
      <c r="D57" s="75">
        <v>93188.4</v>
      </c>
      <c r="E57" s="76">
        <v>451.1</v>
      </c>
      <c r="F57" s="5">
        <v>25.79</v>
      </c>
      <c r="G57" t="s">
        <v>19</v>
      </c>
      <c r="H57" s="73">
        <v>3.032E-3</v>
      </c>
      <c r="I57" s="74">
        <v>3.0270000000000002E-3</v>
      </c>
      <c r="J57" s="77">
        <v>96127.7</v>
      </c>
      <c r="K57" s="78">
        <v>291</v>
      </c>
      <c r="L57" s="5">
        <v>30.58</v>
      </c>
    </row>
    <row r="58" spans="1:12">
      <c r="A58">
        <v>50</v>
      </c>
      <c r="B58" s="71">
        <v>5.5469999999999998E-3</v>
      </c>
      <c r="C58" s="72">
        <v>5.5310000000000003E-3</v>
      </c>
      <c r="D58" s="75">
        <v>92737.3</v>
      </c>
      <c r="E58" s="76">
        <v>513</v>
      </c>
      <c r="F58" s="5">
        <v>24.91</v>
      </c>
      <c r="G58" t="s">
        <v>19</v>
      </c>
      <c r="H58" s="73">
        <v>3.5609999999999999E-3</v>
      </c>
      <c r="I58" s="74">
        <v>3.5539999999999999E-3</v>
      </c>
      <c r="J58" s="77">
        <v>95836.7</v>
      </c>
      <c r="K58" s="78">
        <v>340.6</v>
      </c>
      <c r="L58" s="5">
        <v>29.68</v>
      </c>
    </row>
    <row r="59" spans="1:12">
      <c r="A59">
        <v>51</v>
      </c>
      <c r="B59" s="71">
        <v>5.9069999999999999E-3</v>
      </c>
      <c r="C59" s="72">
        <v>5.8890000000000001E-3</v>
      </c>
      <c r="D59" s="75">
        <v>92224.3</v>
      </c>
      <c r="E59" s="76">
        <v>543.1</v>
      </c>
      <c r="F59" s="5">
        <v>24.05</v>
      </c>
      <c r="G59" t="s">
        <v>19</v>
      </c>
      <c r="H59" s="73">
        <v>3.8430000000000001E-3</v>
      </c>
      <c r="I59" s="74">
        <v>3.8349999999999999E-3</v>
      </c>
      <c r="J59" s="77">
        <v>95496.1</v>
      </c>
      <c r="K59" s="78">
        <v>366.3</v>
      </c>
      <c r="L59" s="5">
        <v>28.78</v>
      </c>
    </row>
    <row r="60" spans="1:12">
      <c r="A60">
        <v>52</v>
      </c>
      <c r="B60" s="71">
        <v>5.8269999999999997E-3</v>
      </c>
      <c r="C60" s="72">
        <v>5.8100000000000001E-3</v>
      </c>
      <c r="D60" s="75">
        <v>91681.2</v>
      </c>
      <c r="E60" s="76">
        <v>532.70000000000005</v>
      </c>
      <c r="F60" s="5">
        <v>23.19</v>
      </c>
      <c r="G60" t="s">
        <v>19</v>
      </c>
      <c r="H60" s="73">
        <v>5.4970000000000001E-3</v>
      </c>
      <c r="I60" s="74">
        <v>5.4819999999999999E-3</v>
      </c>
      <c r="J60" s="77">
        <v>95129.8</v>
      </c>
      <c r="K60" s="78">
        <v>521.5</v>
      </c>
      <c r="L60" s="5">
        <v>27.89</v>
      </c>
    </row>
    <row r="61" spans="1:12">
      <c r="A61">
        <v>53</v>
      </c>
      <c r="B61" s="71">
        <v>7.5690000000000002E-3</v>
      </c>
      <c r="C61" s="72">
        <v>7.5399999999999998E-3</v>
      </c>
      <c r="D61" s="75">
        <v>91148.5</v>
      </c>
      <c r="E61" s="76">
        <v>687.3</v>
      </c>
      <c r="F61" s="5">
        <v>22.32</v>
      </c>
      <c r="G61" t="s">
        <v>19</v>
      </c>
      <c r="H61" s="73">
        <v>5.2009999999999999E-3</v>
      </c>
      <c r="I61" s="74">
        <v>5.1869999999999998E-3</v>
      </c>
      <c r="J61" s="77">
        <v>94608.3</v>
      </c>
      <c r="K61" s="78">
        <v>490.8</v>
      </c>
      <c r="L61" s="5">
        <v>27.04</v>
      </c>
    </row>
    <row r="62" spans="1:12">
      <c r="A62">
        <v>54</v>
      </c>
      <c r="B62" s="71">
        <v>9.129E-3</v>
      </c>
      <c r="C62" s="72">
        <v>9.0869999999999996E-3</v>
      </c>
      <c r="D62" s="75">
        <v>90461.2</v>
      </c>
      <c r="E62" s="76">
        <v>822</v>
      </c>
      <c r="F62" s="5">
        <v>21.49</v>
      </c>
      <c r="G62" t="s">
        <v>19</v>
      </c>
      <c r="H62" s="73">
        <v>5.8380000000000003E-3</v>
      </c>
      <c r="I62" s="74">
        <v>5.8209999999999998E-3</v>
      </c>
      <c r="J62" s="77">
        <v>94117.6</v>
      </c>
      <c r="K62" s="78">
        <v>547.79999999999995</v>
      </c>
      <c r="L62" s="5">
        <v>26.18</v>
      </c>
    </row>
    <row r="63" spans="1:12">
      <c r="A63">
        <v>55</v>
      </c>
      <c r="B63" s="71">
        <v>9.9410000000000002E-3</v>
      </c>
      <c r="C63" s="72">
        <v>9.8919999999999998E-3</v>
      </c>
      <c r="D63" s="75">
        <v>89639.2</v>
      </c>
      <c r="E63" s="76">
        <v>886.7</v>
      </c>
      <c r="F63" s="5">
        <v>20.68</v>
      </c>
      <c r="G63" t="s">
        <v>19</v>
      </c>
      <c r="H63" s="73">
        <v>5.5370000000000003E-3</v>
      </c>
      <c r="I63" s="74">
        <v>5.522E-3</v>
      </c>
      <c r="J63" s="77">
        <v>93569.7</v>
      </c>
      <c r="K63" s="78">
        <v>516.70000000000005</v>
      </c>
      <c r="L63" s="5">
        <v>25.33</v>
      </c>
    </row>
    <row r="64" spans="1:12">
      <c r="A64">
        <v>56</v>
      </c>
      <c r="B64" s="71">
        <v>1.0789999999999999E-2</v>
      </c>
      <c r="C64" s="72">
        <v>1.0732E-2</v>
      </c>
      <c r="D64" s="75">
        <v>88752.5</v>
      </c>
      <c r="E64" s="76">
        <v>952.5</v>
      </c>
      <c r="F64" s="5">
        <v>19.88</v>
      </c>
      <c r="G64" t="s">
        <v>19</v>
      </c>
      <c r="H64" s="73">
        <v>6.2129999999999998E-3</v>
      </c>
      <c r="I64" s="74">
        <v>6.1929999999999997E-3</v>
      </c>
      <c r="J64" s="77">
        <v>93053</v>
      </c>
      <c r="K64" s="78">
        <v>576.29999999999995</v>
      </c>
      <c r="L64" s="5">
        <v>24.47</v>
      </c>
    </row>
    <row r="65" spans="1:12">
      <c r="A65">
        <v>57</v>
      </c>
      <c r="B65" s="71">
        <v>1.2525E-2</v>
      </c>
      <c r="C65" s="72">
        <v>1.2447E-2</v>
      </c>
      <c r="D65" s="75">
        <v>87800</v>
      </c>
      <c r="E65" s="76">
        <v>1092.8</v>
      </c>
      <c r="F65" s="5">
        <v>19.09</v>
      </c>
      <c r="G65" t="s">
        <v>19</v>
      </c>
      <c r="H65" s="73">
        <v>7.5859999999999999E-3</v>
      </c>
      <c r="I65" s="74">
        <v>7.5579999999999996E-3</v>
      </c>
      <c r="J65" s="77">
        <v>92476.7</v>
      </c>
      <c r="K65" s="78">
        <v>698.9</v>
      </c>
      <c r="L65" s="5">
        <v>23.62</v>
      </c>
    </row>
    <row r="66" spans="1:12">
      <c r="A66">
        <v>58</v>
      </c>
      <c r="B66" s="71">
        <v>1.5685999999999999E-2</v>
      </c>
      <c r="C66" s="72">
        <v>1.5564E-2</v>
      </c>
      <c r="D66" s="75">
        <v>86707.199999999997</v>
      </c>
      <c r="E66" s="76">
        <v>1349.5</v>
      </c>
      <c r="F66" s="5">
        <v>18.32</v>
      </c>
      <c r="G66" t="s">
        <v>19</v>
      </c>
      <c r="H66" s="73">
        <v>7.4590000000000004E-3</v>
      </c>
      <c r="I66" s="74">
        <v>7.4310000000000001E-3</v>
      </c>
      <c r="J66" s="77">
        <v>91777.8</v>
      </c>
      <c r="K66" s="78">
        <v>682</v>
      </c>
      <c r="L66" s="5">
        <v>22.79</v>
      </c>
    </row>
    <row r="67" spans="1:12">
      <c r="A67">
        <v>59</v>
      </c>
      <c r="B67" s="71">
        <v>1.3912000000000001E-2</v>
      </c>
      <c r="C67" s="72">
        <v>1.3814999999999999E-2</v>
      </c>
      <c r="D67" s="75">
        <v>85357.7</v>
      </c>
      <c r="E67" s="76">
        <v>1179.3</v>
      </c>
      <c r="F67" s="5">
        <v>17.61</v>
      </c>
      <c r="G67" t="s">
        <v>19</v>
      </c>
      <c r="H67" s="73">
        <v>8.7840000000000001E-3</v>
      </c>
      <c r="I67" s="74">
        <v>8.7449999999999993E-3</v>
      </c>
      <c r="J67" s="77">
        <v>91095.8</v>
      </c>
      <c r="K67" s="78">
        <v>796.7</v>
      </c>
      <c r="L67" s="5">
        <v>21.96</v>
      </c>
    </row>
    <row r="68" spans="1:12">
      <c r="A68">
        <v>60</v>
      </c>
      <c r="B68" s="71">
        <v>1.6763E-2</v>
      </c>
      <c r="C68" s="72">
        <v>1.6622999999999999E-2</v>
      </c>
      <c r="D68" s="75">
        <v>84178.4</v>
      </c>
      <c r="E68" s="76">
        <v>1399.3</v>
      </c>
      <c r="F68" s="5">
        <v>16.850000000000001</v>
      </c>
      <c r="G68" t="s">
        <v>19</v>
      </c>
      <c r="H68" s="73">
        <v>1.0576E-2</v>
      </c>
      <c r="I68" s="74">
        <v>1.0521000000000001E-2</v>
      </c>
      <c r="J68" s="77">
        <v>90299.1</v>
      </c>
      <c r="K68" s="78">
        <v>950</v>
      </c>
      <c r="L68" s="5">
        <v>21.15</v>
      </c>
    </row>
    <row r="69" spans="1:12">
      <c r="A69">
        <v>61</v>
      </c>
      <c r="B69" s="71">
        <v>1.9982E-2</v>
      </c>
      <c r="C69" s="72">
        <v>1.9784E-2</v>
      </c>
      <c r="D69" s="75">
        <v>82779.100000000006</v>
      </c>
      <c r="E69" s="76">
        <v>1637.7</v>
      </c>
      <c r="F69" s="5">
        <v>16.12</v>
      </c>
      <c r="G69" t="s">
        <v>19</v>
      </c>
      <c r="H69" s="73">
        <v>1.0848E-2</v>
      </c>
      <c r="I69" s="74">
        <v>1.0789999999999999E-2</v>
      </c>
      <c r="J69" s="77">
        <v>89349.1</v>
      </c>
      <c r="K69" s="78">
        <v>964.1</v>
      </c>
      <c r="L69" s="5">
        <v>20.37</v>
      </c>
    </row>
    <row r="70" spans="1:12">
      <c r="A70">
        <v>62</v>
      </c>
      <c r="B70" s="71">
        <v>2.1465999999999999E-2</v>
      </c>
      <c r="C70" s="72">
        <v>2.1238E-2</v>
      </c>
      <c r="D70" s="75">
        <v>81141.399999999994</v>
      </c>
      <c r="E70" s="76">
        <v>1723.3</v>
      </c>
      <c r="F70" s="5">
        <v>15.44</v>
      </c>
      <c r="G70" t="s">
        <v>19</v>
      </c>
      <c r="H70" s="73">
        <v>1.2633E-2</v>
      </c>
      <c r="I70" s="74">
        <v>1.2553E-2</v>
      </c>
      <c r="J70" s="77">
        <v>88385.1</v>
      </c>
      <c r="K70" s="78">
        <v>1109.5</v>
      </c>
      <c r="L70" s="5">
        <v>19.579999999999998</v>
      </c>
    </row>
    <row r="71" spans="1:12">
      <c r="A71">
        <v>63</v>
      </c>
      <c r="B71" s="71">
        <v>2.3481999999999999E-2</v>
      </c>
      <c r="C71" s="72">
        <v>2.3210000000000001E-2</v>
      </c>
      <c r="D71" s="75">
        <v>79418.100000000006</v>
      </c>
      <c r="E71" s="76">
        <v>1843.3</v>
      </c>
      <c r="F71" s="5">
        <v>14.76</v>
      </c>
      <c r="G71" t="s">
        <v>19</v>
      </c>
      <c r="H71" s="73">
        <v>1.4036E-2</v>
      </c>
      <c r="I71" s="74">
        <v>1.3939E-2</v>
      </c>
      <c r="J71" s="77">
        <v>87275.5</v>
      </c>
      <c r="K71" s="78">
        <v>1216.5</v>
      </c>
      <c r="L71" s="5">
        <v>18.829999999999998</v>
      </c>
    </row>
    <row r="72" spans="1:12">
      <c r="A72">
        <v>64</v>
      </c>
      <c r="B72" s="71">
        <v>2.6551000000000002E-2</v>
      </c>
      <c r="C72" s="72">
        <v>2.6203000000000001E-2</v>
      </c>
      <c r="D72" s="75">
        <v>77574.8</v>
      </c>
      <c r="E72" s="76">
        <v>2032.7</v>
      </c>
      <c r="F72" s="5">
        <v>14.1</v>
      </c>
      <c r="G72" t="s">
        <v>19</v>
      </c>
      <c r="H72" s="73">
        <v>1.4812000000000001E-2</v>
      </c>
      <c r="I72" s="74">
        <v>1.4703000000000001E-2</v>
      </c>
      <c r="J72" s="77">
        <v>86059</v>
      </c>
      <c r="K72" s="78">
        <v>1265.3</v>
      </c>
      <c r="L72" s="5">
        <v>18.09</v>
      </c>
    </row>
    <row r="73" spans="1:12">
      <c r="A73">
        <v>65</v>
      </c>
      <c r="B73" s="71">
        <v>2.8542000000000001E-2</v>
      </c>
      <c r="C73" s="72">
        <v>2.8140999999999999E-2</v>
      </c>
      <c r="D73" s="75">
        <v>75542.100000000006</v>
      </c>
      <c r="E73" s="76">
        <v>2125.8000000000002</v>
      </c>
      <c r="F73" s="5">
        <v>13.47</v>
      </c>
      <c r="G73" t="s">
        <v>19</v>
      </c>
      <c r="H73" s="73">
        <v>1.5337999999999999E-2</v>
      </c>
      <c r="I73" s="74">
        <v>1.5221E-2</v>
      </c>
      <c r="J73" s="77">
        <v>84793.7</v>
      </c>
      <c r="K73" s="78">
        <v>1290.7</v>
      </c>
      <c r="L73" s="5">
        <v>17.350000000000001</v>
      </c>
    </row>
    <row r="74" spans="1:12">
      <c r="A74">
        <v>66</v>
      </c>
      <c r="B74" s="71">
        <v>3.4752999999999999E-2</v>
      </c>
      <c r="C74" s="72">
        <v>3.4159000000000002E-2</v>
      </c>
      <c r="D74" s="75">
        <v>73416.3</v>
      </c>
      <c r="E74" s="76">
        <v>2507.8000000000002</v>
      </c>
      <c r="F74" s="5">
        <v>12.84</v>
      </c>
      <c r="G74" t="s">
        <v>19</v>
      </c>
      <c r="H74" s="73">
        <v>1.7871999999999999E-2</v>
      </c>
      <c r="I74" s="74">
        <v>1.7713E-2</v>
      </c>
      <c r="J74" s="77">
        <v>83503</v>
      </c>
      <c r="K74" s="78">
        <v>1479.1</v>
      </c>
      <c r="L74" s="5">
        <v>16.61</v>
      </c>
    </row>
    <row r="75" spans="1:12">
      <c r="A75">
        <v>67</v>
      </c>
      <c r="B75" s="71">
        <v>3.7597999999999999E-2</v>
      </c>
      <c r="C75" s="72">
        <v>3.6903999999999999E-2</v>
      </c>
      <c r="D75" s="75">
        <v>70908.5</v>
      </c>
      <c r="E75" s="76">
        <v>2616.8000000000002</v>
      </c>
      <c r="F75" s="5">
        <v>12.28</v>
      </c>
      <c r="G75" t="s">
        <v>19</v>
      </c>
      <c r="H75" s="73">
        <v>1.9713999999999999E-2</v>
      </c>
      <c r="I75" s="74">
        <v>1.9521E-2</v>
      </c>
      <c r="J75" s="77">
        <v>82023.899999999994</v>
      </c>
      <c r="K75" s="78">
        <v>1601.2</v>
      </c>
      <c r="L75" s="5">
        <v>15.9</v>
      </c>
    </row>
    <row r="76" spans="1:12">
      <c r="A76">
        <v>68</v>
      </c>
      <c r="B76" s="71">
        <v>3.5811999999999997E-2</v>
      </c>
      <c r="C76" s="72">
        <v>3.5181999999999998E-2</v>
      </c>
      <c r="D76" s="75">
        <v>68291.7</v>
      </c>
      <c r="E76" s="76">
        <v>2402.6</v>
      </c>
      <c r="F76" s="5">
        <v>11.73</v>
      </c>
      <c r="G76" t="s">
        <v>19</v>
      </c>
      <c r="H76" s="73">
        <v>1.9944E-2</v>
      </c>
      <c r="I76" s="74">
        <v>1.9747000000000001E-2</v>
      </c>
      <c r="J76" s="77">
        <v>80422.7</v>
      </c>
      <c r="K76" s="78">
        <v>1588.1</v>
      </c>
      <c r="L76" s="5">
        <v>15.21</v>
      </c>
    </row>
    <row r="77" spans="1:12">
      <c r="A77">
        <v>69</v>
      </c>
      <c r="B77" s="71">
        <v>4.1966999999999997E-2</v>
      </c>
      <c r="C77" s="72">
        <v>4.1104000000000002E-2</v>
      </c>
      <c r="D77" s="75">
        <v>65889.100000000006</v>
      </c>
      <c r="E77" s="76">
        <v>2708.3</v>
      </c>
      <c r="F77" s="5">
        <v>11.14</v>
      </c>
      <c r="G77" t="s">
        <v>19</v>
      </c>
      <c r="H77" s="73">
        <v>2.1774999999999999E-2</v>
      </c>
      <c r="I77" s="74">
        <v>2.1541000000000001E-2</v>
      </c>
      <c r="J77" s="77">
        <v>78834.600000000006</v>
      </c>
      <c r="K77" s="78">
        <v>1698.2</v>
      </c>
      <c r="L77" s="5">
        <v>14.5</v>
      </c>
    </row>
    <row r="78" spans="1:12">
      <c r="A78">
        <v>70</v>
      </c>
      <c r="B78" s="71">
        <v>4.5983000000000003E-2</v>
      </c>
      <c r="C78" s="72">
        <v>4.4949999999999997E-2</v>
      </c>
      <c r="D78" s="75">
        <v>63180.800000000003</v>
      </c>
      <c r="E78" s="76">
        <v>2840</v>
      </c>
      <c r="F78" s="5">
        <v>10.6</v>
      </c>
      <c r="G78" t="s">
        <v>19</v>
      </c>
      <c r="H78" s="73">
        <v>2.4888E-2</v>
      </c>
      <c r="I78" s="74">
        <v>2.4582E-2</v>
      </c>
      <c r="J78" s="77">
        <v>77136.399999999994</v>
      </c>
      <c r="K78" s="78">
        <v>1896.1</v>
      </c>
      <c r="L78" s="5">
        <v>13.81</v>
      </c>
    </row>
    <row r="79" spans="1:12">
      <c r="A79">
        <v>71</v>
      </c>
      <c r="B79" s="71">
        <v>4.9208000000000002E-2</v>
      </c>
      <c r="C79" s="72">
        <v>4.8027E-2</v>
      </c>
      <c r="D79" s="75">
        <v>60340.800000000003</v>
      </c>
      <c r="E79" s="76">
        <v>2898</v>
      </c>
      <c r="F79" s="5">
        <v>10.07</v>
      </c>
      <c r="G79" t="s">
        <v>19</v>
      </c>
      <c r="H79" s="73">
        <v>2.6259999999999999E-2</v>
      </c>
      <c r="I79" s="74">
        <v>2.5919999999999999E-2</v>
      </c>
      <c r="J79" s="77">
        <v>75240.3</v>
      </c>
      <c r="K79" s="78">
        <v>1950.2</v>
      </c>
      <c r="L79" s="5">
        <v>13.15</v>
      </c>
    </row>
    <row r="80" spans="1:12">
      <c r="A80">
        <v>72</v>
      </c>
      <c r="B80" s="71">
        <v>5.5187E-2</v>
      </c>
      <c r="C80" s="72">
        <v>5.3705000000000003E-2</v>
      </c>
      <c r="D80" s="75">
        <v>57442.8</v>
      </c>
      <c r="E80" s="76">
        <v>3085</v>
      </c>
      <c r="F80" s="5">
        <v>9.5500000000000007</v>
      </c>
      <c r="G80" t="s">
        <v>19</v>
      </c>
      <c r="H80" s="73">
        <v>2.9995000000000001E-2</v>
      </c>
      <c r="I80" s="74">
        <v>2.9551999999999998E-2</v>
      </c>
      <c r="J80" s="77">
        <v>73290.100000000006</v>
      </c>
      <c r="K80" s="78">
        <v>2165.8000000000002</v>
      </c>
      <c r="L80" s="5">
        <v>12.48</v>
      </c>
    </row>
    <row r="81" spans="1:12">
      <c r="A81">
        <v>73</v>
      </c>
      <c r="B81" s="71">
        <v>6.0246000000000001E-2</v>
      </c>
      <c r="C81" s="72">
        <v>5.8484000000000001E-2</v>
      </c>
      <c r="D81" s="75">
        <v>54357.9</v>
      </c>
      <c r="E81" s="76">
        <v>3179.1</v>
      </c>
      <c r="F81" s="5">
        <v>9.07</v>
      </c>
      <c r="G81" t="s">
        <v>19</v>
      </c>
      <c r="H81" s="73">
        <v>3.2998E-2</v>
      </c>
      <c r="I81" s="74">
        <v>3.2462999999999999E-2</v>
      </c>
      <c r="J81" s="77">
        <v>71124.2</v>
      </c>
      <c r="K81" s="78">
        <v>2308.9</v>
      </c>
      <c r="L81" s="5">
        <v>11.85</v>
      </c>
    </row>
    <row r="82" spans="1:12">
      <c r="A82">
        <v>74</v>
      </c>
      <c r="B82" s="71">
        <v>6.719E-2</v>
      </c>
      <c r="C82" s="72">
        <v>6.5005999999999994E-2</v>
      </c>
      <c r="D82" s="75">
        <v>51178.8</v>
      </c>
      <c r="E82" s="76">
        <v>3327</v>
      </c>
      <c r="F82" s="5">
        <v>8.6</v>
      </c>
      <c r="G82" t="s">
        <v>19</v>
      </c>
      <c r="H82" s="73">
        <v>3.7137999999999997E-2</v>
      </c>
      <c r="I82" s="74">
        <v>3.6461E-2</v>
      </c>
      <c r="J82" s="77">
        <v>68815.3</v>
      </c>
      <c r="K82" s="78">
        <v>2509.1</v>
      </c>
      <c r="L82" s="5">
        <v>11.23</v>
      </c>
    </row>
    <row r="83" spans="1:12">
      <c r="A83">
        <v>75</v>
      </c>
      <c r="B83" s="71">
        <v>7.4552999999999994E-2</v>
      </c>
      <c r="C83" s="72">
        <v>7.1873999999999993E-2</v>
      </c>
      <c r="D83" s="75">
        <v>47851.8</v>
      </c>
      <c r="E83" s="76">
        <v>3439.3</v>
      </c>
      <c r="F83" s="5">
        <v>8.16</v>
      </c>
      <c r="G83" t="s">
        <v>19</v>
      </c>
      <c r="H83" s="73">
        <v>3.9329999999999997E-2</v>
      </c>
      <c r="I83" s="74">
        <v>3.8572000000000002E-2</v>
      </c>
      <c r="J83" s="77">
        <v>66306.3</v>
      </c>
      <c r="K83" s="78">
        <v>2557.5</v>
      </c>
      <c r="L83" s="5">
        <v>10.63</v>
      </c>
    </row>
    <row r="84" spans="1:12">
      <c r="A84">
        <v>76</v>
      </c>
      <c r="B84" s="71">
        <v>7.0578000000000002E-2</v>
      </c>
      <c r="C84" s="72">
        <v>6.8172999999999997E-2</v>
      </c>
      <c r="D84" s="75">
        <v>44412.5</v>
      </c>
      <c r="E84" s="76">
        <v>3027.7</v>
      </c>
      <c r="F84" s="5">
        <v>7.76</v>
      </c>
      <c r="G84" t="s">
        <v>19</v>
      </c>
      <c r="H84" s="73">
        <v>4.7668000000000002E-2</v>
      </c>
      <c r="I84" s="74">
        <v>4.6558000000000002E-2</v>
      </c>
      <c r="J84" s="77">
        <v>63748.7</v>
      </c>
      <c r="K84" s="78">
        <v>2968</v>
      </c>
      <c r="L84" s="5">
        <v>10.039999999999999</v>
      </c>
    </row>
    <row r="85" spans="1:12">
      <c r="A85">
        <v>77</v>
      </c>
      <c r="B85" s="71">
        <v>8.2499000000000003E-2</v>
      </c>
      <c r="C85" s="72">
        <v>7.9230999999999996E-2</v>
      </c>
      <c r="D85" s="75">
        <v>41384.800000000003</v>
      </c>
      <c r="E85" s="76">
        <v>3279</v>
      </c>
      <c r="F85" s="5">
        <v>7.29</v>
      </c>
      <c r="G85" t="s">
        <v>19</v>
      </c>
      <c r="H85" s="73">
        <v>4.879E-2</v>
      </c>
      <c r="I85" s="74">
        <v>4.7627999999999997E-2</v>
      </c>
      <c r="J85" s="77">
        <v>60780.7</v>
      </c>
      <c r="K85" s="78">
        <v>2894.9</v>
      </c>
      <c r="L85" s="5">
        <v>9.51</v>
      </c>
    </row>
    <row r="86" spans="1:12">
      <c r="A86">
        <v>78</v>
      </c>
      <c r="B86" s="71">
        <v>9.3073000000000003E-2</v>
      </c>
      <c r="C86" s="72">
        <v>8.8933999999999999E-2</v>
      </c>
      <c r="D86" s="75">
        <v>38105.9</v>
      </c>
      <c r="E86" s="76">
        <v>3388.9</v>
      </c>
      <c r="F86" s="5">
        <v>6.87</v>
      </c>
      <c r="G86" t="s">
        <v>19</v>
      </c>
      <c r="H86" s="73">
        <v>5.5780999999999997E-2</v>
      </c>
      <c r="I86" s="74">
        <v>5.4267999999999997E-2</v>
      </c>
      <c r="J86" s="77">
        <v>57885.8</v>
      </c>
      <c r="K86" s="78">
        <v>3141.3</v>
      </c>
      <c r="L86" s="5">
        <v>8.9600000000000009</v>
      </c>
    </row>
    <row r="87" spans="1:12">
      <c r="A87">
        <v>79</v>
      </c>
      <c r="B87" s="71">
        <v>0.100215</v>
      </c>
      <c r="C87" s="72">
        <v>9.5433000000000004E-2</v>
      </c>
      <c r="D87" s="75">
        <v>34716.9</v>
      </c>
      <c r="E87" s="76">
        <v>3313.2</v>
      </c>
      <c r="F87" s="5">
        <v>6.49</v>
      </c>
      <c r="G87" t="s">
        <v>19</v>
      </c>
      <c r="H87" s="73">
        <v>5.8866000000000002E-2</v>
      </c>
      <c r="I87" s="74">
        <v>5.7182999999999998E-2</v>
      </c>
      <c r="J87" s="77">
        <v>54744.5</v>
      </c>
      <c r="K87" s="78">
        <v>3130.5</v>
      </c>
      <c r="L87" s="5">
        <v>8.44</v>
      </c>
    </row>
    <row r="88" spans="1:12">
      <c r="A88">
        <v>80</v>
      </c>
      <c r="B88" s="71">
        <v>0.11065899999999999</v>
      </c>
      <c r="C88" s="72">
        <v>0.10485800000000001</v>
      </c>
      <c r="D88" s="75">
        <v>31403.8</v>
      </c>
      <c r="E88" s="76">
        <v>3292.9</v>
      </c>
      <c r="F88" s="5">
        <v>6.12</v>
      </c>
      <c r="G88" t="s">
        <v>19</v>
      </c>
      <c r="H88" s="73">
        <v>7.2163000000000005E-2</v>
      </c>
      <c r="I88" s="74">
        <v>6.9650000000000004E-2</v>
      </c>
      <c r="J88" s="77">
        <v>51614</v>
      </c>
      <c r="K88" s="78">
        <v>3594.9</v>
      </c>
      <c r="L88" s="5">
        <v>7.92</v>
      </c>
    </row>
    <row r="89" spans="1:12">
      <c r="A89">
        <v>81</v>
      </c>
      <c r="B89" s="71">
        <v>0.12096999999999999</v>
      </c>
      <c r="C89" s="72">
        <v>0.11407100000000001</v>
      </c>
      <c r="D89" s="75">
        <v>28110.9</v>
      </c>
      <c r="E89" s="76">
        <v>3206.6</v>
      </c>
      <c r="F89" s="5">
        <v>5.78</v>
      </c>
      <c r="G89" t="s">
        <v>19</v>
      </c>
      <c r="H89" s="73">
        <v>7.4675000000000005E-2</v>
      </c>
      <c r="I89" s="74">
        <v>7.1986999999999995E-2</v>
      </c>
      <c r="J89" s="77">
        <v>48019.1</v>
      </c>
      <c r="K89" s="78">
        <v>3456.7</v>
      </c>
      <c r="L89" s="5">
        <v>7.48</v>
      </c>
    </row>
    <row r="90" spans="1:12">
      <c r="A90">
        <v>82</v>
      </c>
      <c r="B90" s="71">
        <v>0.13192400000000001</v>
      </c>
      <c r="C90" s="72">
        <v>0.123761</v>
      </c>
      <c r="D90" s="75">
        <v>24904.2</v>
      </c>
      <c r="E90" s="76">
        <v>3082.2</v>
      </c>
      <c r="F90" s="5">
        <v>5.46</v>
      </c>
      <c r="G90" t="s">
        <v>19</v>
      </c>
      <c r="H90" s="73">
        <v>8.2763000000000003E-2</v>
      </c>
      <c r="I90" s="74">
        <v>7.9474000000000003E-2</v>
      </c>
      <c r="J90" s="77">
        <v>44562.400000000001</v>
      </c>
      <c r="K90" s="78">
        <v>3541.6</v>
      </c>
      <c r="L90" s="5">
        <v>7.02</v>
      </c>
    </row>
    <row r="91" spans="1:12">
      <c r="A91">
        <v>83</v>
      </c>
      <c r="B91" s="71">
        <v>0.13630100000000001</v>
      </c>
      <c r="C91" s="72">
        <v>0.127605</v>
      </c>
      <c r="D91" s="75">
        <v>21822.1</v>
      </c>
      <c r="E91" s="76">
        <v>2784.6</v>
      </c>
      <c r="F91" s="5">
        <v>5.16</v>
      </c>
      <c r="G91" t="s">
        <v>19</v>
      </c>
      <c r="H91" s="73">
        <v>9.5781000000000005E-2</v>
      </c>
      <c r="I91" s="74">
        <v>9.1403999999999999E-2</v>
      </c>
      <c r="J91" s="77">
        <v>41020.800000000003</v>
      </c>
      <c r="K91" s="78">
        <v>3749.5</v>
      </c>
      <c r="L91" s="5">
        <v>6.58</v>
      </c>
    </row>
    <row r="92" spans="1:12">
      <c r="A92">
        <v>84</v>
      </c>
      <c r="B92" s="71">
        <v>0.15459700000000001</v>
      </c>
      <c r="C92" s="72">
        <v>0.14350499999999999</v>
      </c>
      <c r="D92" s="75">
        <v>19037.5</v>
      </c>
      <c r="E92" s="76">
        <v>2732</v>
      </c>
      <c r="F92" s="5">
        <v>4.8499999999999996</v>
      </c>
      <c r="G92" t="s">
        <v>19</v>
      </c>
      <c r="H92" s="73">
        <v>9.4864000000000004E-2</v>
      </c>
      <c r="I92" s="74">
        <v>9.0568999999999997E-2</v>
      </c>
      <c r="J92" s="77">
        <v>37271.300000000003</v>
      </c>
      <c r="K92" s="78">
        <v>3375.6</v>
      </c>
      <c r="L92" s="5">
        <v>6.19</v>
      </c>
    </row>
    <row r="93" spans="1:12">
      <c r="A93">
        <v>85</v>
      </c>
      <c r="B93" s="71">
        <v>0.169267</v>
      </c>
      <c r="C93" s="72">
        <v>0.156059</v>
      </c>
      <c r="D93" s="75">
        <v>16305.5</v>
      </c>
      <c r="E93" s="76">
        <v>2544.6</v>
      </c>
      <c r="F93" s="5">
        <v>4.57</v>
      </c>
      <c r="G93" t="s">
        <v>19</v>
      </c>
      <c r="H93" s="73">
        <v>0.11203299999999999</v>
      </c>
      <c r="I93" s="74">
        <v>0.10609</v>
      </c>
      <c r="J93" s="77">
        <v>33895.699999999997</v>
      </c>
      <c r="K93" s="78">
        <v>3596</v>
      </c>
      <c r="L93" s="5">
        <v>5.76</v>
      </c>
    </row>
    <row r="94" spans="1:12">
      <c r="A94">
        <v>86</v>
      </c>
      <c r="B94" s="71">
        <v>0.18763099999999999</v>
      </c>
      <c r="C94" s="72">
        <v>0.171538</v>
      </c>
      <c r="D94" s="75">
        <v>13760.9</v>
      </c>
      <c r="E94" s="76">
        <v>2360.5</v>
      </c>
      <c r="F94" s="5">
        <v>4.33</v>
      </c>
      <c r="G94" t="s">
        <v>19</v>
      </c>
      <c r="H94" s="73">
        <v>0.12277</v>
      </c>
      <c r="I94" s="74">
        <v>0.11566899999999999</v>
      </c>
      <c r="J94" s="77">
        <v>30299.7</v>
      </c>
      <c r="K94" s="78">
        <v>3504.7</v>
      </c>
      <c r="L94" s="5">
        <v>5.39</v>
      </c>
    </row>
    <row r="95" spans="1:12">
      <c r="A95">
        <v>87</v>
      </c>
      <c r="B95" s="71">
        <v>0.187998</v>
      </c>
      <c r="C95" s="72">
        <v>0.171845</v>
      </c>
      <c r="D95" s="75">
        <v>11400.4</v>
      </c>
      <c r="E95" s="76">
        <v>1959.1</v>
      </c>
      <c r="F95" s="5">
        <v>4.12</v>
      </c>
      <c r="G95" t="s">
        <v>19</v>
      </c>
      <c r="H95" s="73">
        <v>0.12983700000000001</v>
      </c>
      <c r="I95" s="74">
        <v>0.121922</v>
      </c>
      <c r="J95" s="77">
        <v>26795</v>
      </c>
      <c r="K95" s="78">
        <v>3266.9</v>
      </c>
      <c r="L95" s="5">
        <v>5.03</v>
      </c>
    </row>
    <row r="96" spans="1:12">
      <c r="A96">
        <v>88</v>
      </c>
      <c r="B96" s="71">
        <v>0.18886700000000001</v>
      </c>
      <c r="C96" s="72">
        <v>0.17257</v>
      </c>
      <c r="D96" s="75">
        <v>9441.2999999999993</v>
      </c>
      <c r="E96" s="76">
        <v>1629.3</v>
      </c>
      <c r="F96" s="5">
        <v>3.87</v>
      </c>
      <c r="G96" t="s">
        <v>19</v>
      </c>
      <c r="H96" s="73">
        <v>0.14455200000000001</v>
      </c>
      <c r="I96" s="74">
        <v>0.13480900000000001</v>
      </c>
      <c r="J96" s="77">
        <v>23528.1</v>
      </c>
      <c r="K96" s="78">
        <v>3171.8</v>
      </c>
      <c r="L96" s="5">
        <v>4.6500000000000004</v>
      </c>
    </row>
    <row r="97" spans="1:12">
      <c r="A97">
        <v>89</v>
      </c>
      <c r="B97" s="71">
        <v>0.23070499999999999</v>
      </c>
      <c r="C97" s="72">
        <v>0.206845</v>
      </c>
      <c r="D97" s="75">
        <v>7812</v>
      </c>
      <c r="E97" s="76">
        <v>1615.9</v>
      </c>
      <c r="F97" s="5">
        <v>3.58</v>
      </c>
      <c r="G97" t="s">
        <v>19</v>
      </c>
      <c r="H97" s="73">
        <v>0.15457399999999999</v>
      </c>
      <c r="I97" s="74">
        <v>0.143485</v>
      </c>
      <c r="J97" s="77">
        <v>20356.3</v>
      </c>
      <c r="K97" s="78">
        <v>2920.8</v>
      </c>
      <c r="L97" s="5">
        <v>4.3</v>
      </c>
    </row>
    <row r="98" spans="1:12">
      <c r="A98">
        <v>90</v>
      </c>
      <c r="B98" s="71">
        <v>0.269318</v>
      </c>
      <c r="C98" s="72">
        <v>0.23735600000000001</v>
      </c>
      <c r="D98" s="75">
        <v>6196.1</v>
      </c>
      <c r="E98" s="76">
        <v>1470.7</v>
      </c>
      <c r="F98" s="5">
        <v>3.38</v>
      </c>
      <c r="G98" t="s">
        <v>19</v>
      </c>
      <c r="H98" s="73">
        <v>0.207313</v>
      </c>
      <c r="I98" s="74">
        <v>0.18784200000000001</v>
      </c>
      <c r="J98" s="77">
        <v>17435.5</v>
      </c>
      <c r="K98" s="78">
        <v>3275.1</v>
      </c>
      <c r="L98" s="5">
        <v>3.94</v>
      </c>
    </row>
    <row r="99" spans="1:12">
      <c r="A99">
        <v>91</v>
      </c>
      <c r="B99" s="71">
        <v>0.271451</v>
      </c>
      <c r="C99" s="72">
        <v>0.239011</v>
      </c>
      <c r="D99" s="75">
        <v>4725.3999999999996</v>
      </c>
      <c r="E99" s="76">
        <v>1129.4000000000001</v>
      </c>
      <c r="F99" s="5">
        <v>3.27</v>
      </c>
      <c r="G99" t="s">
        <v>19</v>
      </c>
      <c r="H99" s="73">
        <v>0.21201100000000001</v>
      </c>
      <c r="I99" s="74">
        <v>0.191691</v>
      </c>
      <c r="J99" s="77">
        <v>14160.4</v>
      </c>
      <c r="K99" s="78">
        <v>2714.4</v>
      </c>
      <c r="L99" s="5">
        <v>3.73</v>
      </c>
    </row>
    <row r="100" spans="1:12">
      <c r="A100">
        <v>92</v>
      </c>
      <c r="B100" s="71">
        <v>0.27848099999999998</v>
      </c>
      <c r="C100" s="72">
        <v>0.24444399999999999</v>
      </c>
      <c r="D100" s="75">
        <v>3596</v>
      </c>
      <c r="E100" s="76">
        <v>879</v>
      </c>
      <c r="F100" s="5">
        <v>3.14</v>
      </c>
      <c r="G100" t="s">
        <v>19</v>
      </c>
      <c r="H100" s="73">
        <v>0.226184</v>
      </c>
      <c r="I100" s="74">
        <v>0.20320299999999999</v>
      </c>
      <c r="J100" s="77">
        <v>11446</v>
      </c>
      <c r="K100" s="78">
        <v>2325.9</v>
      </c>
      <c r="L100" s="5">
        <v>3.5</v>
      </c>
    </row>
    <row r="101" spans="1:12">
      <c r="A101">
        <v>93</v>
      </c>
      <c r="B101" s="71">
        <v>0.28612700000000002</v>
      </c>
      <c r="C101" s="72">
        <v>0.25031599999999998</v>
      </c>
      <c r="D101" s="75">
        <v>2717</v>
      </c>
      <c r="E101" s="76">
        <v>680.1</v>
      </c>
      <c r="F101" s="5">
        <v>3</v>
      </c>
      <c r="G101" t="s">
        <v>19</v>
      </c>
      <c r="H101" s="73">
        <v>0.26392100000000002</v>
      </c>
      <c r="I101" s="74">
        <v>0.233154</v>
      </c>
      <c r="J101" s="77">
        <v>9120.1</v>
      </c>
      <c r="K101" s="78">
        <v>2126.4</v>
      </c>
      <c r="L101" s="5">
        <v>3.26</v>
      </c>
    </row>
    <row r="102" spans="1:12">
      <c r="A102">
        <v>94</v>
      </c>
      <c r="B102" s="71">
        <v>0.27822599999999997</v>
      </c>
      <c r="C102" s="72">
        <v>0.24424799999999999</v>
      </c>
      <c r="D102" s="75">
        <v>2036.9</v>
      </c>
      <c r="E102" s="76">
        <v>497.5</v>
      </c>
      <c r="F102" s="5">
        <v>2.83</v>
      </c>
      <c r="G102" t="s">
        <v>19</v>
      </c>
      <c r="H102" s="73">
        <v>0.26626</v>
      </c>
      <c r="I102" s="74">
        <v>0.23497799999999999</v>
      </c>
      <c r="J102" s="77">
        <v>6993.7</v>
      </c>
      <c r="K102" s="78">
        <v>1643.4</v>
      </c>
      <c r="L102" s="5">
        <v>3.1</v>
      </c>
    </row>
    <row r="103" spans="1:12">
      <c r="A103">
        <v>95</v>
      </c>
      <c r="B103" s="71">
        <v>0.376471</v>
      </c>
      <c r="C103" s="72">
        <v>0.316832</v>
      </c>
      <c r="D103" s="75">
        <v>1539.4</v>
      </c>
      <c r="E103" s="76">
        <v>487.7</v>
      </c>
      <c r="F103" s="5">
        <v>2.59</v>
      </c>
      <c r="G103" t="s">
        <v>19</v>
      </c>
      <c r="H103" s="73">
        <v>0.32819100000000001</v>
      </c>
      <c r="I103" s="74">
        <v>0.28192800000000001</v>
      </c>
      <c r="J103" s="77">
        <v>5350.3</v>
      </c>
      <c r="K103" s="78">
        <v>1508.4</v>
      </c>
      <c r="L103" s="5">
        <v>2.9</v>
      </c>
    </row>
    <row r="104" spans="1:12">
      <c r="A104">
        <v>96</v>
      </c>
      <c r="B104" s="71">
        <v>0.32203399999999999</v>
      </c>
      <c r="C104" s="72">
        <v>0.27737200000000001</v>
      </c>
      <c r="D104" s="75">
        <v>1051.7</v>
      </c>
      <c r="E104" s="76">
        <v>291.7</v>
      </c>
      <c r="F104" s="5">
        <v>2.56</v>
      </c>
      <c r="G104" t="s">
        <v>19</v>
      </c>
      <c r="H104" s="73">
        <v>0.28169</v>
      </c>
      <c r="I104" s="74">
        <v>0.24691399999999999</v>
      </c>
      <c r="J104" s="77">
        <v>3841.9</v>
      </c>
      <c r="K104" s="78">
        <v>948.6</v>
      </c>
      <c r="L104" s="5">
        <v>2.85</v>
      </c>
    </row>
    <row r="105" spans="1:12">
      <c r="A105">
        <v>97</v>
      </c>
      <c r="B105" s="71">
        <v>0.30588199999999999</v>
      </c>
      <c r="C105" s="72">
        <v>0.26530599999999999</v>
      </c>
      <c r="D105" s="75">
        <v>760</v>
      </c>
      <c r="E105" s="76">
        <v>201.6</v>
      </c>
      <c r="F105" s="5">
        <v>2.34</v>
      </c>
      <c r="G105" t="s">
        <v>19</v>
      </c>
      <c r="H105" s="73">
        <v>0.34743200000000002</v>
      </c>
      <c r="I105" s="74">
        <v>0.29601</v>
      </c>
      <c r="J105" s="77">
        <v>2893.3</v>
      </c>
      <c r="K105" s="78">
        <v>856.4</v>
      </c>
      <c r="L105" s="5">
        <v>2.62</v>
      </c>
    </row>
    <row r="106" spans="1:12">
      <c r="A106">
        <v>98</v>
      </c>
      <c r="B106" s="71">
        <v>0.48148099999999999</v>
      </c>
      <c r="C106" s="72">
        <v>0.38806000000000002</v>
      </c>
      <c r="D106" s="75">
        <v>558.29999999999995</v>
      </c>
      <c r="E106" s="76">
        <v>216.7</v>
      </c>
      <c r="F106" s="5">
        <v>2.0099999999999998</v>
      </c>
      <c r="G106" t="s">
        <v>19</v>
      </c>
      <c r="H106" s="73">
        <v>0.41584199999999999</v>
      </c>
      <c r="I106" s="74">
        <v>0.34426200000000001</v>
      </c>
      <c r="J106" s="77">
        <v>2036.9</v>
      </c>
      <c r="K106" s="78">
        <v>701.2</v>
      </c>
      <c r="L106" s="5">
        <v>2.5099999999999998</v>
      </c>
    </row>
    <row r="107" spans="1:12">
      <c r="A107">
        <v>99</v>
      </c>
      <c r="B107" s="71">
        <v>0.46875</v>
      </c>
      <c r="C107" s="72">
        <v>0.379747</v>
      </c>
      <c r="D107" s="75">
        <v>341.7</v>
      </c>
      <c r="E107" s="76">
        <v>129.69999999999999</v>
      </c>
      <c r="F107" s="5">
        <v>1.97</v>
      </c>
      <c r="G107" t="s">
        <v>19</v>
      </c>
      <c r="H107" s="73">
        <v>0.35156199999999999</v>
      </c>
      <c r="I107" s="74">
        <v>0.29900300000000002</v>
      </c>
      <c r="J107" s="77">
        <v>1335.6</v>
      </c>
      <c r="K107" s="78">
        <v>399.4</v>
      </c>
      <c r="L107" s="5">
        <v>2.56</v>
      </c>
    </row>
    <row r="108" spans="1:12">
      <c r="A108">
        <v>100</v>
      </c>
      <c r="B108" s="71">
        <v>0.4</v>
      </c>
      <c r="C108" s="72">
        <v>0.33333299999999999</v>
      </c>
      <c r="D108" s="75">
        <v>211.9</v>
      </c>
      <c r="E108" s="76">
        <v>70.599999999999994</v>
      </c>
      <c r="F108" s="5">
        <v>1.87</v>
      </c>
      <c r="G108" t="s">
        <v>19</v>
      </c>
      <c r="H108" s="73">
        <v>0.38541700000000001</v>
      </c>
      <c r="I108" s="74">
        <v>0.32314399999999999</v>
      </c>
      <c r="J108" s="77">
        <v>936.3</v>
      </c>
      <c r="K108" s="78">
        <v>302.60000000000002</v>
      </c>
      <c r="L108" s="5">
        <v>2.44</v>
      </c>
    </row>
  </sheetData>
  <mergeCells count="3">
    <mergeCell ref="K1:L1"/>
    <mergeCell ref="B6:F6"/>
    <mergeCell ref="H6:L6"/>
  </mergeCells>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27</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63">
        <v>8.9700000000000005E-3</v>
      </c>
      <c r="C8" s="64">
        <v>8.9300000000000004E-3</v>
      </c>
      <c r="D8" s="67">
        <v>100000</v>
      </c>
      <c r="E8" s="68">
        <v>893</v>
      </c>
      <c r="F8" s="5">
        <v>71.48</v>
      </c>
      <c r="G8" t="s">
        <v>19</v>
      </c>
      <c r="H8" s="65">
        <v>7.4330000000000004E-3</v>
      </c>
      <c r="I8" s="66">
        <v>7.4060000000000003E-3</v>
      </c>
      <c r="J8" s="69">
        <v>100000</v>
      </c>
      <c r="K8" s="70">
        <v>740.6</v>
      </c>
      <c r="L8" s="5">
        <v>77.510000000000005</v>
      </c>
    </row>
    <row r="9" spans="1:12">
      <c r="A9">
        <v>1</v>
      </c>
      <c r="B9" s="63">
        <v>6.1700000000000004E-4</v>
      </c>
      <c r="C9" s="64">
        <v>6.1700000000000004E-4</v>
      </c>
      <c r="D9" s="67">
        <v>99107</v>
      </c>
      <c r="E9" s="68">
        <v>61.1</v>
      </c>
      <c r="F9" s="5">
        <v>71.13</v>
      </c>
      <c r="G9" t="s">
        <v>19</v>
      </c>
      <c r="H9" s="65">
        <v>4.5199999999999998E-4</v>
      </c>
      <c r="I9" s="66">
        <v>4.5100000000000001E-4</v>
      </c>
      <c r="J9" s="69">
        <v>99259.4</v>
      </c>
      <c r="K9" s="70">
        <v>44.8</v>
      </c>
      <c r="L9" s="5">
        <v>77.09</v>
      </c>
    </row>
    <row r="10" spans="1:12">
      <c r="A10">
        <v>2</v>
      </c>
      <c r="B10" s="63">
        <v>5.4799999999999998E-4</v>
      </c>
      <c r="C10" s="64">
        <v>5.4699999999999996E-4</v>
      </c>
      <c r="D10" s="67">
        <v>99045.8</v>
      </c>
      <c r="E10" s="68">
        <v>54.2</v>
      </c>
      <c r="F10" s="5">
        <v>70.17</v>
      </c>
      <c r="G10" t="s">
        <v>19</v>
      </c>
      <c r="H10" s="65">
        <v>3.5599999999999998E-4</v>
      </c>
      <c r="I10" s="66">
        <v>3.5500000000000001E-4</v>
      </c>
      <c r="J10" s="69">
        <v>99214.6</v>
      </c>
      <c r="K10" s="70">
        <v>35.299999999999997</v>
      </c>
      <c r="L10" s="5">
        <v>76.12</v>
      </c>
    </row>
    <row r="11" spans="1:12">
      <c r="A11">
        <v>3</v>
      </c>
      <c r="B11" s="63">
        <v>5.5699999999999999E-4</v>
      </c>
      <c r="C11" s="64">
        <v>5.5599999999999996E-4</v>
      </c>
      <c r="D11" s="67">
        <v>98991.6</v>
      </c>
      <c r="E11" s="68">
        <v>55.1</v>
      </c>
      <c r="F11" s="5">
        <v>69.209999999999994</v>
      </c>
      <c r="G11" t="s">
        <v>19</v>
      </c>
      <c r="H11" s="65">
        <v>4.37E-4</v>
      </c>
      <c r="I11" s="66">
        <v>4.3600000000000003E-4</v>
      </c>
      <c r="J11" s="69">
        <v>99179.4</v>
      </c>
      <c r="K11" s="70">
        <v>43.3</v>
      </c>
      <c r="L11" s="5">
        <v>75.150000000000006</v>
      </c>
    </row>
    <row r="12" spans="1:12">
      <c r="A12">
        <v>4</v>
      </c>
      <c r="B12" s="63">
        <v>3.19E-4</v>
      </c>
      <c r="C12" s="64">
        <v>3.19E-4</v>
      </c>
      <c r="D12" s="67">
        <v>98936.5</v>
      </c>
      <c r="E12" s="68">
        <v>31.5</v>
      </c>
      <c r="F12" s="5">
        <v>68.25</v>
      </c>
      <c r="G12" t="s">
        <v>19</v>
      </c>
      <c r="H12" s="65">
        <v>3.1100000000000002E-4</v>
      </c>
      <c r="I12" s="66">
        <v>3.1100000000000002E-4</v>
      </c>
      <c r="J12" s="69">
        <v>99136.1</v>
      </c>
      <c r="K12" s="70">
        <v>30.9</v>
      </c>
      <c r="L12" s="5">
        <v>74.180000000000007</v>
      </c>
    </row>
    <row r="13" spans="1:12">
      <c r="A13">
        <v>5</v>
      </c>
      <c r="B13" s="63">
        <v>3.97E-4</v>
      </c>
      <c r="C13" s="64">
        <v>3.97E-4</v>
      </c>
      <c r="D13" s="67">
        <v>98905</v>
      </c>
      <c r="E13" s="68">
        <v>39.200000000000003</v>
      </c>
      <c r="F13" s="5">
        <v>67.27</v>
      </c>
      <c r="G13" t="s">
        <v>19</v>
      </c>
      <c r="H13" s="65">
        <v>1.2999999999999999E-4</v>
      </c>
      <c r="I13" s="66">
        <v>1.2999999999999999E-4</v>
      </c>
      <c r="J13" s="69">
        <v>99105.2</v>
      </c>
      <c r="K13" s="70">
        <v>12.9</v>
      </c>
      <c r="L13" s="5">
        <v>73.209999999999994</v>
      </c>
    </row>
    <row r="14" spans="1:12">
      <c r="A14">
        <v>6</v>
      </c>
      <c r="B14" s="63">
        <v>2.9799999999999998E-4</v>
      </c>
      <c r="C14" s="64">
        <v>2.9799999999999998E-4</v>
      </c>
      <c r="D14" s="67">
        <v>98865.8</v>
      </c>
      <c r="E14" s="68">
        <v>29.5</v>
      </c>
      <c r="F14" s="5">
        <v>66.290000000000006</v>
      </c>
      <c r="G14" t="s">
        <v>19</v>
      </c>
      <c r="H14" s="65">
        <v>5.1999999999999997E-5</v>
      </c>
      <c r="I14" s="66">
        <v>5.1999999999999997E-5</v>
      </c>
      <c r="J14" s="69">
        <v>99092.3</v>
      </c>
      <c r="K14" s="70">
        <v>5.0999999999999996</v>
      </c>
      <c r="L14" s="5">
        <v>72.209999999999994</v>
      </c>
    </row>
    <row r="15" spans="1:12">
      <c r="A15">
        <v>7</v>
      </c>
      <c r="B15" s="63">
        <v>3.9199999999999999E-4</v>
      </c>
      <c r="C15" s="64">
        <v>3.9199999999999999E-4</v>
      </c>
      <c r="D15" s="67">
        <v>98836.3</v>
      </c>
      <c r="E15" s="68">
        <v>38.799999999999997</v>
      </c>
      <c r="F15" s="5">
        <v>65.31</v>
      </c>
      <c r="G15" t="s">
        <v>19</v>
      </c>
      <c r="H15" s="65">
        <v>1.54E-4</v>
      </c>
      <c r="I15" s="66">
        <v>1.54E-4</v>
      </c>
      <c r="J15" s="69">
        <v>99087.2</v>
      </c>
      <c r="K15" s="70">
        <v>15.2</v>
      </c>
      <c r="L15" s="5">
        <v>71.22</v>
      </c>
    </row>
    <row r="16" spans="1:12">
      <c r="A16">
        <v>8</v>
      </c>
      <c r="B16" s="63">
        <v>2.4499999999999999E-4</v>
      </c>
      <c r="C16" s="64">
        <v>2.4499999999999999E-4</v>
      </c>
      <c r="D16" s="67">
        <v>98797.6</v>
      </c>
      <c r="E16" s="68">
        <v>24.2</v>
      </c>
      <c r="F16" s="5">
        <v>64.34</v>
      </c>
      <c r="G16" t="s">
        <v>19</v>
      </c>
      <c r="H16" s="65">
        <v>1.7899999999999999E-4</v>
      </c>
      <c r="I16" s="66">
        <v>1.7899999999999999E-4</v>
      </c>
      <c r="J16" s="69">
        <v>99072</v>
      </c>
      <c r="K16" s="70">
        <v>17.7</v>
      </c>
      <c r="L16" s="5">
        <v>70.23</v>
      </c>
    </row>
    <row r="17" spans="1:12">
      <c r="A17">
        <v>9</v>
      </c>
      <c r="B17" s="63">
        <v>1.76E-4</v>
      </c>
      <c r="C17" s="64">
        <v>1.76E-4</v>
      </c>
      <c r="D17" s="67">
        <v>98773.3</v>
      </c>
      <c r="E17" s="68">
        <v>17.3</v>
      </c>
      <c r="F17" s="5">
        <v>63.36</v>
      </c>
      <c r="G17" t="s">
        <v>19</v>
      </c>
      <c r="H17" s="65">
        <v>1.05E-4</v>
      </c>
      <c r="I17" s="66">
        <v>1.05E-4</v>
      </c>
      <c r="J17" s="69">
        <v>99054.3</v>
      </c>
      <c r="K17" s="70">
        <v>10.4</v>
      </c>
      <c r="L17" s="5">
        <v>69.239999999999995</v>
      </c>
    </row>
    <row r="18" spans="1:12">
      <c r="A18">
        <v>10</v>
      </c>
      <c r="B18" s="63">
        <v>1.55E-4</v>
      </c>
      <c r="C18" s="64">
        <v>1.55E-4</v>
      </c>
      <c r="D18" s="67">
        <v>98756</v>
      </c>
      <c r="E18" s="68">
        <v>15.3</v>
      </c>
      <c r="F18" s="5">
        <v>62.37</v>
      </c>
      <c r="G18" t="s">
        <v>19</v>
      </c>
      <c r="H18" s="65">
        <v>1.6200000000000001E-4</v>
      </c>
      <c r="I18" s="66">
        <v>1.6200000000000001E-4</v>
      </c>
      <c r="J18" s="69">
        <v>99043.9</v>
      </c>
      <c r="K18" s="70">
        <v>16</v>
      </c>
      <c r="L18" s="5">
        <v>68.25</v>
      </c>
    </row>
    <row r="19" spans="1:12">
      <c r="A19">
        <v>11</v>
      </c>
      <c r="B19" s="63">
        <v>2.3599999999999999E-4</v>
      </c>
      <c r="C19" s="64">
        <v>2.3599999999999999E-4</v>
      </c>
      <c r="D19" s="67">
        <v>98740.6</v>
      </c>
      <c r="E19" s="68">
        <v>23.3</v>
      </c>
      <c r="F19" s="5">
        <v>61.38</v>
      </c>
      <c r="G19" t="s">
        <v>19</v>
      </c>
      <c r="H19" s="65">
        <v>2.1900000000000001E-4</v>
      </c>
      <c r="I19" s="66">
        <v>2.1900000000000001E-4</v>
      </c>
      <c r="J19" s="69">
        <v>99027.9</v>
      </c>
      <c r="K19" s="70">
        <v>21.7</v>
      </c>
      <c r="L19" s="5">
        <v>67.260000000000005</v>
      </c>
    </row>
    <row r="20" spans="1:12">
      <c r="A20">
        <v>12</v>
      </c>
      <c r="B20" s="63">
        <v>2.0900000000000001E-4</v>
      </c>
      <c r="C20" s="64">
        <v>2.0900000000000001E-4</v>
      </c>
      <c r="D20" s="67">
        <v>98717.3</v>
      </c>
      <c r="E20" s="68">
        <v>20.6</v>
      </c>
      <c r="F20" s="5">
        <v>60.39</v>
      </c>
      <c r="G20" t="s">
        <v>19</v>
      </c>
      <c r="H20" s="65">
        <v>1.1E-4</v>
      </c>
      <c r="I20" s="66">
        <v>1.1E-4</v>
      </c>
      <c r="J20" s="69">
        <v>99006.2</v>
      </c>
      <c r="K20" s="70">
        <v>10.9</v>
      </c>
      <c r="L20" s="5">
        <v>66.27</v>
      </c>
    </row>
    <row r="21" spans="1:12">
      <c r="A21">
        <v>13</v>
      </c>
      <c r="B21" s="63">
        <v>4.8500000000000003E-4</v>
      </c>
      <c r="C21" s="64">
        <v>4.8500000000000003E-4</v>
      </c>
      <c r="D21" s="67">
        <v>98696.8</v>
      </c>
      <c r="E21" s="68">
        <v>47.9</v>
      </c>
      <c r="F21" s="5">
        <v>59.4</v>
      </c>
      <c r="G21" t="s">
        <v>19</v>
      </c>
      <c r="H21" s="65">
        <v>2.43E-4</v>
      </c>
      <c r="I21" s="66">
        <v>2.43E-4</v>
      </c>
      <c r="J21" s="69">
        <v>98995.3</v>
      </c>
      <c r="K21" s="70">
        <v>24</v>
      </c>
      <c r="L21" s="5">
        <v>65.28</v>
      </c>
    </row>
    <row r="22" spans="1:12">
      <c r="A22">
        <v>14</v>
      </c>
      <c r="B22" s="63">
        <v>2.24E-4</v>
      </c>
      <c r="C22" s="64">
        <v>2.24E-4</v>
      </c>
      <c r="D22" s="67">
        <v>98648.9</v>
      </c>
      <c r="E22" s="68">
        <v>22.1</v>
      </c>
      <c r="F22" s="5">
        <v>58.43</v>
      </c>
      <c r="G22" t="s">
        <v>19</v>
      </c>
      <c r="H22" s="65">
        <v>2.1000000000000001E-4</v>
      </c>
      <c r="I22" s="66">
        <v>2.1000000000000001E-4</v>
      </c>
      <c r="J22" s="69">
        <v>98971.3</v>
      </c>
      <c r="K22" s="70">
        <v>20.8</v>
      </c>
      <c r="L22" s="5">
        <v>64.3</v>
      </c>
    </row>
    <row r="23" spans="1:12">
      <c r="A23">
        <v>15</v>
      </c>
      <c r="B23" s="63">
        <v>6.1399999999999996E-4</v>
      </c>
      <c r="C23" s="64">
        <v>6.1399999999999996E-4</v>
      </c>
      <c r="D23" s="67">
        <v>98626.8</v>
      </c>
      <c r="E23" s="68">
        <v>60.6</v>
      </c>
      <c r="F23" s="5">
        <v>57.44</v>
      </c>
      <c r="G23" t="s">
        <v>19</v>
      </c>
      <c r="H23" s="65">
        <v>2.5999999999999998E-4</v>
      </c>
      <c r="I23" s="66">
        <v>2.5999999999999998E-4</v>
      </c>
      <c r="J23" s="69">
        <v>98950.399999999994</v>
      </c>
      <c r="K23" s="70">
        <v>25.7</v>
      </c>
      <c r="L23" s="5">
        <v>63.31</v>
      </c>
    </row>
    <row r="24" spans="1:12">
      <c r="A24">
        <v>16</v>
      </c>
      <c r="B24" s="63">
        <v>5.5999999999999995E-4</v>
      </c>
      <c r="C24" s="64">
        <v>5.5999999999999995E-4</v>
      </c>
      <c r="D24" s="67">
        <v>98566.2</v>
      </c>
      <c r="E24" s="68">
        <v>55.2</v>
      </c>
      <c r="F24" s="5">
        <v>56.48</v>
      </c>
      <c r="G24" t="s">
        <v>19</v>
      </c>
      <c r="H24" s="65">
        <v>1.27E-4</v>
      </c>
      <c r="I24" s="66">
        <v>1.27E-4</v>
      </c>
      <c r="J24" s="69">
        <v>98924.7</v>
      </c>
      <c r="K24" s="70">
        <v>12.6</v>
      </c>
      <c r="L24" s="5">
        <v>62.33</v>
      </c>
    </row>
    <row r="25" spans="1:12">
      <c r="A25">
        <v>17</v>
      </c>
      <c r="B25" s="63">
        <v>7.9699999999999997E-4</v>
      </c>
      <c r="C25" s="64">
        <v>7.9699999999999997E-4</v>
      </c>
      <c r="D25" s="67">
        <v>98511</v>
      </c>
      <c r="E25" s="68">
        <v>78.5</v>
      </c>
      <c r="F25" s="5">
        <v>55.51</v>
      </c>
      <c r="G25" t="s">
        <v>19</v>
      </c>
      <c r="H25" s="65">
        <v>2.9999999999999997E-4</v>
      </c>
      <c r="I25" s="66">
        <v>2.9999999999999997E-4</v>
      </c>
      <c r="J25" s="69">
        <v>98912.2</v>
      </c>
      <c r="K25" s="70">
        <v>29.7</v>
      </c>
      <c r="L25" s="5">
        <v>61.34</v>
      </c>
    </row>
    <row r="26" spans="1:12">
      <c r="A26">
        <v>18</v>
      </c>
      <c r="B26" s="63">
        <v>1.0870000000000001E-3</v>
      </c>
      <c r="C26" s="64">
        <v>1.0859999999999999E-3</v>
      </c>
      <c r="D26" s="67">
        <v>98432.6</v>
      </c>
      <c r="E26" s="68">
        <v>106.9</v>
      </c>
      <c r="F26" s="5">
        <v>54.55</v>
      </c>
      <c r="G26" t="s">
        <v>19</v>
      </c>
      <c r="H26" s="65">
        <v>4.0999999999999999E-4</v>
      </c>
      <c r="I26" s="66">
        <v>4.0999999999999999E-4</v>
      </c>
      <c r="J26" s="69">
        <v>98882.5</v>
      </c>
      <c r="K26" s="70">
        <v>40.6</v>
      </c>
      <c r="L26" s="5">
        <v>60.35</v>
      </c>
    </row>
    <row r="27" spans="1:12">
      <c r="A27">
        <v>19</v>
      </c>
      <c r="B27" s="63">
        <v>1.341E-3</v>
      </c>
      <c r="C27" s="64">
        <v>1.34E-3</v>
      </c>
      <c r="D27" s="67">
        <v>98325.6</v>
      </c>
      <c r="E27" s="68">
        <v>131.69999999999999</v>
      </c>
      <c r="F27" s="5">
        <v>53.61</v>
      </c>
      <c r="G27" t="s">
        <v>19</v>
      </c>
      <c r="H27" s="65">
        <v>3.3399999999999999E-4</v>
      </c>
      <c r="I27" s="66">
        <v>3.3399999999999999E-4</v>
      </c>
      <c r="J27" s="69">
        <v>98841.9</v>
      </c>
      <c r="K27" s="70">
        <v>33</v>
      </c>
      <c r="L27" s="5">
        <v>59.38</v>
      </c>
    </row>
    <row r="28" spans="1:12">
      <c r="A28">
        <v>20</v>
      </c>
      <c r="B28" s="63">
        <v>1.4840000000000001E-3</v>
      </c>
      <c r="C28" s="64">
        <v>1.4829999999999999E-3</v>
      </c>
      <c r="D28" s="67">
        <v>98193.9</v>
      </c>
      <c r="E28" s="68">
        <v>145.6</v>
      </c>
      <c r="F28" s="5">
        <v>52.69</v>
      </c>
      <c r="G28" t="s">
        <v>19</v>
      </c>
      <c r="H28" s="65">
        <v>3.9300000000000001E-4</v>
      </c>
      <c r="I28" s="66">
        <v>3.9199999999999999E-4</v>
      </c>
      <c r="J28" s="69">
        <v>98808.9</v>
      </c>
      <c r="K28" s="70">
        <v>38.799999999999997</v>
      </c>
      <c r="L28" s="5">
        <v>58.4</v>
      </c>
    </row>
    <row r="29" spans="1:12">
      <c r="A29">
        <v>21</v>
      </c>
      <c r="B29" s="63">
        <v>1.4480000000000001E-3</v>
      </c>
      <c r="C29" s="64">
        <v>1.4469999999999999E-3</v>
      </c>
      <c r="D29" s="67">
        <v>98048.3</v>
      </c>
      <c r="E29" s="68">
        <v>141.9</v>
      </c>
      <c r="F29" s="5">
        <v>51.76</v>
      </c>
      <c r="G29" t="s">
        <v>19</v>
      </c>
      <c r="H29" s="65">
        <v>3.3500000000000001E-4</v>
      </c>
      <c r="I29" s="66">
        <v>3.3500000000000001E-4</v>
      </c>
      <c r="J29" s="69">
        <v>98770.1</v>
      </c>
      <c r="K29" s="70">
        <v>33.1</v>
      </c>
      <c r="L29" s="5">
        <v>57.42</v>
      </c>
    </row>
    <row r="30" spans="1:12">
      <c r="A30">
        <v>22</v>
      </c>
      <c r="B30" s="63">
        <v>1.9300000000000001E-3</v>
      </c>
      <c r="C30" s="64">
        <v>1.928E-3</v>
      </c>
      <c r="D30" s="67">
        <v>97906.4</v>
      </c>
      <c r="E30" s="68">
        <v>188.8</v>
      </c>
      <c r="F30" s="5">
        <v>50.84</v>
      </c>
      <c r="G30" t="s">
        <v>19</v>
      </c>
      <c r="H30" s="65">
        <v>4.95E-4</v>
      </c>
      <c r="I30" s="66">
        <v>4.95E-4</v>
      </c>
      <c r="J30" s="69">
        <v>98737</v>
      </c>
      <c r="K30" s="70">
        <v>48.9</v>
      </c>
      <c r="L30" s="5">
        <v>56.44</v>
      </c>
    </row>
    <row r="31" spans="1:12">
      <c r="A31">
        <v>23</v>
      </c>
      <c r="B31" s="63">
        <v>1.3600000000000001E-3</v>
      </c>
      <c r="C31" s="64">
        <v>1.359E-3</v>
      </c>
      <c r="D31" s="67">
        <v>97717.6</v>
      </c>
      <c r="E31" s="68">
        <v>132.80000000000001</v>
      </c>
      <c r="F31" s="5">
        <v>49.93</v>
      </c>
      <c r="G31" t="s">
        <v>19</v>
      </c>
      <c r="H31" s="65">
        <v>2.3499999999999999E-4</v>
      </c>
      <c r="I31" s="66">
        <v>2.3499999999999999E-4</v>
      </c>
      <c r="J31" s="69">
        <v>98688.1</v>
      </c>
      <c r="K31" s="70">
        <v>23.2</v>
      </c>
      <c r="L31" s="5">
        <v>55.47</v>
      </c>
    </row>
    <row r="32" spans="1:12">
      <c r="A32">
        <v>24</v>
      </c>
      <c r="B32" s="63">
        <v>1.219E-3</v>
      </c>
      <c r="C32" s="64">
        <v>1.2179999999999999E-3</v>
      </c>
      <c r="D32" s="67">
        <v>97584.8</v>
      </c>
      <c r="E32" s="68">
        <v>118.9</v>
      </c>
      <c r="F32" s="5">
        <v>49</v>
      </c>
      <c r="G32" t="s">
        <v>19</v>
      </c>
      <c r="H32" s="65">
        <v>4.7600000000000002E-4</v>
      </c>
      <c r="I32" s="66">
        <v>4.7600000000000002E-4</v>
      </c>
      <c r="J32" s="69">
        <v>98664.9</v>
      </c>
      <c r="K32" s="70">
        <v>47</v>
      </c>
      <c r="L32" s="5">
        <v>54.48</v>
      </c>
    </row>
    <row r="33" spans="1:12">
      <c r="A33">
        <v>25</v>
      </c>
      <c r="B33" s="63">
        <v>1.0120000000000001E-3</v>
      </c>
      <c r="C33" s="64">
        <v>1.0120000000000001E-3</v>
      </c>
      <c r="D33" s="67">
        <v>97465.9</v>
      </c>
      <c r="E33" s="68">
        <v>98.6</v>
      </c>
      <c r="F33" s="5">
        <v>48.06</v>
      </c>
      <c r="G33" t="s">
        <v>19</v>
      </c>
      <c r="H33" s="65">
        <v>4.8799999999999999E-4</v>
      </c>
      <c r="I33" s="66">
        <v>4.8799999999999999E-4</v>
      </c>
      <c r="J33" s="69">
        <v>98617.9</v>
      </c>
      <c r="K33" s="70">
        <v>48.2</v>
      </c>
      <c r="L33" s="5">
        <v>53.51</v>
      </c>
    </row>
    <row r="34" spans="1:12">
      <c r="A34">
        <v>26</v>
      </c>
      <c r="B34" s="63">
        <v>1.266E-3</v>
      </c>
      <c r="C34" s="64">
        <v>1.2650000000000001E-3</v>
      </c>
      <c r="D34" s="67">
        <v>97367.3</v>
      </c>
      <c r="E34" s="68">
        <v>123.2</v>
      </c>
      <c r="F34" s="5">
        <v>47.11</v>
      </c>
      <c r="G34" t="s">
        <v>19</v>
      </c>
      <c r="H34" s="65">
        <v>3.5500000000000001E-4</v>
      </c>
      <c r="I34" s="66">
        <v>3.5500000000000001E-4</v>
      </c>
      <c r="J34" s="69">
        <v>98569.8</v>
      </c>
      <c r="K34" s="70">
        <v>35</v>
      </c>
      <c r="L34" s="5">
        <v>52.53</v>
      </c>
    </row>
    <row r="35" spans="1:12">
      <c r="A35">
        <v>27</v>
      </c>
      <c r="B35" s="63">
        <v>1.2030000000000001E-3</v>
      </c>
      <c r="C35" s="64">
        <v>1.2030000000000001E-3</v>
      </c>
      <c r="D35" s="67">
        <v>97244.1</v>
      </c>
      <c r="E35" s="68">
        <v>117</v>
      </c>
      <c r="F35" s="5">
        <v>46.17</v>
      </c>
      <c r="G35" t="s">
        <v>19</v>
      </c>
      <c r="H35" s="65">
        <v>3.5799999999999997E-4</v>
      </c>
      <c r="I35" s="66">
        <v>3.5799999999999997E-4</v>
      </c>
      <c r="J35" s="69">
        <v>98534.8</v>
      </c>
      <c r="K35" s="70">
        <v>35.299999999999997</v>
      </c>
      <c r="L35" s="5">
        <v>51.55</v>
      </c>
    </row>
    <row r="36" spans="1:12">
      <c r="A36">
        <v>28</v>
      </c>
      <c r="B36" s="63">
        <v>1.127E-3</v>
      </c>
      <c r="C36" s="64">
        <v>1.127E-3</v>
      </c>
      <c r="D36" s="67">
        <v>97127.1</v>
      </c>
      <c r="E36" s="68">
        <v>109.4</v>
      </c>
      <c r="F36" s="5">
        <v>45.22</v>
      </c>
      <c r="G36" t="s">
        <v>19</v>
      </c>
      <c r="H36" s="65">
        <v>4.2299999999999998E-4</v>
      </c>
      <c r="I36" s="66">
        <v>4.2299999999999998E-4</v>
      </c>
      <c r="J36" s="69">
        <v>98499.5</v>
      </c>
      <c r="K36" s="70">
        <v>41.7</v>
      </c>
      <c r="L36" s="5">
        <v>50.57</v>
      </c>
    </row>
    <row r="37" spans="1:12">
      <c r="A37">
        <v>29</v>
      </c>
      <c r="B37" s="63">
        <v>1.193E-3</v>
      </c>
      <c r="C37" s="64">
        <v>1.1919999999999999E-3</v>
      </c>
      <c r="D37" s="67">
        <v>97017.7</v>
      </c>
      <c r="E37" s="68">
        <v>115.7</v>
      </c>
      <c r="F37" s="5">
        <v>44.27</v>
      </c>
      <c r="G37" t="s">
        <v>19</v>
      </c>
      <c r="H37" s="65">
        <v>4.9200000000000003E-4</v>
      </c>
      <c r="I37" s="66">
        <v>4.9200000000000003E-4</v>
      </c>
      <c r="J37" s="69">
        <v>98457.8</v>
      </c>
      <c r="K37" s="70">
        <v>48.5</v>
      </c>
      <c r="L37" s="5">
        <v>49.59</v>
      </c>
    </row>
    <row r="38" spans="1:12">
      <c r="A38">
        <v>30</v>
      </c>
      <c r="B38" s="63">
        <v>1.444E-3</v>
      </c>
      <c r="C38" s="64">
        <v>1.4430000000000001E-3</v>
      </c>
      <c r="D38" s="67">
        <v>96902</v>
      </c>
      <c r="E38" s="68">
        <v>139.80000000000001</v>
      </c>
      <c r="F38" s="5">
        <v>43.33</v>
      </c>
      <c r="G38" t="s">
        <v>19</v>
      </c>
      <c r="H38" s="65">
        <v>5.9500000000000004E-4</v>
      </c>
      <c r="I38" s="66">
        <v>5.9400000000000002E-4</v>
      </c>
      <c r="J38" s="69">
        <v>98409.3</v>
      </c>
      <c r="K38" s="70">
        <v>58.5</v>
      </c>
      <c r="L38" s="5">
        <v>48.61</v>
      </c>
    </row>
    <row r="39" spans="1:12">
      <c r="A39">
        <v>31</v>
      </c>
      <c r="B39" s="63">
        <v>1.1620000000000001E-3</v>
      </c>
      <c r="C39" s="64">
        <v>1.1620000000000001E-3</v>
      </c>
      <c r="D39" s="67">
        <v>96762.2</v>
      </c>
      <c r="E39" s="68">
        <v>112.4</v>
      </c>
      <c r="F39" s="5">
        <v>42.39</v>
      </c>
      <c r="G39" t="s">
        <v>19</v>
      </c>
      <c r="H39" s="65">
        <v>3.6499999999999998E-4</v>
      </c>
      <c r="I39" s="66">
        <v>3.6499999999999998E-4</v>
      </c>
      <c r="J39" s="69">
        <v>98350.8</v>
      </c>
      <c r="K39" s="70">
        <v>35.9</v>
      </c>
      <c r="L39" s="5">
        <v>47.64</v>
      </c>
    </row>
    <row r="40" spans="1:12">
      <c r="A40">
        <v>32</v>
      </c>
      <c r="B40" s="63">
        <v>1.1329999999999999E-3</v>
      </c>
      <c r="C40" s="64">
        <v>1.1329999999999999E-3</v>
      </c>
      <c r="D40" s="67">
        <v>96649.8</v>
      </c>
      <c r="E40" s="68">
        <v>109.5</v>
      </c>
      <c r="F40" s="5">
        <v>41.44</v>
      </c>
      <c r="G40" t="s">
        <v>19</v>
      </c>
      <c r="H40" s="65">
        <v>6.0099999999999997E-4</v>
      </c>
      <c r="I40" s="66">
        <v>6.0099999999999997E-4</v>
      </c>
      <c r="J40" s="69">
        <v>98314.9</v>
      </c>
      <c r="K40" s="70">
        <v>59.1</v>
      </c>
      <c r="L40" s="5">
        <v>46.66</v>
      </c>
    </row>
    <row r="41" spans="1:12">
      <c r="A41">
        <v>33</v>
      </c>
      <c r="B41" s="63">
        <v>1.5839999999999999E-3</v>
      </c>
      <c r="C41" s="64">
        <v>1.5820000000000001E-3</v>
      </c>
      <c r="D41" s="67">
        <v>96540.3</v>
      </c>
      <c r="E41" s="68">
        <v>152.80000000000001</v>
      </c>
      <c r="F41" s="5">
        <v>40.479999999999997</v>
      </c>
      <c r="G41" t="s">
        <v>19</v>
      </c>
      <c r="H41" s="65">
        <v>6.5799999999999995E-4</v>
      </c>
      <c r="I41" s="66">
        <v>6.5799999999999995E-4</v>
      </c>
      <c r="J41" s="69">
        <v>98255.8</v>
      </c>
      <c r="K41" s="70">
        <v>64.599999999999994</v>
      </c>
      <c r="L41" s="5">
        <v>45.69</v>
      </c>
    </row>
    <row r="42" spans="1:12">
      <c r="A42">
        <v>34</v>
      </c>
      <c r="B42" s="63">
        <v>1.5250000000000001E-3</v>
      </c>
      <c r="C42" s="64">
        <v>1.524E-3</v>
      </c>
      <c r="D42" s="67">
        <v>96387.6</v>
      </c>
      <c r="E42" s="68">
        <v>146.9</v>
      </c>
      <c r="F42" s="5">
        <v>39.549999999999997</v>
      </c>
      <c r="G42" t="s">
        <v>19</v>
      </c>
      <c r="H42" s="65">
        <v>8.4099999999999995E-4</v>
      </c>
      <c r="I42" s="66">
        <v>8.4099999999999995E-4</v>
      </c>
      <c r="J42" s="69">
        <v>98191.2</v>
      </c>
      <c r="K42" s="70">
        <v>82.6</v>
      </c>
      <c r="L42" s="5">
        <v>44.72</v>
      </c>
    </row>
    <row r="43" spans="1:12">
      <c r="A43">
        <v>35</v>
      </c>
      <c r="B43" s="63">
        <v>1.2800000000000001E-3</v>
      </c>
      <c r="C43" s="64">
        <v>1.279E-3</v>
      </c>
      <c r="D43" s="67">
        <v>96240.7</v>
      </c>
      <c r="E43" s="68">
        <v>123.1</v>
      </c>
      <c r="F43" s="5">
        <v>38.61</v>
      </c>
      <c r="G43" t="s">
        <v>19</v>
      </c>
      <c r="H43" s="65">
        <v>7.5299999999999998E-4</v>
      </c>
      <c r="I43" s="66">
        <v>7.5299999999999998E-4</v>
      </c>
      <c r="J43" s="69">
        <v>98108.7</v>
      </c>
      <c r="K43" s="70">
        <v>73.8</v>
      </c>
      <c r="L43" s="5">
        <v>43.75</v>
      </c>
    </row>
    <row r="44" spans="1:12">
      <c r="A44">
        <v>36</v>
      </c>
      <c r="B44" s="63">
        <v>1.1479999999999999E-3</v>
      </c>
      <c r="C44" s="64">
        <v>1.1479999999999999E-3</v>
      </c>
      <c r="D44" s="67">
        <v>96117.6</v>
      </c>
      <c r="E44" s="68">
        <v>110.3</v>
      </c>
      <c r="F44" s="5">
        <v>37.65</v>
      </c>
      <c r="G44" t="s">
        <v>19</v>
      </c>
      <c r="H44" s="65">
        <v>7.2300000000000001E-4</v>
      </c>
      <c r="I44" s="66">
        <v>7.2199999999999999E-4</v>
      </c>
      <c r="J44" s="69">
        <v>98034.8</v>
      </c>
      <c r="K44" s="70">
        <v>70.8</v>
      </c>
      <c r="L44" s="5">
        <v>42.79</v>
      </c>
    </row>
    <row r="45" spans="1:12">
      <c r="A45">
        <v>37</v>
      </c>
      <c r="B45" s="63">
        <v>1.604E-3</v>
      </c>
      <c r="C45" s="64">
        <v>1.603E-3</v>
      </c>
      <c r="D45" s="67">
        <v>96007.3</v>
      </c>
      <c r="E45" s="68">
        <v>153.9</v>
      </c>
      <c r="F45" s="5">
        <v>36.700000000000003</v>
      </c>
      <c r="G45" t="s">
        <v>19</v>
      </c>
      <c r="H45" s="65">
        <v>1.0380000000000001E-3</v>
      </c>
      <c r="I45" s="66">
        <v>1.0380000000000001E-3</v>
      </c>
      <c r="J45" s="69">
        <v>97964</v>
      </c>
      <c r="K45" s="70">
        <v>101.6</v>
      </c>
      <c r="L45" s="5">
        <v>41.82</v>
      </c>
    </row>
    <row r="46" spans="1:12">
      <c r="A46">
        <v>38</v>
      </c>
      <c r="B46" s="63">
        <v>1.6379999999999999E-3</v>
      </c>
      <c r="C46" s="64">
        <v>1.637E-3</v>
      </c>
      <c r="D46" s="67">
        <v>95853.5</v>
      </c>
      <c r="E46" s="68">
        <v>156.9</v>
      </c>
      <c r="F46" s="5">
        <v>35.75</v>
      </c>
      <c r="G46" t="s">
        <v>19</v>
      </c>
      <c r="H46" s="65">
        <v>7.9199999999999995E-4</v>
      </c>
      <c r="I46" s="66">
        <v>7.9199999999999995E-4</v>
      </c>
      <c r="J46" s="69">
        <v>97862.399999999994</v>
      </c>
      <c r="K46" s="70">
        <v>77.5</v>
      </c>
      <c r="L46" s="5">
        <v>40.86</v>
      </c>
    </row>
    <row r="47" spans="1:12">
      <c r="A47">
        <v>39</v>
      </c>
      <c r="B47" s="63">
        <v>1.5070000000000001E-3</v>
      </c>
      <c r="C47" s="64">
        <v>1.506E-3</v>
      </c>
      <c r="D47" s="67">
        <v>95696.6</v>
      </c>
      <c r="E47" s="68">
        <v>144.1</v>
      </c>
      <c r="F47" s="5">
        <v>34.81</v>
      </c>
      <c r="G47" t="s">
        <v>19</v>
      </c>
      <c r="H47" s="65">
        <v>1.1249999999999999E-3</v>
      </c>
      <c r="I47" s="66">
        <v>1.1249999999999999E-3</v>
      </c>
      <c r="J47" s="69">
        <v>97784.9</v>
      </c>
      <c r="K47" s="70">
        <v>110</v>
      </c>
      <c r="L47" s="5">
        <v>39.89</v>
      </c>
    </row>
    <row r="48" spans="1:12">
      <c r="A48">
        <v>40</v>
      </c>
      <c r="B48" s="63">
        <v>2.0400000000000001E-3</v>
      </c>
      <c r="C48" s="64">
        <v>2.0379999999999999E-3</v>
      </c>
      <c r="D48" s="67">
        <v>95552.4</v>
      </c>
      <c r="E48" s="68">
        <v>194.7</v>
      </c>
      <c r="F48" s="5">
        <v>33.86</v>
      </c>
      <c r="G48" t="s">
        <v>19</v>
      </c>
      <c r="H48" s="65">
        <v>9.0499999999999999E-4</v>
      </c>
      <c r="I48" s="66">
        <v>9.0499999999999999E-4</v>
      </c>
      <c r="J48" s="69">
        <v>97674.9</v>
      </c>
      <c r="K48" s="70">
        <v>88.4</v>
      </c>
      <c r="L48" s="5">
        <v>38.94</v>
      </c>
    </row>
    <row r="49" spans="1:12">
      <c r="A49">
        <v>41</v>
      </c>
      <c r="B49" s="63">
        <v>1.928E-3</v>
      </c>
      <c r="C49" s="64">
        <v>1.926E-3</v>
      </c>
      <c r="D49" s="67">
        <v>95357.7</v>
      </c>
      <c r="E49" s="68">
        <v>183.7</v>
      </c>
      <c r="F49" s="5">
        <v>32.93</v>
      </c>
      <c r="G49" t="s">
        <v>19</v>
      </c>
      <c r="H49" s="65">
        <v>1.3829999999999999E-3</v>
      </c>
      <c r="I49" s="66">
        <v>1.382E-3</v>
      </c>
      <c r="J49" s="69">
        <v>97586.6</v>
      </c>
      <c r="K49" s="70">
        <v>134.80000000000001</v>
      </c>
      <c r="L49" s="5">
        <v>37.97</v>
      </c>
    </row>
    <row r="50" spans="1:12">
      <c r="A50">
        <v>42</v>
      </c>
      <c r="B50" s="63">
        <v>2.5720000000000001E-3</v>
      </c>
      <c r="C50" s="64">
        <v>2.5690000000000001E-3</v>
      </c>
      <c r="D50" s="67">
        <v>95174</v>
      </c>
      <c r="E50" s="68">
        <v>244.5</v>
      </c>
      <c r="F50" s="5">
        <v>32</v>
      </c>
      <c r="G50" t="s">
        <v>19</v>
      </c>
      <c r="H50" s="65">
        <v>1.5770000000000001E-3</v>
      </c>
      <c r="I50" s="66">
        <v>1.5759999999999999E-3</v>
      </c>
      <c r="J50" s="69">
        <v>97451.7</v>
      </c>
      <c r="K50" s="70">
        <v>153.6</v>
      </c>
      <c r="L50" s="5">
        <v>37.020000000000003</v>
      </c>
    </row>
    <row r="51" spans="1:12">
      <c r="A51">
        <v>43</v>
      </c>
      <c r="B51" s="63">
        <v>2.4919999999999999E-3</v>
      </c>
      <c r="C51" s="64">
        <v>2.4880000000000002E-3</v>
      </c>
      <c r="D51" s="67">
        <v>94929.5</v>
      </c>
      <c r="E51" s="68">
        <v>236.2</v>
      </c>
      <c r="F51" s="5">
        <v>31.08</v>
      </c>
      <c r="G51" t="s">
        <v>19</v>
      </c>
      <c r="H51" s="65">
        <v>2.0760000000000002E-3</v>
      </c>
      <c r="I51" s="66">
        <v>2.0730000000000002E-3</v>
      </c>
      <c r="J51" s="69">
        <v>97298.1</v>
      </c>
      <c r="K51" s="70">
        <v>201.7</v>
      </c>
      <c r="L51" s="5">
        <v>36.08</v>
      </c>
    </row>
    <row r="52" spans="1:12">
      <c r="A52">
        <v>44</v>
      </c>
      <c r="B52" s="63">
        <v>3.075E-3</v>
      </c>
      <c r="C52" s="64">
        <v>3.0699999999999998E-3</v>
      </c>
      <c r="D52" s="67">
        <v>94693.3</v>
      </c>
      <c r="E52" s="68">
        <v>290.7</v>
      </c>
      <c r="F52" s="5">
        <v>30.15</v>
      </c>
      <c r="G52" t="s">
        <v>19</v>
      </c>
      <c r="H52" s="65">
        <v>2.0010000000000002E-3</v>
      </c>
      <c r="I52" s="66">
        <v>1.9989999999999999E-3</v>
      </c>
      <c r="J52" s="69">
        <v>97096.4</v>
      </c>
      <c r="K52" s="70">
        <v>194.1</v>
      </c>
      <c r="L52" s="5">
        <v>35.159999999999997</v>
      </c>
    </row>
    <row r="53" spans="1:12">
      <c r="A53">
        <v>45</v>
      </c>
      <c r="B53" s="63">
        <v>3.3409999999999998E-3</v>
      </c>
      <c r="C53" s="64">
        <v>3.336E-3</v>
      </c>
      <c r="D53" s="67">
        <v>94402.6</v>
      </c>
      <c r="E53" s="68">
        <v>314.89999999999998</v>
      </c>
      <c r="F53" s="5">
        <v>29.24</v>
      </c>
      <c r="G53" t="s">
        <v>19</v>
      </c>
      <c r="H53" s="65">
        <v>1.3810000000000001E-3</v>
      </c>
      <c r="I53" s="66">
        <v>1.3799999999999999E-3</v>
      </c>
      <c r="J53" s="69">
        <v>96902.3</v>
      </c>
      <c r="K53" s="70">
        <v>133.69999999999999</v>
      </c>
      <c r="L53" s="5">
        <v>34.22</v>
      </c>
    </row>
    <row r="54" spans="1:12">
      <c r="A54">
        <v>46</v>
      </c>
      <c r="B54" s="63">
        <v>3.0920000000000001E-3</v>
      </c>
      <c r="C54" s="64">
        <v>3.088E-3</v>
      </c>
      <c r="D54" s="67">
        <v>94087.7</v>
      </c>
      <c r="E54" s="68">
        <v>290.5</v>
      </c>
      <c r="F54" s="5">
        <v>28.34</v>
      </c>
      <c r="G54" t="s">
        <v>19</v>
      </c>
      <c r="H54" s="65">
        <v>2.3370000000000001E-3</v>
      </c>
      <c r="I54" s="66">
        <v>2.3340000000000001E-3</v>
      </c>
      <c r="J54" s="69">
        <v>96768.6</v>
      </c>
      <c r="K54" s="70">
        <v>225.9</v>
      </c>
      <c r="L54" s="5">
        <v>33.270000000000003</v>
      </c>
    </row>
    <row r="55" spans="1:12">
      <c r="A55">
        <v>47</v>
      </c>
      <c r="B55" s="63">
        <v>3.712E-3</v>
      </c>
      <c r="C55" s="64">
        <v>3.705E-3</v>
      </c>
      <c r="D55" s="67">
        <v>93797.2</v>
      </c>
      <c r="E55" s="68">
        <v>347.5</v>
      </c>
      <c r="F55" s="5">
        <v>27.43</v>
      </c>
      <c r="G55" t="s">
        <v>19</v>
      </c>
      <c r="H55" s="65">
        <v>2.7179999999999999E-3</v>
      </c>
      <c r="I55" s="66">
        <v>2.7139999999999998E-3</v>
      </c>
      <c r="J55" s="69">
        <v>96542.7</v>
      </c>
      <c r="K55" s="70">
        <v>262</v>
      </c>
      <c r="L55" s="5">
        <v>32.35</v>
      </c>
    </row>
    <row r="56" spans="1:12">
      <c r="A56">
        <v>48</v>
      </c>
      <c r="B56" s="63">
        <v>4.7099999999999998E-3</v>
      </c>
      <c r="C56" s="64">
        <v>4.6990000000000001E-3</v>
      </c>
      <c r="D56" s="67">
        <v>93449.600000000006</v>
      </c>
      <c r="E56" s="68">
        <v>439.1</v>
      </c>
      <c r="F56" s="5">
        <v>26.53</v>
      </c>
      <c r="G56" t="s">
        <v>19</v>
      </c>
      <c r="H56" s="65">
        <v>2.977E-3</v>
      </c>
      <c r="I56" s="66">
        <v>2.9719999999999998E-3</v>
      </c>
      <c r="J56" s="69">
        <v>96280.7</v>
      </c>
      <c r="K56" s="70">
        <v>286.2</v>
      </c>
      <c r="L56" s="5">
        <v>31.43</v>
      </c>
    </row>
    <row r="57" spans="1:12">
      <c r="A57">
        <v>49</v>
      </c>
      <c r="B57" s="63">
        <v>4.9740000000000001E-3</v>
      </c>
      <c r="C57" s="64">
        <v>4.9620000000000003E-3</v>
      </c>
      <c r="D57" s="67">
        <v>93010.5</v>
      </c>
      <c r="E57" s="68">
        <v>461.5</v>
      </c>
      <c r="F57" s="5">
        <v>25.65</v>
      </c>
      <c r="G57" t="s">
        <v>19</v>
      </c>
      <c r="H57" s="65">
        <v>2.751E-3</v>
      </c>
      <c r="I57" s="66">
        <v>2.7469999999999999E-3</v>
      </c>
      <c r="J57" s="69">
        <v>95994.5</v>
      </c>
      <c r="K57" s="70">
        <v>263.7</v>
      </c>
      <c r="L57" s="5">
        <v>30.53</v>
      </c>
    </row>
    <row r="58" spans="1:12">
      <c r="A58">
        <v>50</v>
      </c>
      <c r="B58" s="63">
        <v>5.2610000000000001E-3</v>
      </c>
      <c r="C58" s="64">
        <v>5.2469999999999999E-3</v>
      </c>
      <c r="D58" s="67">
        <v>92549</v>
      </c>
      <c r="E58" s="68">
        <v>485.6</v>
      </c>
      <c r="F58" s="5">
        <v>24.77</v>
      </c>
      <c r="G58" t="s">
        <v>19</v>
      </c>
      <c r="H58" s="65">
        <v>3.4989999999999999E-3</v>
      </c>
      <c r="I58" s="66">
        <v>3.493E-3</v>
      </c>
      <c r="J58" s="69">
        <v>95730.8</v>
      </c>
      <c r="K58" s="70">
        <v>334.4</v>
      </c>
      <c r="L58" s="5">
        <v>29.61</v>
      </c>
    </row>
    <row r="59" spans="1:12">
      <c r="A59">
        <v>51</v>
      </c>
      <c r="B59" s="63">
        <v>5.4120000000000001E-3</v>
      </c>
      <c r="C59" s="64">
        <v>5.3969999999999999E-3</v>
      </c>
      <c r="D59" s="67">
        <v>92063.4</v>
      </c>
      <c r="E59" s="68">
        <v>496.9</v>
      </c>
      <c r="F59" s="5">
        <v>23.9</v>
      </c>
      <c r="G59" t="s">
        <v>19</v>
      </c>
      <c r="H59" s="65">
        <v>3.705E-3</v>
      </c>
      <c r="I59" s="66">
        <v>3.699E-3</v>
      </c>
      <c r="J59" s="69">
        <v>95396.4</v>
      </c>
      <c r="K59" s="70">
        <v>352.8</v>
      </c>
      <c r="L59" s="5">
        <v>28.71</v>
      </c>
    </row>
    <row r="60" spans="1:12">
      <c r="A60">
        <v>52</v>
      </c>
      <c r="B60" s="63">
        <v>6.1850000000000004E-3</v>
      </c>
      <c r="C60" s="64">
        <v>6.1659999999999996E-3</v>
      </c>
      <c r="D60" s="67">
        <v>91566.5</v>
      </c>
      <c r="E60" s="68">
        <v>564.6</v>
      </c>
      <c r="F60" s="5">
        <v>23.03</v>
      </c>
      <c r="G60" t="s">
        <v>19</v>
      </c>
      <c r="H60" s="65">
        <v>4.7499999999999999E-3</v>
      </c>
      <c r="I60" s="66">
        <v>4.7390000000000002E-3</v>
      </c>
      <c r="J60" s="69">
        <v>95043.6</v>
      </c>
      <c r="K60" s="70">
        <v>450.4</v>
      </c>
      <c r="L60" s="5">
        <v>27.82</v>
      </c>
    </row>
    <row r="61" spans="1:12">
      <c r="A61">
        <v>53</v>
      </c>
      <c r="B61" s="63">
        <v>8.2500000000000004E-3</v>
      </c>
      <c r="C61" s="64">
        <v>8.2159999999999993E-3</v>
      </c>
      <c r="D61" s="67">
        <v>91001.9</v>
      </c>
      <c r="E61" s="68">
        <v>747.7</v>
      </c>
      <c r="F61" s="5">
        <v>22.17</v>
      </c>
      <c r="G61" t="s">
        <v>19</v>
      </c>
      <c r="H61" s="65">
        <v>5.3070000000000001E-3</v>
      </c>
      <c r="I61" s="66">
        <v>5.293E-3</v>
      </c>
      <c r="J61" s="69">
        <v>94593.2</v>
      </c>
      <c r="K61" s="70">
        <v>500.7</v>
      </c>
      <c r="L61" s="5">
        <v>26.95</v>
      </c>
    </row>
    <row r="62" spans="1:12">
      <c r="A62">
        <v>54</v>
      </c>
      <c r="B62" s="63">
        <v>8.9990000000000001E-3</v>
      </c>
      <c r="C62" s="64">
        <v>8.9589999999999999E-3</v>
      </c>
      <c r="D62" s="67">
        <v>90254.2</v>
      </c>
      <c r="E62" s="68">
        <v>808.6</v>
      </c>
      <c r="F62" s="5">
        <v>21.35</v>
      </c>
      <c r="G62" t="s">
        <v>19</v>
      </c>
      <c r="H62" s="65">
        <v>5.8250000000000003E-3</v>
      </c>
      <c r="I62" s="66">
        <v>5.8079999999999998E-3</v>
      </c>
      <c r="J62" s="69">
        <v>94092.5</v>
      </c>
      <c r="K62" s="70">
        <v>546.5</v>
      </c>
      <c r="L62" s="5">
        <v>26.09</v>
      </c>
    </row>
    <row r="63" spans="1:12">
      <c r="A63">
        <v>55</v>
      </c>
      <c r="B63" s="63">
        <v>1.0085E-2</v>
      </c>
      <c r="C63" s="64">
        <v>1.0034E-2</v>
      </c>
      <c r="D63" s="67">
        <v>89445.6</v>
      </c>
      <c r="E63" s="68">
        <v>897.5</v>
      </c>
      <c r="F63" s="5">
        <v>20.54</v>
      </c>
      <c r="G63" t="s">
        <v>19</v>
      </c>
      <c r="H63" s="65">
        <v>5.7840000000000001E-3</v>
      </c>
      <c r="I63" s="66">
        <v>5.7679999999999997E-3</v>
      </c>
      <c r="J63" s="69">
        <v>93546</v>
      </c>
      <c r="K63" s="70">
        <v>539.5</v>
      </c>
      <c r="L63" s="5">
        <v>25.24</v>
      </c>
    </row>
    <row r="64" spans="1:12">
      <c r="A64">
        <v>56</v>
      </c>
      <c r="B64" s="63">
        <v>1.0588E-2</v>
      </c>
      <c r="C64" s="64">
        <v>1.0532E-2</v>
      </c>
      <c r="D64" s="67">
        <v>88548.1</v>
      </c>
      <c r="E64" s="68">
        <v>932.6</v>
      </c>
      <c r="F64" s="5">
        <v>19.739999999999998</v>
      </c>
      <c r="G64" t="s">
        <v>19</v>
      </c>
      <c r="H64" s="65">
        <v>6.973E-3</v>
      </c>
      <c r="I64" s="66">
        <v>6.9480000000000002E-3</v>
      </c>
      <c r="J64" s="69">
        <v>93006.5</v>
      </c>
      <c r="K64" s="70">
        <v>646.29999999999995</v>
      </c>
      <c r="L64" s="5">
        <v>24.38</v>
      </c>
    </row>
    <row r="65" spans="1:12">
      <c r="A65">
        <v>57</v>
      </c>
      <c r="B65" s="63">
        <v>1.4080000000000001E-2</v>
      </c>
      <c r="C65" s="64">
        <v>1.3982E-2</v>
      </c>
      <c r="D65" s="67">
        <v>87615.5</v>
      </c>
      <c r="E65" s="68">
        <v>1225</v>
      </c>
      <c r="F65" s="5">
        <v>18.95</v>
      </c>
      <c r="G65" t="s">
        <v>19</v>
      </c>
      <c r="H65" s="65">
        <v>7.927E-3</v>
      </c>
      <c r="I65" s="66">
        <v>7.8949999999999992E-3</v>
      </c>
      <c r="J65" s="69">
        <v>92360.2</v>
      </c>
      <c r="K65" s="70">
        <v>729.2</v>
      </c>
      <c r="L65" s="5">
        <v>23.55</v>
      </c>
    </row>
    <row r="66" spans="1:12">
      <c r="A66">
        <v>58</v>
      </c>
      <c r="B66" s="63">
        <v>1.6378E-2</v>
      </c>
      <c r="C66" s="64">
        <v>1.6244999999999999E-2</v>
      </c>
      <c r="D66" s="67">
        <v>86390.5</v>
      </c>
      <c r="E66" s="68">
        <v>1403.4</v>
      </c>
      <c r="F66" s="5">
        <v>18.21</v>
      </c>
      <c r="G66" t="s">
        <v>19</v>
      </c>
      <c r="H66" s="65">
        <v>8.1810000000000008E-3</v>
      </c>
      <c r="I66" s="66">
        <v>8.1469999999999997E-3</v>
      </c>
      <c r="J66" s="69">
        <v>91631</v>
      </c>
      <c r="K66" s="70">
        <v>746.5</v>
      </c>
      <c r="L66" s="5">
        <v>22.73</v>
      </c>
    </row>
    <row r="67" spans="1:12">
      <c r="A67">
        <v>59</v>
      </c>
      <c r="B67" s="63">
        <v>1.5180000000000001E-2</v>
      </c>
      <c r="C67" s="64">
        <v>1.5066E-2</v>
      </c>
      <c r="D67" s="67">
        <v>84987</v>
      </c>
      <c r="E67" s="68">
        <v>1280.4000000000001</v>
      </c>
      <c r="F67" s="5">
        <v>17.5</v>
      </c>
      <c r="G67" t="s">
        <v>19</v>
      </c>
      <c r="H67" s="65">
        <v>8.5819999999999994E-3</v>
      </c>
      <c r="I67" s="66">
        <v>8.5459999999999998E-3</v>
      </c>
      <c r="J67" s="69">
        <v>90884.5</v>
      </c>
      <c r="K67" s="70">
        <v>776.7</v>
      </c>
      <c r="L67" s="5">
        <v>21.91</v>
      </c>
    </row>
    <row r="68" spans="1:12">
      <c r="A68">
        <v>60</v>
      </c>
      <c r="B68" s="63">
        <v>1.8152999999999999E-2</v>
      </c>
      <c r="C68" s="64">
        <v>1.7989999999999999E-2</v>
      </c>
      <c r="D68" s="67">
        <v>83706.600000000006</v>
      </c>
      <c r="E68" s="68">
        <v>1505.9</v>
      </c>
      <c r="F68" s="5">
        <v>16.760000000000002</v>
      </c>
      <c r="G68" t="s">
        <v>19</v>
      </c>
      <c r="H68" s="65">
        <v>9.9850000000000008E-3</v>
      </c>
      <c r="I68" s="66">
        <v>9.9360000000000004E-3</v>
      </c>
      <c r="J68" s="69">
        <v>90107.8</v>
      </c>
      <c r="K68" s="70">
        <v>895.3</v>
      </c>
      <c r="L68" s="5">
        <v>21.1</v>
      </c>
    </row>
    <row r="69" spans="1:12">
      <c r="A69">
        <v>61</v>
      </c>
      <c r="B69" s="63">
        <v>1.9015000000000001E-2</v>
      </c>
      <c r="C69" s="64">
        <v>1.8835999999999999E-2</v>
      </c>
      <c r="D69" s="67">
        <v>82200.7</v>
      </c>
      <c r="E69" s="68">
        <v>1548.4</v>
      </c>
      <c r="F69" s="5">
        <v>16.059999999999999</v>
      </c>
      <c r="G69" t="s">
        <v>19</v>
      </c>
      <c r="H69" s="65">
        <v>1.0326999999999999E-2</v>
      </c>
      <c r="I69" s="66">
        <v>1.0274E-2</v>
      </c>
      <c r="J69" s="69">
        <v>89212.5</v>
      </c>
      <c r="K69" s="70">
        <v>916.6</v>
      </c>
      <c r="L69" s="5">
        <v>20.3</v>
      </c>
    </row>
    <row r="70" spans="1:12">
      <c r="A70">
        <v>62</v>
      </c>
      <c r="B70" s="63">
        <v>2.1187999999999999E-2</v>
      </c>
      <c r="C70" s="64">
        <v>2.0965000000000001E-2</v>
      </c>
      <c r="D70" s="67">
        <v>80652.399999999994</v>
      </c>
      <c r="E70" s="68">
        <v>1690.9</v>
      </c>
      <c r="F70" s="5">
        <v>15.36</v>
      </c>
      <c r="G70" t="s">
        <v>19</v>
      </c>
      <c r="H70" s="65">
        <v>1.2859000000000001E-2</v>
      </c>
      <c r="I70" s="66">
        <v>1.2777E-2</v>
      </c>
      <c r="J70" s="69">
        <v>88296</v>
      </c>
      <c r="K70" s="70">
        <v>1128.0999999999999</v>
      </c>
      <c r="L70" s="5">
        <v>19.510000000000002</v>
      </c>
    </row>
    <row r="71" spans="1:12">
      <c r="A71">
        <v>63</v>
      </c>
      <c r="B71" s="63">
        <v>2.3911000000000002E-2</v>
      </c>
      <c r="C71" s="64">
        <v>2.3628E-2</v>
      </c>
      <c r="D71" s="67">
        <v>78961.5</v>
      </c>
      <c r="E71" s="68">
        <v>1865.7</v>
      </c>
      <c r="F71" s="5">
        <v>14.67</v>
      </c>
      <c r="G71" t="s">
        <v>19</v>
      </c>
      <c r="H71" s="65">
        <v>1.289E-2</v>
      </c>
      <c r="I71" s="66">
        <v>1.2807000000000001E-2</v>
      </c>
      <c r="J71" s="69">
        <v>87167.8</v>
      </c>
      <c r="K71" s="70">
        <v>1116.4000000000001</v>
      </c>
      <c r="L71" s="5">
        <v>18.760000000000002</v>
      </c>
    </row>
    <row r="72" spans="1:12">
      <c r="A72">
        <v>64</v>
      </c>
      <c r="B72" s="63">
        <v>2.7806999999999998E-2</v>
      </c>
      <c r="C72" s="64">
        <v>2.7425999999999999E-2</v>
      </c>
      <c r="D72" s="67">
        <v>77095.7</v>
      </c>
      <c r="E72" s="68">
        <v>2114.4</v>
      </c>
      <c r="F72" s="5">
        <v>14.02</v>
      </c>
      <c r="G72" t="s">
        <v>19</v>
      </c>
      <c r="H72" s="65">
        <v>1.4845000000000001E-2</v>
      </c>
      <c r="I72" s="66">
        <v>1.4735E-2</v>
      </c>
      <c r="J72" s="69">
        <v>86051.5</v>
      </c>
      <c r="K72" s="70">
        <v>1268</v>
      </c>
      <c r="L72" s="5">
        <v>17.989999999999998</v>
      </c>
    </row>
    <row r="73" spans="1:12">
      <c r="A73">
        <v>65</v>
      </c>
      <c r="B73" s="63">
        <v>2.9426000000000001E-2</v>
      </c>
      <c r="C73" s="64">
        <v>2.8999E-2</v>
      </c>
      <c r="D73" s="67">
        <v>74981.3</v>
      </c>
      <c r="E73" s="68">
        <v>2174.4</v>
      </c>
      <c r="F73" s="5">
        <v>13.4</v>
      </c>
      <c r="G73" t="s">
        <v>19</v>
      </c>
      <c r="H73" s="65">
        <v>1.6596E-2</v>
      </c>
      <c r="I73" s="66">
        <v>1.6459999999999999E-2</v>
      </c>
      <c r="J73" s="69">
        <v>84783.5</v>
      </c>
      <c r="K73" s="70">
        <v>1395.5</v>
      </c>
      <c r="L73" s="5">
        <v>17.25</v>
      </c>
    </row>
    <row r="74" spans="1:12">
      <c r="A74">
        <v>66</v>
      </c>
      <c r="B74" s="63">
        <v>3.3217999999999998E-2</v>
      </c>
      <c r="C74" s="64">
        <v>3.2675000000000003E-2</v>
      </c>
      <c r="D74" s="67">
        <v>72806.899999999994</v>
      </c>
      <c r="E74" s="68">
        <v>2379</v>
      </c>
      <c r="F74" s="5">
        <v>12.78</v>
      </c>
      <c r="G74" t="s">
        <v>19</v>
      </c>
      <c r="H74" s="65">
        <v>1.7713E-2</v>
      </c>
      <c r="I74" s="66">
        <v>1.7558000000000001E-2</v>
      </c>
      <c r="J74" s="69">
        <v>83388</v>
      </c>
      <c r="K74" s="70">
        <v>1464.1</v>
      </c>
      <c r="L74" s="5">
        <v>16.53</v>
      </c>
    </row>
    <row r="75" spans="1:12">
      <c r="A75">
        <v>67</v>
      </c>
      <c r="B75" s="63">
        <v>3.7386999999999997E-2</v>
      </c>
      <c r="C75" s="64">
        <v>3.6700999999999998E-2</v>
      </c>
      <c r="D75" s="67">
        <v>70427.899999999994</v>
      </c>
      <c r="E75" s="68">
        <v>2584.8000000000002</v>
      </c>
      <c r="F75" s="5">
        <v>12.2</v>
      </c>
      <c r="G75" t="s">
        <v>19</v>
      </c>
      <c r="H75" s="65">
        <v>1.9487999999999998E-2</v>
      </c>
      <c r="I75" s="66">
        <v>1.9300000000000001E-2</v>
      </c>
      <c r="J75" s="69">
        <v>81923.899999999994</v>
      </c>
      <c r="K75" s="70">
        <v>1581.2</v>
      </c>
      <c r="L75" s="5">
        <v>15.82</v>
      </c>
    </row>
    <row r="76" spans="1:12">
      <c r="A76">
        <v>68</v>
      </c>
      <c r="B76" s="63">
        <v>3.7402999999999999E-2</v>
      </c>
      <c r="C76" s="64">
        <v>3.6717E-2</v>
      </c>
      <c r="D76" s="67">
        <v>67843.100000000006</v>
      </c>
      <c r="E76" s="68">
        <v>2491</v>
      </c>
      <c r="F76" s="5">
        <v>11.64</v>
      </c>
      <c r="G76" t="s">
        <v>19</v>
      </c>
      <c r="H76" s="65">
        <v>2.0198000000000001E-2</v>
      </c>
      <c r="I76" s="66">
        <v>1.9996E-2</v>
      </c>
      <c r="J76" s="69">
        <v>80342.7</v>
      </c>
      <c r="K76" s="70">
        <v>1606.5</v>
      </c>
      <c r="L76" s="5">
        <v>15.12</v>
      </c>
    </row>
    <row r="77" spans="1:12">
      <c r="A77">
        <v>69</v>
      </c>
      <c r="B77" s="63">
        <v>4.2491000000000001E-2</v>
      </c>
      <c r="C77" s="64">
        <v>4.1606999999999998E-2</v>
      </c>
      <c r="D77" s="67">
        <v>65352.2</v>
      </c>
      <c r="E77" s="68">
        <v>2719.1</v>
      </c>
      <c r="F77" s="5">
        <v>11.07</v>
      </c>
      <c r="G77" t="s">
        <v>19</v>
      </c>
      <c r="H77" s="65">
        <v>2.1666000000000001E-2</v>
      </c>
      <c r="I77" s="66">
        <v>2.1434000000000002E-2</v>
      </c>
      <c r="J77" s="69">
        <v>78736.2</v>
      </c>
      <c r="K77" s="70">
        <v>1687.6</v>
      </c>
      <c r="L77" s="5">
        <v>14.42</v>
      </c>
    </row>
    <row r="78" spans="1:12">
      <c r="A78">
        <v>70</v>
      </c>
      <c r="B78" s="63">
        <v>4.7240999999999998E-2</v>
      </c>
      <c r="C78" s="64">
        <v>4.6150999999999998E-2</v>
      </c>
      <c r="D78" s="67">
        <v>62633.1</v>
      </c>
      <c r="E78" s="68">
        <v>2890.6</v>
      </c>
      <c r="F78" s="5">
        <v>10.53</v>
      </c>
      <c r="G78" t="s">
        <v>19</v>
      </c>
      <c r="H78" s="65">
        <v>2.4889999999999999E-2</v>
      </c>
      <c r="I78" s="66">
        <v>2.4584000000000002E-2</v>
      </c>
      <c r="J78" s="69">
        <v>77048.600000000006</v>
      </c>
      <c r="K78" s="70">
        <v>1894.2</v>
      </c>
      <c r="L78" s="5">
        <v>13.73</v>
      </c>
    </row>
    <row r="79" spans="1:12">
      <c r="A79">
        <v>71</v>
      </c>
      <c r="B79" s="63">
        <v>5.2808000000000001E-2</v>
      </c>
      <c r="C79" s="64">
        <v>5.1449000000000002E-2</v>
      </c>
      <c r="D79" s="67">
        <v>59742.5</v>
      </c>
      <c r="E79" s="68">
        <v>3073.7</v>
      </c>
      <c r="F79" s="5">
        <v>10.01</v>
      </c>
      <c r="G79" t="s">
        <v>19</v>
      </c>
      <c r="H79" s="65">
        <v>2.7029999999999998E-2</v>
      </c>
      <c r="I79" s="66">
        <v>2.6669999999999999E-2</v>
      </c>
      <c r="J79" s="69">
        <v>75154.399999999994</v>
      </c>
      <c r="K79" s="70">
        <v>2004.3</v>
      </c>
      <c r="L79" s="5">
        <v>13.06</v>
      </c>
    </row>
    <row r="80" spans="1:12">
      <c r="A80">
        <v>72</v>
      </c>
      <c r="B80" s="63">
        <v>5.7516999999999999E-2</v>
      </c>
      <c r="C80" s="64">
        <v>5.5909E-2</v>
      </c>
      <c r="D80" s="67">
        <v>56668.800000000003</v>
      </c>
      <c r="E80" s="68">
        <v>3168.3</v>
      </c>
      <c r="F80" s="5">
        <v>9.5299999999999994</v>
      </c>
      <c r="G80" t="s">
        <v>19</v>
      </c>
      <c r="H80" s="65">
        <v>3.2871999999999998E-2</v>
      </c>
      <c r="I80" s="66">
        <v>3.2340000000000001E-2</v>
      </c>
      <c r="J80" s="69">
        <v>73150</v>
      </c>
      <c r="K80" s="70">
        <v>2365.6999999999998</v>
      </c>
      <c r="L80" s="5">
        <v>12.4</v>
      </c>
    </row>
    <row r="81" spans="1:12">
      <c r="A81">
        <v>73</v>
      </c>
      <c r="B81" s="63">
        <v>5.8474999999999999E-2</v>
      </c>
      <c r="C81" s="64">
        <v>5.6814000000000003E-2</v>
      </c>
      <c r="D81" s="67">
        <v>53500.5</v>
      </c>
      <c r="E81" s="68">
        <v>3039.6</v>
      </c>
      <c r="F81" s="5">
        <v>9.06</v>
      </c>
      <c r="G81" t="s">
        <v>19</v>
      </c>
      <c r="H81" s="65">
        <v>3.3584999999999997E-2</v>
      </c>
      <c r="I81" s="66">
        <v>3.3030999999999998E-2</v>
      </c>
      <c r="J81" s="69">
        <v>70784.399999999994</v>
      </c>
      <c r="K81" s="70">
        <v>2338</v>
      </c>
      <c r="L81" s="5">
        <v>11.8</v>
      </c>
    </row>
    <row r="82" spans="1:12">
      <c r="A82">
        <v>74</v>
      </c>
      <c r="B82" s="63">
        <v>6.6025E-2</v>
      </c>
      <c r="C82" s="64">
        <v>6.3915E-2</v>
      </c>
      <c r="D82" s="67">
        <v>50460.9</v>
      </c>
      <c r="E82" s="68">
        <v>3225.2</v>
      </c>
      <c r="F82" s="5">
        <v>8.58</v>
      </c>
      <c r="G82" t="s">
        <v>19</v>
      </c>
      <c r="H82" s="65">
        <v>3.7848E-2</v>
      </c>
      <c r="I82" s="66">
        <v>3.7144999999999997E-2</v>
      </c>
      <c r="J82" s="69">
        <v>68446.3</v>
      </c>
      <c r="K82" s="70">
        <v>2542.5</v>
      </c>
      <c r="L82" s="5">
        <v>11.19</v>
      </c>
    </row>
    <row r="83" spans="1:12">
      <c r="A83">
        <v>75</v>
      </c>
      <c r="B83" s="63">
        <v>7.5516E-2</v>
      </c>
      <c r="C83" s="64">
        <v>7.2767999999999999E-2</v>
      </c>
      <c r="D83" s="67">
        <v>47235.7</v>
      </c>
      <c r="E83" s="68">
        <v>3437.3</v>
      </c>
      <c r="F83" s="5">
        <v>8.1300000000000008</v>
      </c>
      <c r="G83" t="s">
        <v>19</v>
      </c>
      <c r="H83" s="65">
        <v>4.2123000000000001E-2</v>
      </c>
      <c r="I83" s="66">
        <v>4.1253999999999999E-2</v>
      </c>
      <c r="J83" s="69">
        <v>65903.899999999994</v>
      </c>
      <c r="K83" s="70">
        <v>2718.8</v>
      </c>
      <c r="L83" s="5">
        <v>10.6</v>
      </c>
    </row>
    <row r="84" spans="1:12">
      <c r="A84">
        <v>76</v>
      </c>
      <c r="B84" s="63">
        <v>7.3361999999999997E-2</v>
      </c>
      <c r="C84" s="64">
        <v>7.0765999999999996E-2</v>
      </c>
      <c r="D84" s="67">
        <v>43798.400000000001</v>
      </c>
      <c r="E84" s="68">
        <v>3099.4</v>
      </c>
      <c r="F84" s="5">
        <v>7.73</v>
      </c>
      <c r="G84" t="s">
        <v>19</v>
      </c>
      <c r="H84" s="65">
        <v>4.7635999999999998E-2</v>
      </c>
      <c r="I84" s="66">
        <v>4.6528E-2</v>
      </c>
      <c r="J84" s="69">
        <v>63185</v>
      </c>
      <c r="K84" s="70">
        <v>2939.9</v>
      </c>
      <c r="L84" s="5">
        <v>10.029999999999999</v>
      </c>
    </row>
    <row r="85" spans="1:12">
      <c r="A85">
        <v>77</v>
      </c>
      <c r="B85" s="63">
        <v>8.2749000000000003E-2</v>
      </c>
      <c r="C85" s="64">
        <v>7.9461000000000004E-2</v>
      </c>
      <c r="D85" s="67">
        <v>40699</v>
      </c>
      <c r="E85" s="68">
        <v>3234</v>
      </c>
      <c r="F85" s="5">
        <v>7.28</v>
      </c>
      <c r="G85" t="s">
        <v>19</v>
      </c>
      <c r="H85" s="65">
        <v>4.7015000000000001E-2</v>
      </c>
      <c r="I85" s="66">
        <v>4.5934999999999997E-2</v>
      </c>
      <c r="J85" s="69">
        <v>60245.2</v>
      </c>
      <c r="K85" s="70">
        <v>2767.4</v>
      </c>
      <c r="L85" s="5">
        <v>9.5</v>
      </c>
    </row>
    <row r="86" spans="1:12">
      <c r="A86">
        <v>78</v>
      </c>
      <c r="B86" s="63">
        <v>9.1867000000000004E-2</v>
      </c>
      <c r="C86" s="64">
        <v>8.7832999999999994E-2</v>
      </c>
      <c r="D86" s="67">
        <v>37465</v>
      </c>
      <c r="E86" s="68">
        <v>3290.7</v>
      </c>
      <c r="F86" s="5">
        <v>6.87</v>
      </c>
      <c r="G86" t="s">
        <v>19</v>
      </c>
      <c r="H86" s="65">
        <v>5.5037000000000003E-2</v>
      </c>
      <c r="I86" s="66">
        <v>5.3563E-2</v>
      </c>
      <c r="J86" s="69">
        <v>57477.8</v>
      </c>
      <c r="K86" s="70">
        <v>3078.7</v>
      </c>
      <c r="L86" s="5">
        <v>8.93</v>
      </c>
    </row>
    <row r="87" spans="1:12">
      <c r="A87">
        <v>79</v>
      </c>
      <c r="B87" s="63">
        <v>0.102494</v>
      </c>
      <c r="C87" s="64">
        <v>9.7498000000000001E-2</v>
      </c>
      <c r="D87" s="67">
        <v>34174.400000000001</v>
      </c>
      <c r="E87" s="68">
        <v>3331.9</v>
      </c>
      <c r="F87" s="5">
        <v>6.48</v>
      </c>
      <c r="G87" t="s">
        <v>19</v>
      </c>
      <c r="H87" s="65">
        <v>6.0560999999999997E-2</v>
      </c>
      <c r="I87" s="66">
        <v>5.8781E-2</v>
      </c>
      <c r="J87" s="69">
        <v>54399.1</v>
      </c>
      <c r="K87" s="70">
        <v>3197.6</v>
      </c>
      <c r="L87" s="5">
        <v>8.41</v>
      </c>
    </row>
    <row r="88" spans="1:12">
      <c r="A88">
        <v>80</v>
      </c>
      <c r="B88" s="63">
        <v>0.110157</v>
      </c>
      <c r="C88" s="64">
        <v>0.104406</v>
      </c>
      <c r="D88" s="67">
        <v>30842.400000000001</v>
      </c>
      <c r="E88" s="68">
        <v>3220.1</v>
      </c>
      <c r="F88" s="5">
        <v>6.12</v>
      </c>
      <c r="G88" t="s">
        <v>19</v>
      </c>
      <c r="H88" s="65">
        <v>7.2831000000000007E-2</v>
      </c>
      <c r="I88" s="66">
        <v>7.0272000000000001E-2</v>
      </c>
      <c r="J88" s="69">
        <v>51201.5</v>
      </c>
      <c r="K88" s="70">
        <v>3598</v>
      </c>
      <c r="L88" s="5">
        <v>7.9</v>
      </c>
    </row>
    <row r="89" spans="1:12">
      <c r="A89">
        <v>81</v>
      </c>
      <c r="B89" s="63">
        <v>0.12549399999999999</v>
      </c>
      <c r="C89" s="64">
        <v>0.118085</v>
      </c>
      <c r="D89" s="67">
        <v>27622.3</v>
      </c>
      <c r="E89" s="68">
        <v>3261.8</v>
      </c>
      <c r="F89" s="5">
        <v>5.78</v>
      </c>
      <c r="G89" t="s">
        <v>19</v>
      </c>
      <c r="H89" s="65">
        <v>7.7648999999999996E-2</v>
      </c>
      <c r="I89" s="66">
        <v>7.4746999999999994E-2</v>
      </c>
      <c r="J89" s="69">
        <v>47603.4</v>
      </c>
      <c r="K89" s="70">
        <v>3558.2</v>
      </c>
      <c r="L89" s="5">
        <v>7.46</v>
      </c>
    </row>
    <row r="90" spans="1:12">
      <c r="A90">
        <v>82</v>
      </c>
      <c r="B90" s="63">
        <v>0.12903200000000001</v>
      </c>
      <c r="C90" s="64">
        <v>0.121212</v>
      </c>
      <c r="D90" s="67">
        <v>24360.5</v>
      </c>
      <c r="E90" s="68">
        <v>2952.8</v>
      </c>
      <c r="F90" s="5">
        <v>5.49</v>
      </c>
      <c r="G90" t="s">
        <v>19</v>
      </c>
      <c r="H90" s="65">
        <v>8.5313E-2</v>
      </c>
      <c r="I90" s="66">
        <v>8.1823000000000007E-2</v>
      </c>
      <c r="J90" s="69">
        <v>44045.2</v>
      </c>
      <c r="K90" s="70">
        <v>3603.9</v>
      </c>
      <c r="L90" s="5">
        <v>7.03</v>
      </c>
    </row>
    <row r="91" spans="1:12">
      <c r="A91">
        <v>83</v>
      </c>
      <c r="B91" s="63">
        <v>0.14153199999999999</v>
      </c>
      <c r="C91" s="64">
        <v>0.13217799999999999</v>
      </c>
      <c r="D91" s="67">
        <v>21407.7</v>
      </c>
      <c r="E91" s="68">
        <v>2829.6</v>
      </c>
      <c r="F91" s="5">
        <v>5.18</v>
      </c>
      <c r="G91" t="s">
        <v>19</v>
      </c>
      <c r="H91" s="65">
        <v>9.2997999999999997E-2</v>
      </c>
      <c r="I91" s="66">
        <v>8.8866000000000001E-2</v>
      </c>
      <c r="J91" s="69">
        <v>40441.300000000003</v>
      </c>
      <c r="K91" s="70">
        <v>3593.9</v>
      </c>
      <c r="L91" s="5">
        <v>6.61</v>
      </c>
    </row>
    <row r="92" spans="1:12">
      <c r="A92">
        <v>84</v>
      </c>
      <c r="B92" s="63">
        <v>0.15861900000000001</v>
      </c>
      <c r="C92" s="64">
        <v>0.14696300000000001</v>
      </c>
      <c r="D92" s="67">
        <v>18578.099999999999</v>
      </c>
      <c r="E92" s="68">
        <v>2730.3</v>
      </c>
      <c r="F92" s="5">
        <v>4.8899999999999997</v>
      </c>
      <c r="G92" t="s">
        <v>19</v>
      </c>
      <c r="H92" s="65">
        <v>0.104796</v>
      </c>
      <c r="I92" s="66">
        <v>9.9578E-2</v>
      </c>
      <c r="J92" s="69">
        <v>36847.5</v>
      </c>
      <c r="K92" s="70">
        <v>3669.2</v>
      </c>
      <c r="L92" s="5">
        <v>6.2</v>
      </c>
    </row>
    <row r="93" spans="1:12">
      <c r="A93">
        <v>85</v>
      </c>
      <c r="B93" s="63">
        <v>0.15886600000000001</v>
      </c>
      <c r="C93" s="64">
        <v>0.147175</v>
      </c>
      <c r="D93" s="67">
        <v>15847.8</v>
      </c>
      <c r="E93" s="68">
        <v>2332.4</v>
      </c>
      <c r="F93" s="5">
        <v>4.6399999999999997</v>
      </c>
      <c r="G93" t="s">
        <v>19</v>
      </c>
      <c r="H93" s="65">
        <v>0.108321</v>
      </c>
      <c r="I93" s="66">
        <v>0.102756</v>
      </c>
      <c r="J93" s="69">
        <v>33178.300000000003</v>
      </c>
      <c r="K93" s="70">
        <v>3409.3</v>
      </c>
      <c r="L93" s="5">
        <v>5.83</v>
      </c>
    </row>
    <row r="94" spans="1:12">
      <c r="A94">
        <v>86</v>
      </c>
      <c r="B94" s="63">
        <v>0.19076100000000001</v>
      </c>
      <c r="C94" s="64">
        <v>0.174151</v>
      </c>
      <c r="D94" s="67">
        <v>13515.4</v>
      </c>
      <c r="E94" s="68">
        <v>2353.6999999999998</v>
      </c>
      <c r="F94" s="5">
        <v>4.3600000000000003</v>
      </c>
      <c r="G94" t="s">
        <v>19</v>
      </c>
      <c r="H94" s="65">
        <v>0.12515599999999999</v>
      </c>
      <c r="I94" s="66">
        <v>0.117786</v>
      </c>
      <c r="J94" s="69">
        <v>29769</v>
      </c>
      <c r="K94" s="70">
        <v>3506.4</v>
      </c>
      <c r="L94" s="5">
        <v>5.45</v>
      </c>
    </row>
    <row r="95" spans="1:12">
      <c r="A95">
        <v>87</v>
      </c>
      <c r="B95" s="63">
        <v>0.19284200000000001</v>
      </c>
      <c r="C95" s="64">
        <v>0.17588300000000001</v>
      </c>
      <c r="D95" s="67">
        <v>11161.7</v>
      </c>
      <c r="E95" s="68">
        <v>1963.2</v>
      </c>
      <c r="F95" s="5">
        <v>4.17</v>
      </c>
      <c r="G95" t="s">
        <v>19</v>
      </c>
      <c r="H95" s="65">
        <v>0.13628799999999999</v>
      </c>
      <c r="I95" s="66">
        <v>0.12759300000000001</v>
      </c>
      <c r="J95" s="69">
        <v>26262.7</v>
      </c>
      <c r="K95" s="70">
        <v>3350.9</v>
      </c>
      <c r="L95" s="5">
        <v>5.1100000000000003</v>
      </c>
    </row>
    <row r="96" spans="1:12">
      <c r="A96">
        <v>88</v>
      </c>
      <c r="B96" s="63">
        <v>0.184868</v>
      </c>
      <c r="C96" s="64">
        <v>0.16922599999999999</v>
      </c>
      <c r="D96" s="67">
        <v>9198.5</v>
      </c>
      <c r="E96" s="68">
        <v>1556.6</v>
      </c>
      <c r="F96" s="5">
        <v>3.96</v>
      </c>
      <c r="G96" t="s">
        <v>19</v>
      </c>
      <c r="H96" s="65">
        <v>0.145588</v>
      </c>
      <c r="I96" s="66">
        <v>0.135709</v>
      </c>
      <c r="J96" s="69">
        <v>22911.7</v>
      </c>
      <c r="K96" s="70">
        <v>3109.3</v>
      </c>
      <c r="L96" s="5">
        <v>4.78</v>
      </c>
    </row>
    <row r="97" spans="1:12">
      <c r="A97">
        <v>89</v>
      </c>
      <c r="B97" s="63">
        <v>0.225188</v>
      </c>
      <c r="C97" s="64">
        <v>0.202399</v>
      </c>
      <c r="D97" s="67">
        <v>7641.9</v>
      </c>
      <c r="E97" s="68">
        <v>1546.7</v>
      </c>
      <c r="F97" s="5">
        <v>3.66</v>
      </c>
      <c r="G97" t="s">
        <v>19</v>
      </c>
      <c r="H97" s="65">
        <v>0.15776599999999999</v>
      </c>
      <c r="I97" s="66">
        <v>0.146231</v>
      </c>
      <c r="J97" s="69">
        <v>19802.400000000001</v>
      </c>
      <c r="K97" s="70">
        <v>2895.7</v>
      </c>
      <c r="L97" s="5">
        <v>4.45</v>
      </c>
    </row>
    <row r="98" spans="1:12">
      <c r="A98">
        <v>90</v>
      </c>
      <c r="B98" s="63">
        <v>0.275395</v>
      </c>
      <c r="C98" s="64">
        <v>0.242063</v>
      </c>
      <c r="D98" s="67">
        <v>6095.2</v>
      </c>
      <c r="E98" s="68">
        <v>1475.4</v>
      </c>
      <c r="F98" s="5">
        <v>3.46</v>
      </c>
      <c r="G98" t="s">
        <v>19</v>
      </c>
      <c r="H98" s="65">
        <v>0.20108100000000001</v>
      </c>
      <c r="I98" s="66">
        <v>0.18271100000000001</v>
      </c>
      <c r="J98" s="69">
        <v>16906.7</v>
      </c>
      <c r="K98" s="70">
        <v>3089</v>
      </c>
      <c r="L98" s="5">
        <v>4.13</v>
      </c>
    </row>
    <row r="99" spans="1:12">
      <c r="A99">
        <v>91</v>
      </c>
      <c r="B99" s="63">
        <v>0.26799400000000001</v>
      </c>
      <c r="C99" s="64">
        <v>0.23632700000000001</v>
      </c>
      <c r="D99" s="67">
        <v>4619.8</v>
      </c>
      <c r="E99" s="68">
        <v>1091.8</v>
      </c>
      <c r="F99" s="5">
        <v>3.41</v>
      </c>
      <c r="G99" t="s">
        <v>19</v>
      </c>
      <c r="H99" s="65">
        <v>0.19303100000000001</v>
      </c>
      <c r="I99" s="66">
        <v>0.17604</v>
      </c>
      <c r="J99" s="69">
        <v>13817.6</v>
      </c>
      <c r="K99" s="70">
        <v>2432.5</v>
      </c>
      <c r="L99" s="5">
        <v>3.94</v>
      </c>
    </row>
    <row r="100" spans="1:12">
      <c r="A100">
        <v>92</v>
      </c>
      <c r="B100" s="63">
        <v>0.27385900000000002</v>
      </c>
      <c r="C100" s="64">
        <v>0.24087600000000001</v>
      </c>
      <c r="D100" s="67">
        <v>3528</v>
      </c>
      <c r="E100" s="68">
        <v>849.8</v>
      </c>
      <c r="F100" s="5">
        <v>3.31</v>
      </c>
      <c r="G100" t="s">
        <v>19</v>
      </c>
      <c r="H100" s="65">
        <v>0.220862</v>
      </c>
      <c r="I100" s="66">
        <v>0.19889799999999999</v>
      </c>
      <c r="J100" s="69">
        <v>11385.2</v>
      </c>
      <c r="K100" s="70">
        <v>2264.5</v>
      </c>
      <c r="L100" s="5">
        <v>3.67</v>
      </c>
    </row>
    <row r="101" spans="1:12">
      <c r="A101">
        <v>93</v>
      </c>
      <c r="B101" s="63">
        <v>0.26239099999999999</v>
      </c>
      <c r="C101" s="64">
        <v>0.231959</v>
      </c>
      <c r="D101" s="67">
        <v>2678.2</v>
      </c>
      <c r="E101" s="68">
        <v>621.20000000000005</v>
      </c>
      <c r="F101" s="5">
        <v>3.2</v>
      </c>
      <c r="G101" t="s">
        <v>19</v>
      </c>
      <c r="H101" s="65">
        <v>0.25210100000000002</v>
      </c>
      <c r="I101" s="66">
        <v>0.223881</v>
      </c>
      <c r="J101" s="69">
        <v>9120.7000000000007</v>
      </c>
      <c r="K101" s="70">
        <v>2041.9</v>
      </c>
      <c r="L101" s="5">
        <v>3.46</v>
      </c>
    </row>
    <row r="102" spans="1:12">
      <c r="A102">
        <v>94</v>
      </c>
      <c r="B102" s="63">
        <v>0.28163300000000002</v>
      </c>
      <c r="C102" s="64">
        <v>0.24686900000000001</v>
      </c>
      <c r="D102" s="67">
        <v>2057</v>
      </c>
      <c r="E102" s="68">
        <v>507.8</v>
      </c>
      <c r="F102" s="5">
        <v>3.02</v>
      </c>
      <c r="G102" t="s">
        <v>19</v>
      </c>
      <c r="H102" s="65">
        <v>0.24304799999999999</v>
      </c>
      <c r="I102" s="66">
        <v>0.21671299999999999</v>
      </c>
      <c r="J102" s="69">
        <v>7078.7</v>
      </c>
      <c r="K102" s="70">
        <v>1534.1</v>
      </c>
      <c r="L102" s="5">
        <v>3.32</v>
      </c>
    </row>
    <row r="103" spans="1:12">
      <c r="A103">
        <v>95</v>
      </c>
      <c r="B103" s="63">
        <v>0.31609199999999998</v>
      </c>
      <c r="C103" s="64">
        <v>0.272953</v>
      </c>
      <c r="D103" s="67">
        <v>1549.2</v>
      </c>
      <c r="E103" s="68">
        <v>422.8</v>
      </c>
      <c r="F103" s="5">
        <v>2.84</v>
      </c>
      <c r="G103" t="s">
        <v>19</v>
      </c>
      <c r="H103" s="65">
        <v>0.28654099999999999</v>
      </c>
      <c r="I103" s="66">
        <v>0.25063299999999999</v>
      </c>
      <c r="J103" s="69">
        <v>5544.7</v>
      </c>
      <c r="K103" s="70">
        <v>1389.7</v>
      </c>
      <c r="L103" s="5">
        <v>3.1</v>
      </c>
    </row>
    <row r="104" spans="1:12">
      <c r="A104">
        <v>96</v>
      </c>
      <c r="B104" s="63">
        <v>0.35245900000000002</v>
      </c>
      <c r="C104" s="64">
        <v>0.29965199999999997</v>
      </c>
      <c r="D104" s="67">
        <v>1126.3</v>
      </c>
      <c r="E104" s="68">
        <v>337.5</v>
      </c>
      <c r="F104" s="5">
        <v>2.72</v>
      </c>
      <c r="G104" t="s">
        <v>19</v>
      </c>
      <c r="H104" s="65">
        <v>0.28355000000000002</v>
      </c>
      <c r="I104" s="66">
        <v>0.24834100000000001</v>
      </c>
      <c r="J104" s="69">
        <v>4155</v>
      </c>
      <c r="K104" s="70">
        <v>1031.9000000000001</v>
      </c>
      <c r="L104" s="5">
        <v>2.96</v>
      </c>
    </row>
    <row r="105" spans="1:12">
      <c r="A105">
        <v>97</v>
      </c>
      <c r="B105" s="63">
        <v>0.289157</v>
      </c>
      <c r="C105" s="64">
        <v>0.25263200000000002</v>
      </c>
      <c r="D105" s="67">
        <v>788.8</v>
      </c>
      <c r="E105" s="68">
        <v>199.3</v>
      </c>
      <c r="F105" s="5">
        <v>2.67</v>
      </c>
      <c r="G105" t="s">
        <v>19</v>
      </c>
      <c r="H105" s="65">
        <v>0.30794700000000003</v>
      </c>
      <c r="I105" s="66">
        <v>0.26685799999999998</v>
      </c>
      <c r="J105" s="69">
        <v>3123.1</v>
      </c>
      <c r="K105" s="70">
        <v>833.4</v>
      </c>
      <c r="L105" s="5">
        <v>2.78</v>
      </c>
    </row>
    <row r="106" spans="1:12">
      <c r="A106">
        <v>98</v>
      </c>
      <c r="B106" s="63">
        <v>0.358491</v>
      </c>
      <c r="C106" s="64">
        <v>0.30399999999999999</v>
      </c>
      <c r="D106" s="67">
        <v>589.5</v>
      </c>
      <c r="E106" s="68">
        <v>179.2</v>
      </c>
      <c r="F106" s="5">
        <v>2.4</v>
      </c>
      <c r="G106" t="s">
        <v>19</v>
      </c>
      <c r="H106" s="65">
        <v>0.38888899999999998</v>
      </c>
      <c r="I106" s="66">
        <v>0.32558100000000001</v>
      </c>
      <c r="J106" s="69">
        <v>2289.6999999999998</v>
      </c>
      <c r="K106" s="70">
        <v>745.5</v>
      </c>
      <c r="L106" s="5">
        <v>2.61</v>
      </c>
    </row>
    <row r="107" spans="1:12">
      <c r="A107">
        <v>99</v>
      </c>
      <c r="B107" s="63">
        <v>0.382353</v>
      </c>
      <c r="C107" s="64">
        <v>0.320988</v>
      </c>
      <c r="D107" s="67">
        <v>410.3</v>
      </c>
      <c r="E107" s="68">
        <v>131.69999999999999</v>
      </c>
      <c r="F107" s="5">
        <v>2.2400000000000002</v>
      </c>
      <c r="G107" t="s">
        <v>19</v>
      </c>
      <c r="H107" s="65">
        <v>0.307143</v>
      </c>
      <c r="I107" s="66">
        <v>0.26625399999999999</v>
      </c>
      <c r="J107" s="69">
        <v>1544.2</v>
      </c>
      <c r="K107" s="70">
        <v>411.2</v>
      </c>
      <c r="L107" s="5">
        <v>2.63</v>
      </c>
    </row>
    <row r="108" spans="1:12">
      <c r="A108">
        <v>100</v>
      </c>
      <c r="B108" s="63">
        <v>0.43478299999999998</v>
      </c>
      <c r="C108" s="64">
        <v>0.35714299999999999</v>
      </c>
      <c r="D108" s="67">
        <v>278.60000000000002</v>
      </c>
      <c r="E108" s="68">
        <v>99.5</v>
      </c>
      <c r="F108" s="5">
        <v>2.06</v>
      </c>
      <c r="G108" t="s">
        <v>19</v>
      </c>
      <c r="H108" s="65">
        <v>0.41904799999999998</v>
      </c>
      <c r="I108" s="66">
        <v>0.34645700000000001</v>
      </c>
      <c r="J108" s="69">
        <v>1133.0999999999999</v>
      </c>
      <c r="K108" s="70">
        <v>392.6</v>
      </c>
      <c r="L108" s="5">
        <v>2.4</v>
      </c>
    </row>
  </sheetData>
  <mergeCells count="3">
    <mergeCell ref="K1:L1"/>
    <mergeCell ref="B6:F6"/>
    <mergeCell ref="H6:L6"/>
  </mergeCells>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26</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55">
        <v>1.021E-2</v>
      </c>
      <c r="C8" s="56">
        <v>1.0158E-2</v>
      </c>
      <c r="D8" s="59">
        <v>100000</v>
      </c>
      <c r="E8" s="60">
        <v>1015.8</v>
      </c>
      <c r="F8" s="5">
        <v>71.13</v>
      </c>
      <c r="G8" t="s">
        <v>19</v>
      </c>
      <c r="H8" s="57">
        <v>8.4119999999999993E-3</v>
      </c>
      <c r="I8" s="58">
        <v>8.3770000000000008E-3</v>
      </c>
      <c r="J8" s="61">
        <v>100000</v>
      </c>
      <c r="K8" s="62">
        <v>837.7</v>
      </c>
      <c r="L8" s="5">
        <v>77.28</v>
      </c>
    </row>
    <row r="9" spans="1:12">
      <c r="A9">
        <v>1</v>
      </c>
      <c r="B9" s="55">
        <v>5.44E-4</v>
      </c>
      <c r="C9" s="56">
        <v>5.44E-4</v>
      </c>
      <c r="D9" s="59">
        <v>98984.2</v>
      </c>
      <c r="E9" s="60">
        <v>53.8</v>
      </c>
      <c r="F9" s="5">
        <v>70.86</v>
      </c>
      <c r="G9" t="s">
        <v>19</v>
      </c>
      <c r="H9" s="57">
        <v>3.2699999999999998E-4</v>
      </c>
      <c r="I9" s="58">
        <v>3.2699999999999998E-4</v>
      </c>
      <c r="J9" s="61">
        <v>99162.3</v>
      </c>
      <c r="K9" s="62">
        <v>32.4</v>
      </c>
      <c r="L9" s="5">
        <v>76.930000000000007</v>
      </c>
    </row>
    <row r="10" spans="1:12">
      <c r="A10">
        <v>2</v>
      </c>
      <c r="B10" s="55">
        <v>3.1199999999999999E-4</v>
      </c>
      <c r="C10" s="56">
        <v>3.1199999999999999E-4</v>
      </c>
      <c r="D10" s="59">
        <v>98930.4</v>
      </c>
      <c r="E10" s="60">
        <v>30.9</v>
      </c>
      <c r="F10" s="5">
        <v>69.900000000000006</v>
      </c>
      <c r="G10" t="s">
        <v>19</v>
      </c>
      <c r="H10" s="57">
        <v>5.1000000000000004E-4</v>
      </c>
      <c r="I10" s="58">
        <v>5.1000000000000004E-4</v>
      </c>
      <c r="J10" s="61">
        <v>99129.9</v>
      </c>
      <c r="K10" s="62">
        <v>50.6</v>
      </c>
      <c r="L10" s="5">
        <v>75.95</v>
      </c>
    </row>
    <row r="11" spans="1:12">
      <c r="A11">
        <v>3</v>
      </c>
      <c r="B11" s="55">
        <v>5.3499999999999999E-4</v>
      </c>
      <c r="C11" s="56">
        <v>5.3499999999999999E-4</v>
      </c>
      <c r="D11" s="59">
        <v>98899.5</v>
      </c>
      <c r="E11" s="60">
        <v>52.9</v>
      </c>
      <c r="F11" s="5">
        <v>68.92</v>
      </c>
      <c r="G11" t="s">
        <v>19</v>
      </c>
      <c r="H11" s="57">
        <v>4.3899999999999999E-4</v>
      </c>
      <c r="I11" s="58">
        <v>4.3899999999999999E-4</v>
      </c>
      <c r="J11" s="61">
        <v>99079.3</v>
      </c>
      <c r="K11" s="62">
        <v>43.5</v>
      </c>
      <c r="L11" s="5">
        <v>74.989999999999995</v>
      </c>
    </row>
    <row r="12" spans="1:12">
      <c r="A12">
        <v>4</v>
      </c>
      <c r="B12" s="55">
        <v>2.4699999999999999E-4</v>
      </c>
      <c r="C12" s="56">
        <v>2.4699999999999999E-4</v>
      </c>
      <c r="D12" s="59">
        <v>98846.6</v>
      </c>
      <c r="E12" s="60">
        <v>24.4</v>
      </c>
      <c r="F12" s="5">
        <v>67.959999999999994</v>
      </c>
      <c r="G12" t="s">
        <v>19</v>
      </c>
      <c r="H12" s="57">
        <v>2.0699999999999999E-4</v>
      </c>
      <c r="I12" s="58">
        <v>2.0699999999999999E-4</v>
      </c>
      <c r="J12" s="61">
        <v>99035.8</v>
      </c>
      <c r="K12" s="62">
        <v>20.5</v>
      </c>
      <c r="L12" s="5">
        <v>74.02</v>
      </c>
    </row>
    <row r="13" spans="1:12">
      <c r="A13">
        <v>5</v>
      </c>
      <c r="B13" s="55">
        <v>3.21E-4</v>
      </c>
      <c r="C13" s="56">
        <v>3.21E-4</v>
      </c>
      <c r="D13" s="59">
        <v>98822.2</v>
      </c>
      <c r="E13" s="60">
        <v>31.7</v>
      </c>
      <c r="F13" s="5">
        <v>66.97</v>
      </c>
      <c r="G13" t="s">
        <v>19</v>
      </c>
      <c r="H13" s="57">
        <v>2.5700000000000001E-4</v>
      </c>
      <c r="I13" s="58">
        <v>2.5700000000000001E-4</v>
      </c>
      <c r="J13" s="61">
        <v>99015.3</v>
      </c>
      <c r="K13" s="62">
        <v>25.4</v>
      </c>
      <c r="L13" s="5">
        <v>73.040000000000006</v>
      </c>
    </row>
    <row r="14" spans="1:12">
      <c r="A14">
        <v>6</v>
      </c>
      <c r="B14" s="55">
        <v>3.1700000000000001E-4</v>
      </c>
      <c r="C14" s="56">
        <v>3.1700000000000001E-4</v>
      </c>
      <c r="D14" s="59">
        <v>98790.5</v>
      </c>
      <c r="E14" s="60">
        <v>31.3</v>
      </c>
      <c r="F14" s="5">
        <v>66</v>
      </c>
      <c r="G14" t="s">
        <v>19</v>
      </c>
      <c r="H14" s="57">
        <v>7.7000000000000001E-5</v>
      </c>
      <c r="I14" s="58">
        <v>7.7000000000000001E-5</v>
      </c>
      <c r="J14" s="61">
        <v>98989.9</v>
      </c>
      <c r="K14" s="62">
        <v>7.6</v>
      </c>
      <c r="L14" s="5">
        <v>72.06</v>
      </c>
    </row>
    <row r="15" spans="1:12">
      <c r="A15">
        <v>7</v>
      </c>
      <c r="B15" s="55">
        <v>3.1799999999999998E-4</v>
      </c>
      <c r="C15" s="56">
        <v>3.1700000000000001E-4</v>
      </c>
      <c r="D15" s="59">
        <v>98759.2</v>
      </c>
      <c r="E15" s="60">
        <v>31.4</v>
      </c>
      <c r="F15" s="5">
        <v>65.02</v>
      </c>
      <c r="G15" t="s">
        <v>19</v>
      </c>
      <c r="H15" s="57">
        <v>1.5300000000000001E-4</v>
      </c>
      <c r="I15" s="58">
        <v>1.5300000000000001E-4</v>
      </c>
      <c r="J15" s="61">
        <v>98982.3</v>
      </c>
      <c r="K15" s="62">
        <v>15.1</v>
      </c>
      <c r="L15" s="5">
        <v>71.06</v>
      </c>
    </row>
    <row r="16" spans="1:12">
      <c r="A16">
        <v>8</v>
      </c>
      <c r="B16" s="55">
        <v>2.2499999999999999E-4</v>
      </c>
      <c r="C16" s="56">
        <v>2.2499999999999999E-4</v>
      </c>
      <c r="D16" s="59">
        <v>98727.8</v>
      </c>
      <c r="E16" s="60">
        <v>22.2</v>
      </c>
      <c r="F16" s="5">
        <v>64.040000000000006</v>
      </c>
      <c r="G16" t="s">
        <v>19</v>
      </c>
      <c r="H16" s="57">
        <v>1.56E-4</v>
      </c>
      <c r="I16" s="58">
        <v>1.56E-4</v>
      </c>
      <c r="J16" s="61">
        <v>98967.2</v>
      </c>
      <c r="K16" s="62">
        <v>15.5</v>
      </c>
      <c r="L16" s="5">
        <v>70.069999999999993</v>
      </c>
    </row>
    <row r="17" spans="1:12">
      <c r="A17">
        <v>9</v>
      </c>
      <c r="B17" s="55">
        <v>2.33E-4</v>
      </c>
      <c r="C17" s="56">
        <v>2.33E-4</v>
      </c>
      <c r="D17" s="59">
        <v>98705.600000000006</v>
      </c>
      <c r="E17" s="60">
        <v>23</v>
      </c>
      <c r="F17" s="5">
        <v>63.05</v>
      </c>
      <c r="G17" t="s">
        <v>19</v>
      </c>
      <c r="H17" s="57">
        <v>8.1000000000000004E-5</v>
      </c>
      <c r="I17" s="58">
        <v>8.1000000000000004E-5</v>
      </c>
      <c r="J17" s="61">
        <v>98951.7</v>
      </c>
      <c r="K17" s="62">
        <v>8</v>
      </c>
      <c r="L17" s="5">
        <v>69.08</v>
      </c>
    </row>
    <row r="18" spans="1:12">
      <c r="A18">
        <v>10</v>
      </c>
      <c r="B18" s="55">
        <v>1.3100000000000001E-4</v>
      </c>
      <c r="C18" s="56">
        <v>1.3100000000000001E-4</v>
      </c>
      <c r="D18" s="59">
        <v>98682.6</v>
      </c>
      <c r="E18" s="60">
        <v>12.9</v>
      </c>
      <c r="F18" s="5">
        <v>62.07</v>
      </c>
      <c r="G18" t="s">
        <v>19</v>
      </c>
      <c r="H18" s="57">
        <v>1.1E-4</v>
      </c>
      <c r="I18" s="58">
        <v>1.1E-4</v>
      </c>
      <c r="J18" s="61">
        <v>98943.7</v>
      </c>
      <c r="K18" s="62">
        <v>10.9</v>
      </c>
      <c r="L18" s="5">
        <v>68.09</v>
      </c>
    </row>
    <row r="19" spans="1:12">
      <c r="A19">
        <v>11</v>
      </c>
      <c r="B19" s="55">
        <v>2.34E-4</v>
      </c>
      <c r="C19" s="56">
        <v>2.34E-4</v>
      </c>
      <c r="D19" s="59">
        <v>98669.7</v>
      </c>
      <c r="E19" s="60">
        <v>23.1</v>
      </c>
      <c r="F19" s="5">
        <v>61.07</v>
      </c>
      <c r="G19" t="s">
        <v>19</v>
      </c>
      <c r="H19" s="57">
        <v>1.64E-4</v>
      </c>
      <c r="I19" s="58">
        <v>1.64E-4</v>
      </c>
      <c r="J19" s="61">
        <v>98932.9</v>
      </c>
      <c r="K19" s="62">
        <v>16.3</v>
      </c>
      <c r="L19" s="5">
        <v>67.099999999999994</v>
      </c>
    </row>
    <row r="20" spans="1:12">
      <c r="A20">
        <v>12</v>
      </c>
      <c r="B20" s="55">
        <v>2.7999999999999998E-4</v>
      </c>
      <c r="C20" s="56">
        <v>2.7999999999999998E-4</v>
      </c>
      <c r="D20" s="59">
        <v>98646.6</v>
      </c>
      <c r="E20" s="60">
        <v>27.6</v>
      </c>
      <c r="F20" s="5">
        <v>60.09</v>
      </c>
      <c r="G20" t="s">
        <v>19</v>
      </c>
      <c r="H20" s="57">
        <v>1.6200000000000001E-4</v>
      </c>
      <c r="I20" s="58">
        <v>1.6200000000000001E-4</v>
      </c>
      <c r="J20" s="61">
        <v>98916.6</v>
      </c>
      <c r="K20" s="62">
        <v>16</v>
      </c>
      <c r="L20" s="5">
        <v>66.11</v>
      </c>
    </row>
    <row r="21" spans="1:12">
      <c r="A21">
        <v>13</v>
      </c>
      <c r="B21" s="55">
        <v>3.9599999999999998E-4</v>
      </c>
      <c r="C21" s="56">
        <v>3.9599999999999998E-4</v>
      </c>
      <c r="D21" s="59">
        <v>98619</v>
      </c>
      <c r="E21" s="60">
        <v>39.1</v>
      </c>
      <c r="F21" s="5">
        <v>59.1</v>
      </c>
      <c r="G21" t="s">
        <v>19</v>
      </c>
      <c r="H21" s="57">
        <v>1.84E-4</v>
      </c>
      <c r="I21" s="58">
        <v>1.84E-4</v>
      </c>
      <c r="J21" s="61">
        <v>98900.6</v>
      </c>
      <c r="K21" s="62">
        <v>18.2</v>
      </c>
      <c r="L21" s="5">
        <v>65.12</v>
      </c>
    </row>
    <row r="22" spans="1:12">
      <c r="A22">
        <v>14</v>
      </c>
      <c r="B22" s="55">
        <v>2.1900000000000001E-4</v>
      </c>
      <c r="C22" s="56">
        <v>2.1900000000000001E-4</v>
      </c>
      <c r="D22" s="59">
        <v>98579.9</v>
      </c>
      <c r="E22" s="60">
        <v>21.6</v>
      </c>
      <c r="F22" s="5">
        <v>58.13</v>
      </c>
      <c r="G22" t="s">
        <v>19</v>
      </c>
      <c r="H22" s="57">
        <v>2.0599999999999999E-4</v>
      </c>
      <c r="I22" s="58">
        <v>2.0599999999999999E-4</v>
      </c>
      <c r="J22" s="61">
        <v>98882.4</v>
      </c>
      <c r="K22" s="62">
        <v>20.399999999999999</v>
      </c>
      <c r="L22" s="5">
        <v>64.13</v>
      </c>
    </row>
    <row r="23" spans="1:12">
      <c r="A23">
        <v>15</v>
      </c>
      <c r="B23" s="55">
        <v>4.8200000000000001E-4</v>
      </c>
      <c r="C23" s="56">
        <v>4.8200000000000001E-4</v>
      </c>
      <c r="D23" s="59">
        <v>98558.3</v>
      </c>
      <c r="E23" s="60">
        <v>47.5</v>
      </c>
      <c r="F23" s="5">
        <v>57.14</v>
      </c>
      <c r="G23" t="s">
        <v>19</v>
      </c>
      <c r="H23" s="57">
        <v>2.2699999999999999E-4</v>
      </c>
      <c r="I23" s="58">
        <v>2.2699999999999999E-4</v>
      </c>
      <c r="J23" s="61">
        <v>98862</v>
      </c>
      <c r="K23" s="62">
        <v>22.5</v>
      </c>
      <c r="L23" s="5">
        <v>63.14</v>
      </c>
    </row>
    <row r="24" spans="1:12">
      <c r="A24">
        <v>16</v>
      </c>
      <c r="B24" s="55">
        <v>6.2500000000000001E-4</v>
      </c>
      <c r="C24" s="56">
        <v>6.2500000000000001E-4</v>
      </c>
      <c r="D24" s="59">
        <v>98510.8</v>
      </c>
      <c r="E24" s="60">
        <v>61.6</v>
      </c>
      <c r="F24" s="5">
        <v>56.17</v>
      </c>
      <c r="G24" t="s">
        <v>19</v>
      </c>
      <c r="H24" s="57">
        <v>2.23E-4</v>
      </c>
      <c r="I24" s="58">
        <v>2.23E-4</v>
      </c>
      <c r="J24" s="61">
        <v>98839.6</v>
      </c>
      <c r="K24" s="62">
        <v>22.1</v>
      </c>
      <c r="L24" s="5">
        <v>62.16</v>
      </c>
    </row>
    <row r="25" spans="1:12">
      <c r="A25">
        <v>17</v>
      </c>
      <c r="B25" s="55">
        <v>8.1800000000000004E-4</v>
      </c>
      <c r="C25" s="56">
        <v>8.1800000000000004E-4</v>
      </c>
      <c r="D25" s="59">
        <v>98449.2</v>
      </c>
      <c r="E25" s="60">
        <v>80.5</v>
      </c>
      <c r="F25" s="5">
        <v>55.2</v>
      </c>
      <c r="G25" t="s">
        <v>19</v>
      </c>
      <c r="H25" s="57">
        <v>3.6000000000000002E-4</v>
      </c>
      <c r="I25" s="58">
        <v>3.6000000000000002E-4</v>
      </c>
      <c r="J25" s="61">
        <v>98817.5</v>
      </c>
      <c r="K25" s="62">
        <v>35.6</v>
      </c>
      <c r="L25" s="5">
        <v>61.17</v>
      </c>
    </row>
    <row r="26" spans="1:12">
      <c r="A26">
        <v>18</v>
      </c>
      <c r="B26" s="55">
        <v>1.1980000000000001E-3</v>
      </c>
      <c r="C26" s="56">
        <v>1.1969999999999999E-3</v>
      </c>
      <c r="D26" s="59">
        <v>98368.7</v>
      </c>
      <c r="E26" s="60">
        <v>117.8</v>
      </c>
      <c r="F26" s="5">
        <v>54.25</v>
      </c>
      <c r="G26" t="s">
        <v>19</v>
      </c>
      <c r="H26" s="57">
        <v>4.6999999999999999E-4</v>
      </c>
      <c r="I26" s="58">
        <v>4.6999999999999999E-4</v>
      </c>
      <c r="J26" s="61">
        <v>98781.9</v>
      </c>
      <c r="K26" s="62">
        <v>46.5</v>
      </c>
      <c r="L26" s="5">
        <v>60.19</v>
      </c>
    </row>
    <row r="27" spans="1:12">
      <c r="A27">
        <v>19</v>
      </c>
      <c r="B27" s="55">
        <v>1.3619999999999999E-3</v>
      </c>
      <c r="C27" s="56">
        <v>1.361E-3</v>
      </c>
      <c r="D27" s="59">
        <v>98250.9</v>
      </c>
      <c r="E27" s="60">
        <v>133.69999999999999</v>
      </c>
      <c r="F27" s="5">
        <v>53.31</v>
      </c>
      <c r="G27" t="s">
        <v>19</v>
      </c>
      <c r="H27" s="57">
        <v>3.5199999999999999E-4</v>
      </c>
      <c r="I27" s="58">
        <v>3.5199999999999999E-4</v>
      </c>
      <c r="J27" s="61">
        <v>98735.5</v>
      </c>
      <c r="K27" s="62">
        <v>34.700000000000003</v>
      </c>
      <c r="L27" s="5">
        <v>59.22</v>
      </c>
    </row>
    <row r="28" spans="1:12">
      <c r="A28">
        <v>20</v>
      </c>
      <c r="B28" s="55">
        <v>1.56E-3</v>
      </c>
      <c r="C28" s="56">
        <v>1.5579999999999999E-3</v>
      </c>
      <c r="D28" s="59">
        <v>98117.2</v>
      </c>
      <c r="E28" s="60">
        <v>152.9</v>
      </c>
      <c r="F28" s="5">
        <v>52.38</v>
      </c>
      <c r="G28" t="s">
        <v>19</v>
      </c>
      <c r="H28" s="57">
        <v>3.6699999999999998E-4</v>
      </c>
      <c r="I28" s="58">
        <v>3.6699999999999998E-4</v>
      </c>
      <c r="J28" s="61">
        <v>98700.800000000003</v>
      </c>
      <c r="K28" s="62">
        <v>36.200000000000003</v>
      </c>
      <c r="L28" s="5">
        <v>58.24</v>
      </c>
    </row>
    <row r="29" spans="1:12">
      <c r="A29">
        <v>21</v>
      </c>
      <c r="B29" s="55">
        <v>1.542E-3</v>
      </c>
      <c r="C29" s="56">
        <v>1.5410000000000001E-3</v>
      </c>
      <c r="D29" s="59">
        <v>97964.3</v>
      </c>
      <c r="E29" s="60">
        <v>151</v>
      </c>
      <c r="F29" s="5">
        <v>51.46</v>
      </c>
      <c r="G29" t="s">
        <v>19</v>
      </c>
      <c r="H29" s="57">
        <v>2.5399999999999999E-4</v>
      </c>
      <c r="I29" s="58">
        <v>2.5399999999999999E-4</v>
      </c>
      <c r="J29" s="61">
        <v>98664.5</v>
      </c>
      <c r="K29" s="62">
        <v>25.1</v>
      </c>
      <c r="L29" s="5">
        <v>57.26</v>
      </c>
    </row>
    <row r="30" spans="1:12">
      <c r="A30">
        <v>22</v>
      </c>
      <c r="B30" s="55">
        <v>1.655E-3</v>
      </c>
      <c r="C30" s="56">
        <v>1.653E-3</v>
      </c>
      <c r="D30" s="59">
        <v>97813.3</v>
      </c>
      <c r="E30" s="60">
        <v>161.69999999999999</v>
      </c>
      <c r="F30" s="5">
        <v>50.54</v>
      </c>
      <c r="G30" t="s">
        <v>19</v>
      </c>
      <c r="H30" s="57">
        <v>4.9100000000000001E-4</v>
      </c>
      <c r="I30" s="58">
        <v>4.8999999999999998E-4</v>
      </c>
      <c r="J30" s="61">
        <v>98639.4</v>
      </c>
      <c r="K30" s="62">
        <v>48.4</v>
      </c>
      <c r="L30" s="5">
        <v>56.28</v>
      </c>
    </row>
    <row r="31" spans="1:12">
      <c r="A31">
        <v>23</v>
      </c>
      <c r="B31" s="55">
        <v>1.3519999999999999E-3</v>
      </c>
      <c r="C31" s="56">
        <v>1.3519999999999999E-3</v>
      </c>
      <c r="D31" s="59">
        <v>97651.6</v>
      </c>
      <c r="E31" s="60">
        <v>132</v>
      </c>
      <c r="F31" s="5">
        <v>49.63</v>
      </c>
      <c r="G31" t="s">
        <v>19</v>
      </c>
      <c r="H31" s="57">
        <v>3.4200000000000002E-4</v>
      </c>
      <c r="I31" s="58">
        <v>3.4099999999999999E-4</v>
      </c>
      <c r="J31" s="61">
        <v>98591.1</v>
      </c>
      <c r="K31" s="62">
        <v>33.700000000000003</v>
      </c>
      <c r="L31" s="5">
        <v>55.31</v>
      </c>
    </row>
    <row r="32" spans="1:12">
      <c r="A32">
        <v>24</v>
      </c>
      <c r="B32" s="55">
        <v>1.085E-3</v>
      </c>
      <c r="C32" s="56">
        <v>1.0839999999999999E-3</v>
      </c>
      <c r="D32" s="59">
        <v>97519.6</v>
      </c>
      <c r="E32" s="60">
        <v>105.7</v>
      </c>
      <c r="F32" s="5">
        <v>48.69</v>
      </c>
      <c r="G32" t="s">
        <v>19</v>
      </c>
      <c r="H32" s="57">
        <v>4.5600000000000003E-4</v>
      </c>
      <c r="I32" s="58">
        <v>4.5600000000000003E-4</v>
      </c>
      <c r="J32" s="61">
        <v>98557.4</v>
      </c>
      <c r="K32" s="62">
        <v>44.9</v>
      </c>
      <c r="L32" s="5">
        <v>54.32</v>
      </c>
    </row>
    <row r="33" spans="1:12">
      <c r="A33">
        <v>25</v>
      </c>
      <c r="B33" s="55">
        <v>8.5599999999999999E-4</v>
      </c>
      <c r="C33" s="56">
        <v>8.5599999999999999E-4</v>
      </c>
      <c r="D33" s="59">
        <v>97413.9</v>
      </c>
      <c r="E33" s="60">
        <v>83.4</v>
      </c>
      <c r="F33" s="5">
        <v>47.75</v>
      </c>
      <c r="G33" t="s">
        <v>19</v>
      </c>
      <c r="H33" s="57">
        <v>4.3800000000000002E-4</v>
      </c>
      <c r="I33" s="58">
        <v>4.3800000000000002E-4</v>
      </c>
      <c r="J33" s="61">
        <v>98512.5</v>
      </c>
      <c r="K33" s="62">
        <v>43.1</v>
      </c>
      <c r="L33" s="5">
        <v>53.35</v>
      </c>
    </row>
    <row r="34" spans="1:12">
      <c r="A34">
        <v>26</v>
      </c>
      <c r="B34" s="55">
        <v>1.302E-3</v>
      </c>
      <c r="C34" s="56">
        <v>1.302E-3</v>
      </c>
      <c r="D34" s="59">
        <v>97330.5</v>
      </c>
      <c r="E34" s="60">
        <v>126.7</v>
      </c>
      <c r="F34" s="5">
        <v>46.79</v>
      </c>
      <c r="G34" t="s">
        <v>19</v>
      </c>
      <c r="H34" s="57">
        <v>4.3899999999999999E-4</v>
      </c>
      <c r="I34" s="58">
        <v>4.3899999999999999E-4</v>
      </c>
      <c r="J34" s="61">
        <v>98469.4</v>
      </c>
      <c r="K34" s="62">
        <v>43.3</v>
      </c>
      <c r="L34" s="5">
        <v>52.37</v>
      </c>
    </row>
    <row r="35" spans="1:12">
      <c r="A35">
        <v>27</v>
      </c>
      <c r="B35" s="55">
        <v>1.0809999999999999E-3</v>
      </c>
      <c r="C35" s="56">
        <v>1.08E-3</v>
      </c>
      <c r="D35" s="59">
        <v>97203.9</v>
      </c>
      <c r="E35" s="60">
        <v>105</v>
      </c>
      <c r="F35" s="5">
        <v>45.85</v>
      </c>
      <c r="G35" t="s">
        <v>19</v>
      </c>
      <c r="H35" s="57">
        <v>3.0899999999999998E-4</v>
      </c>
      <c r="I35" s="58">
        <v>3.0899999999999998E-4</v>
      </c>
      <c r="J35" s="61">
        <v>98426.1</v>
      </c>
      <c r="K35" s="62">
        <v>30.4</v>
      </c>
      <c r="L35" s="5">
        <v>51.39</v>
      </c>
    </row>
    <row r="36" spans="1:12">
      <c r="A36">
        <v>28</v>
      </c>
      <c r="B36" s="55">
        <v>1.294E-3</v>
      </c>
      <c r="C36" s="56">
        <v>1.2930000000000001E-3</v>
      </c>
      <c r="D36" s="59">
        <v>97098.9</v>
      </c>
      <c r="E36" s="60">
        <v>125.5</v>
      </c>
      <c r="F36" s="5">
        <v>44.89</v>
      </c>
      <c r="G36" t="s">
        <v>19</v>
      </c>
      <c r="H36" s="57">
        <v>4.6200000000000001E-4</v>
      </c>
      <c r="I36" s="58">
        <v>4.6200000000000001E-4</v>
      </c>
      <c r="J36" s="61">
        <v>98395.7</v>
      </c>
      <c r="K36" s="62">
        <v>45.4</v>
      </c>
      <c r="L36" s="5">
        <v>50.41</v>
      </c>
    </row>
    <row r="37" spans="1:12">
      <c r="A37">
        <v>29</v>
      </c>
      <c r="B37" s="55">
        <v>1.258E-3</v>
      </c>
      <c r="C37" s="56">
        <v>1.2570000000000001E-3</v>
      </c>
      <c r="D37" s="59">
        <v>96973.3</v>
      </c>
      <c r="E37" s="60">
        <v>121.9</v>
      </c>
      <c r="F37" s="5">
        <v>43.95</v>
      </c>
      <c r="G37" t="s">
        <v>19</v>
      </c>
      <c r="H37" s="57">
        <v>4.4799999999999999E-4</v>
      </c>
      <c r="I37" s="58">
        <v>4.4700000000000002E-4</v>
      </c>
      <c r="J37" s="61">
        <v>98350.3</v>
      </c>
      <c r="K37" s="62">
        <v>44</v>
      </c>
      <c r="L37" s="5">
        <v>49.43</v>
      </c>
    </row>
    <row r="38" spans="1:12">
      <c r="A38">
        <v>30</v>
      </c>
      <c r="B38" s="55">
        <v>1.1919999999999999E-3</v>
      </c>
      <c r="C38" s="56">
        <v>1.191E-3</v>
      </c>
      <c r="D38" s="59">
        <v>96851.4</v>
      </c>
      <c r="E38" s="60">
        <v>115.4</v>
      </c>
      <c r="F38" s="5">
        <v>43.01</v>
      </c>
      <c r="G38" t="s">
        <v>19</v>
      </c>
      <c r="H38" s="57">
        <v>5.1999999999999995E-4</v>
      </c>
      <c r="I38" s="58">
        <v>5.1999999999999995E-4</v>
      </c>
      <c r="J38" s="61">
        <v>98306.3</v>
      </c>
      <c r="K38" s="62">
        <v>51.1</v>
      </c>
      <c r="L38" s="5">
        <v>48.45</v>
      </c>
    </row>
    <row r="39" spans="1:12">
      <c r="A39">
        <v>31</v>
      </c>
      <c r="B39" s="55">
        <v>1.1980000000000001E-3</v>
      </c>
      <c r="C39" s="56">
        <v>1.1969999999999999E-3</v>
      </c>
      <c r="D39" s="59">
        <v>96736.1</v>
      </c>
      <c r="E39" s="60">
        <v>115.8</v>
      </c>
      <c r="F39" s="5">
        <v>42.06</v>
      </c>
      <c r="G39" t="s">
        <v>19</v>
      </c>
      <c r="H39" s="57">
        <v>3.5E-4</v>
      </c>
      <c r="I39" s="58">
        <v>3.5E-4</v>
      </c>
      <c r="J39" s="61">
        <v>98255.2</v>
      </c>
      <c r="K39" s="62">
        <v>34.4</v>
      </c>
      <c r="L39" s="5">
        <v>47.48</v>
      </c>
    </row>
    <row r="40" spans="1:12">
      <c r="A40">
        <v>32</v>
      </c>
      <c r="B40" s="55">
        <v>1.196E-3</v>
      </c>
      <c r="C40" s="56">
        <v>1.1950000000000001E-3</v>
      </c>
      <c r="D40" s="59">
        <v>96620.3</v>
      </c>
      <c r="E40" s="60">
        <v>115.4</v>
      </c>
      <c r="F40" s="5">
        <v>41.11</v>
      </c>
      <c r="G40" t="s">
        <v>19</v>
      </c>
      <c r="H40" s="57">
        <v>6.2500000000000001E-4</v>
      </c>
      <c r="I40" s="58">
        <v>6.2399999999999999E-4</v>
      </c>
      <c r="J40" s="61">
        <v>98220.800000000003</v>
      </c>
      <c r="K40" s="62">
        <v>61.3</v>
      </c>
      <c r="L40" s="5">
        <v>46.5</v>
      </c>
    </row>
    <row r="41" spans="1:12">
      <c r="A41">
        <v>33</v>
      </c>
      <c r="B41" s="55">
        <v>1.5820000000000001E-3</v>
      </c>
      <c r="C41" s="56">
        <v>1.5809999999999999E-3</v>
      </c>
      <c r="D41" s="59">
        <v>96504.9</v>
      </c>
      <c r="E41" s="60">
        <v>152.6</v>
      </c>
      <c r="F41" s="5">
        <v>40.159999999999997</v>
      </c>
      <c r="G41" t="s">
        <v>19</v>
      </c>
      <c r="H41" s="57">
        <v>6.7500000000000004E-4</v>
      </c>
      <c r="I41" s="58">
        <v>6.7400000000000001E-4</v>
      </c>
      <c r="J41" s="61">
        <v>98159.5</v>
      </c>
      <c r="K41" s="62">
        <v>66.2</v>
      </c>
      <c r="L41" s="5">
        <v>45.53</v>
      </c>
    </row>
    <row r="42" spans="1:12">
      <c r="A42">
        <v>34</v>
      </c>
      <c r="B42" s="55">
        <v>1.4809999999999999E-3</v>
      </c>
      <c r="C42" s="56">
        <v>1.48E-3</v>
      </c>
      <c r="D42" s="59">
        <v>96352.3</v>
      </c>
      <c r="E42" s="60">
        <v>142.6</v>
      </c>
      <c r="F42" s="5">
        <v>39.22</v>
      </c>
      <c r="G42" t="s">
        <v>19</v>
      </c>
      <c r="H42" s="57">
        <v>8.8800000000000001E-4</v>
      </c>
      <c r="I42" s="58">
        <v>8.8800000000000001E-4</v>
      </c>
      <c r="J42" s="61">
        <v>98093.2</v>
      </c>
      <c r="K42" s="62">
        <v>87.1</v>
      </c>
      <c r="L42" s="5">
        <v>44.56</v>
      </c>
    </row>
    <row r="43" spans="1:12">
      <c r="A43">
        <v>35</v>
      </c>
      <c r="B43" s="55">
        <v>1.255E-3</v>
      </c>
      <c r="C43" s="56">
        <v>1.2539999999999999E-3</v>
      </c>
      <c r="D43" s="59">
        <v>96209.7</v>
      </c>
      <c r="E43" s="60">
        <v>120.7</v>
      </c>
      <c r="F43" s="5">
        <v>38.28</v>
      </c>
      <c r="G43" t="s">
        <v>19</v>
      </c>
      <c r="H43" s="57">
        <v>5.8699999999999996E-4</v>
      </c>
      <c r="I43" s="58">
        <v>5.8699999999999996E-4</v>
      </c>
      <c r="J43" s="61">
        <v>98006.1</v>
      </c>
      <c r="K43" s="62">
        <v>57.5</v>
      </c>
      <c r="L43" s="5">
        <v>43.59</v>
      </c>
    </row>
    <row r="44" spans="1:12">
      <c r="A44">
        <v>36</v>
      </c>
      <c r="B44" s="55">
        <v>1.0219999999999999E-3</v>
      </c>
      <c r="C44" s="56">
        <v>1.0219999999999999E-3</v>
      </c>
      <c r="D44" s="59">
        <v>96089</v>
      </c>
      <c r="E44" s="60">
        <v>98.2</v>
      </c>
      <c r="F44" s="5">
        <v>37.32</v>
      </c>
      <c r="G44" t="s">
        <v>19</v>
      </c>
      <c r="H44" s="57">
        <v>8.6700000000000004E-4</v>
      </c>
      <c r="I44" s="58">
        <v>8.6700000000000004E-4</v>
      </c>
      <c r="J44" s="61">
        <v>97948.6</v>
      </c>
      <c r="K44" s="62">
        <v>84.9</v>
      </c>
      <c r="L44" s="5">
        <v>42.62</v>
      </c>
    </row>
    <row r="45" spans="1:12">
      <c r="A45">
        <v>37</v>
      </c>
      <c r="B45" s="55">
        <v>1.836E-3</v>
      </c>
      <c r="C45" s="56">
        <v>1.8339999999999999E-3</v>
      </c>
      <c r="D45" s="59">
        <v>95990.8</v>
      </c>
      <c r="E45" s="60">
        <v>176.1</v>
      </c>
      <c r="F45" s="5">
        <v>36.36</v>
      </c>
      <c r="G45" t="s">
        <v>19</v>
      </c>
      <c r="H45" s="57">
        <v>1.238E-3</v>
      </c>
      <c r="I45" s="58">
        <v>1.238E-3</v>
      </c>
      <c r="J45" s="61">
        <v>97863.7</v>
      </c>
      <c r="K45" s="62">
        <v>121.1</v>
      </c>
      <c r="L45" s="5">
        <v>41.66</v>
      </c>
    </row>
    <row r="46" spans="1:12">
      <c r="A46">
        <v>38</v>
      </c>
      <c r="B46" s="55">
        <v>1.609E-3</v>
      </c>
      <c r="C46" s="56">
        <v>1.6069999999999999E-3</v>
      </c>
      <c r="D46" s="59">
        <v>95814.8</v>
      </c>
      <c r="E46" s="60">
        <v>154</v>
      </c>
      <c r="F46" s="5">
        <v>35.43</v>
      </c>
      <c r="G46" t="s">
        <v>19</v>
      </c>
      <c r="H46" s="57">
        <v>8.1999999999999998E-4</v>
      </c>
      <c r="I46" s="58">
        <v>8.1899999999999996E-4</v>
      </c>
      <c r="J46" s="61">
        <v>97742.6</v>
      </c>
      <c r="K46" s="62">
        <v>80.099999999999994</v>
      </c>
      <c r="L46" s="5">
        <v>40.71</v>
      </c>
    </row>
    <row r="47" spans="1:12">
      <c r="A47">
        <v>39</v>
      </c>
      <c r="B47" s="55">
        <v>1.4250000000000001E-3</v>
      </c>
      <c r="C47" s="56">
        <v>1.4239999999999999E-3</v>
      </c>
      <c r="D47" s="59">
        <v>95660.800000000003</v>
      </c>
      <c r="E47" s="60">
        <v>136.19999999999999</v>
      </c>
      <c r="F47" s="5">
        <v>34.479999999999997</v>
      </c>
      <c r="G47" t="s">
        <v>19</v>
      </c>
      <c r="H47" s="57">
        <v>1.1100000000000001E-3</v>
      </c>
      <c r="I47" s="58">
        <v>1.109E-3</v>
      </c>
      <c r="J47" s="61">
        <v>97662.5</v>
      </c>
      <c r="K47" s="62">
        <v>108.3</v>
      </c>
      <c r="L47" s="5">
        <v>39.74</v>
      </c>
    </row>
    <row r="48" spans="1:12">
      <c r="A48">
        <v>40</v>
      </c>
      <c r="B48" s="55">
        <v>2.0960000000000002E-3</v>
      </c>
      <c r="C48" s="56">
        <v>2.0939999999999999E-3</v>
      </c>
      <c r="D48" s="59">
        <v>95524.5</v>
      </c>
      <c r="E48" s="60">
        <v>200</v>
      </c>
      <c r="F48" s="5">
        <v>33.53</v>
      </c>
      <c r="G48" t="s">
        <v>19</v>
      </c>
      <c r="H48" s="57">
        <v>1.049E-3</v>
      </c>
      <c r="I48" s="58">
        <v>1.0480000000000001E-3</v>
      </c>
      <c r="J48" s="61">
        <v>97554.2</v>
      </c>
      <c r="K48" s="62">
        <v>102.3</v>
      </c>
      <c r="L48" s="5">
        <v>38.78</v>
      </c>
    </row>
    <row r="49" spans="1:12">
      <c r="A49">
        <v>41</v>
      </c>
      <c r="B49" s="55">
        <v>2.0709999999999999E-3</v>
      </c>
      <c r="C49" s="56">
        <v>2.0690000000000001E-3</v>
      </c>
      <c r="D49" s="59">
        <v>95324.5</v>
      </c>
      <c r="E49" s="60">
        <v>197.3</v>
      </c>
      <c r="F49" s="5">
        <v>32.6</v>
      </c>
      <c r="G49" t="s">
        <v>19</v>
      </c>
      <c r="H49" s="57">
        <v>1.5430000000000001E-3</v>
      </c>
      <c r="I49" s="58">
        <v>1.542E-3</v>
      </c>
      <c r="J49" s="61">
        <v>97452</v>
      </c>
      <c r="K49" s="62">
        <v>150.30000000000001</v>
      </c>
      <c r="L49" s="5">
        <v>37.82</v>
      </c>
    </row>
    <row r="50" spans="1:12">
      <c r="A50">
        <v>42</v>
      </c>
      <c r="B50" s="55">
        <v>2.8440000000000002E-3</v>
      </c>
      <c r="C50" s="56">
        <v>2.8400000000000001E-3</v>
      </c>
      <c r="D50" s="59">
        <v>95127.3</v>
      </c>
      <c r="E50" s="60">
        <v>270.2</v>
      </c>
      <c r="F50" s="5">
        <v>31.67</v>
      </c>
      <c r="G50" t="s">
        <v>19</v>
      </c>
      <c r="H50" s="57">
        <v>1.194E-3</v>
      </c>
      <c r="I50" s="58">
        <v>1.194E-3</v>
      </c>
      <c r="J50" s="61">
        <v>97301.7</v>
      </c>
      <c r="K50" s="62">
        <v>116.2</v>
      </c>
      <c r="L50" s="5">
        <v>36.880000000000003</v>
      </c>
    </row>
    <row r="51" spans="1:12">
      <c r="A51">
        <v>43</v>
      </c>
      <c r="B51" s="55">
        <v>2.598E-3</v>
      </c>
      <c r="C51" s="56">
        <v>2.5950000000000001E-3</v>
      </c>
      <c r="D51" s="59">
        <v>94857.1</v>
      </c>
      <c r="E51" s="60">
        <v>246.1</v>
      </c>
      <c r="F51" s="5">
        <v>30.76</v>
      </c>
      <c r="G51" t="s">
        <v>19</v>
      </c>
      <c r="H51" s="57">
        <v>1.9239999999999999E-3</v>
      </c>
      <c r="I51" s="58">
        <v>1.923E-3</v>
      </c>
      <c r="J51" s="61">
        <v>97185.600000000006</v>
      </c>
      <c r="K51" s="62">
        <v>186.8</v>
      </c>
      <c r="L51" s="5">
        <v>35.93</v>
      </c>
    </row>
    <row r="52" spans="1:12">
      <c r="A52">
        <v>44</v>
      </c>
      <c r="B52" s="55">
        <v>3.48E-3</v>
      </c>
      <c r="C52" s="56">
        <v>3.4740000000000001E-3</v>
      </c>
      <c r="D52" s="59">
        <v>94611</v>
      </c>
      <c r="E52" s="60">
        <v>328.7</v>
      </c>
      <c r="F52" s="5">
        <v>29.84</v>
      </c>
      <c r="G52" t="s">
        <v>19</v>
      </c>
      <c r="H52" s="57">
        <v>2.2100000000000002E-3</v>
      </c>
      <c r="I52" s="58">
        <v>2.2070000000000002E-3</v>
      </c>
      <c r="J52" s="61">
        <v>96998.7</v>
      </c>
      <c r="K52" s="62">
        <v>214.1</v>
      </c>
      <c r="L52" s="5">
        <v>34.99</v>
      </c>
    </row>
    <row r="53" spans="1:12">
      <c r="A53">
        <v>45</v>
      </c>
      <c r="B53" s="55">
        <v>3.1610000000000002E-3</v>
      </c>
      <c r="C53" s="56">
        <v>3.156E-3</v>
      </c>
      <c r="D53" s="59">
        <v>94282.3</v>
      </c>
      <c r="E53" s="60">
        <v>297.5</v>
      </c>
      <c r="F53" s="5">
        <v>28.94</v>
      </c>
      <c r="G53" t="s">
        <v>19</v>
      </c>
      <c r="H53" s="57">
        <v>1.377E-3</v>
      </c>
      <c r="I53" s="58">
        <v>1.3760000000000001E-3</v>
      </c>
      <c r="J53" s="61">
        <v>96784.6</v>
      </c>
      <c r="K53" s="62">
        <v>133.19999999999999</v>
      </c>
      <c r="L53" s="5">
        <v>34.07</v>
      </c>
    </row>
    <row r="54" spans="1:12">
      <c r="A54">
        <v>46</v>
      </c>
      <c r="B54" s="55">
        <v>3.4849999999999998E-3</v>
      </c>
      <c r="C54" s="56">
        <v>3.4789999999999999E-3</v>
      </c>
      <c r="D54" s="59">
        <v>93984.8</v>
      </c>
      <c r="E54" s="60">
        <v>326.89999999999998</v>
      </c>
      <c r="F54" s="5">
        <v>28.03</v>
      </c>
      <c r="G54" t="s">
        <v>19</v>
      </c>
      <c r="H54" s="57">
        <v>2.346E-3</v>
      </c>
      <c r="I54" s="58">
        <v>2.3440000000000002E-3</v>
      </c>
      <c r="J54" s="61">
        <v>96651.5</v>
      </c>
      <c r="K54" s="62">
        <v>226.5</v>
      </c>
      <c r="L54" s="5">
        <v>33.119999999999997</v>
      </c>
    </row>
    <row r="55" spans="1:12">
      <c r="A55">
        <v>47</v>
      </c>
      <c r="B55" s="55">
        <v>3.7950000000000002E-3</v>
      </c>
      <c r="C55" s="56">
        <v>3.7880000000000001E-3</v>
      </c>
      <c r="D55" s="59">
        <v>93657.8</v>
      </c>
      <c r="E55" s="60">
        <v>354.8</v>
      </c>
      <c r="F55" s="5">
        <v>27.12</v>
      </c>
      <c r="G55" t="s">
        <v>19</v>
      </c>
      <c r="H55" s="57">
        <v>2.14E-3</v>
      </c>
      <c r="I55" s="58">
        <v>2.1380000000000001E-3</v>
      </c>
      <c r="J55" s="61">
        <v>96425</v>
      </c>
      <c r="K55" s="62">
        <v>206.2</v>
      </c>
      <c r="L55" s="5">
        <v>32.19</v>
      </c>
    </row>
    <row r="56" spans="1:12">
      <c r="A56">
        <v>48</v>
      </c>
      <c r="B56" s="55">
        <v>5.0870000000000004E-3</v>
      </c>
      <c r="C56" s="56">
        <v>5.0740000000000004E-3</v>
      </c>
      <c r="D56" s="59">
        <v>93303</v>
      </c>
      <c r="E56" s="60">
        <v>473.4</v>
      </c>
      <c r="F56" s="5">
        <v>26.22</v>
      </c>
      <c r="G56" t="s">
        <v>19</v>
      </c>
      <c r="H56" s="57">
        <v>2.6540000000000001E-3</v>
      </c>
      <c r="I56" s="58">
        <v>2.6510000000000001E-3</v>
      </c>
      <c r="J56" s="61">
        <v>96218.8</v>
      </c>
      <c r="K56" s="62">
        <v>255</v>
      </c>
      <c r="L56" s="5">
        <v>31.26</v>
      </c>
    </row>
    <row r="57" spans="1:12">
      <c r="A57">
        <v>49</v>
      </c>
      <c r="B57" s="55">
        <v>5.084E-3</v>
      </c>
      <c r="C57" s="56">
        <v>5.071E-3</v>
      </c>
      <c r="D57" s="59">
        <v>92829.6</v>
      </c>
      <c r="E57" s="60">
        <v>470.8</v>
      </c>
      <c r="F57" s="5">
        <v>25.36</v>
      </c>
      <c r="G57" t="s">
        <v>19</v>
      </c>
      <c r="H57" s="57">
        <v>3.4840000000000001E-3</v>
      </c>
      <c r="I57" s="58">
        <v>3.4780000000000002E-3</v>
      </c>
      <c r="J57" s="61">
        <v>95963.8</v>
      </c>
      <c r="K57" s="62">
        <v>333.7</v>
      </c>
      <c r="L57" s="5">
        <v>30.34</v>
      </c>
    </row>
    <row r="58" spans="1:12">
      <c r="A58">
        <v>50</v>
      </c>
      <c r="B58" s="55">
        <v>5.9049999999999997E-3</v>
      </c>
      <c r="C58" s="56">
        <v>5.888E-3</v>
      </c>
      <c r="D58" s="59">
        <v>92358.9</v>
      </c>
      <c r="E58" s="60">
        <v>543.79999999999995</v>
      </c>
      <c r="F58" s="5">
        <v>24.48</v>
      </c>
      <c r="G58" t="s">
        <v>19</v>
      </c>
      <c r="H58" s="57">
        <v>3.107E-3</v>
      </c>
      <c r="I58" s="58">
        <v>3.1020000000000002E-3</v>
      </c>
      <c r="J58" s="61">
        <v>95630</v>
      </c>
      <c r="K58" s="62">
        <v>296.7</v>
      </c>
      <c r="L58" s="5">
        <v>29.45</v>
      </c>
    </row>
    <row r="59" spans="1:12">
      <c r="A59">
        <v>51</v>
      </c>
      <c r="B59" s="55">
        <v>5.8510000000000003E-3</v>
      </c>
      <c r="C59" s="56">
        <v>5.8339999999999998E-3</v>
      </c>
      <c r="D59" s="59">
        <v>91815.1</v>
      </c>
      <c r="E59" s="60">
        <v>535.6</v>
      </c>
      <c r="F59" s="5">
        <v>23.62</v>
      </c>
      <c r="G59" t="s">
        <v>19</v>
      </c>
      <c r="H59" s="57">
        <v>3.8319999999999999E-3</v>
      </c>
      <c r="I59" s="58">
        <v>3.8240000000000001E-3</v>
      </c>
      <c r="J59" s="61">
        <v>95333.4</v>
      </c>
      <c r="K59" s="62">
        <v>364.6</v>
      </c>
      <c r="L59" s="5">
        <v>28.54</v>
      </c>
    </row>
    <row r="60" spans="1:12">
      <c r="A60">
        <v>52</v>
      </c>
      <c r="B60" s="55">
        <v>7.2360000000000002E-3</v>
      </c>
      <c r="C60" s="56">
        <v>7.2100000000000003E-3</v>
      </c>
      <c r="D60" s="59">
        <v>91279.5</v>
      </c>
      <c r="E60" s="60">
        <v>658.2</v>
      </c>
      <c r="F60" s="5">
        <v>22.76</v>
      </c>
      <c r="G60" t="s">
        <v>19</v>
      </c>
      <c r="H60" s="57">
        <v>5.0220000000000004E-3</v>
      </c>
      <c r="I60" s="58">
        <v>5.0090000000000004E-3</v>
      </c>
      <c r="J60" s="61">
        <v>94968.8</v>
      </c>
      <c r="K60" s="62">
        <v>475.7</v>
      </c>
      <c r="L60" s="5">
        <v>27.64</v>
      </c>
    </row>
    <row r="61" spans="1:12">
      <c r="A61">
        <v>53</v>
      </c>
      <c r="B61" s="55">
        <v>7.7770000000000001E-3</v>
      </c>
      <c r="C61" s="56">
        <v>7.7470000000000004E-3</v>
      </c>
      <c r="D61" s="59">
        <v>90621.3</v>
      </c>
      <c r="E61" s="60">
        <v>702</v>
      </c>
      <c r="F61" s="5">
        <v>21.92</v>
      </c>
      <c r="G61" t="s">
        <v>19</v>
      </c>
      <c r="H61" s="57">
        <v>5.8209999999999998E-3</v>
      </c>
      <c r="I61" s="58">
        <v>5.8040000000000001E-3</v>
      </c>
      <c r="J61" s="61">
        <v>94493.1</v>
      </c>
      <c r="K61" s="62">
        <v>548.5</v>
      </c>
      <c r="L61" s="5">
        <v>26.78</v>
      </c>
    </row>
    <row r="62" spans="1:12">
      <c r="A62">
        <v>54</v>
      </c>
      <c r="B62" s="55">
        <v>9.4289999999999999E-3</v>
      </c>
      <c r="C62" s="56">
        <v>9.3849999999999992E-3</v>
      </c>
      <c r="D62" s="59">
        <v>89919.3</v>
      </c>
      <c r="E62" s="60">
        <v>843.9</v>
      </c>
      <c r="F62" s="5">
        <v>21.09</v>
      </c>
      <c r="G62" t="s">
        <v>19</v>
      </c>
      <c r="H62" s="57">
        <v>5.7670000000000004E-3</v>
      </c>
      <c r="I62" s="58">
        <v>5.751E-3</v>
      </c>
      <c r="J62" s="61">
        <v>93944.6</v>
      </c>
      <c r="K62" s="62">
        <v>540.20000000000005</v>
      </c>
      <c r="L62" s="5">
        <v>25.93</v>
      </c>
    </row>
    <row r="63" spans="1:12">
      <c r="A63">
        <v>55</v>
      </c>
      <c r="B63" s="55">
        <v>9.8370000000000003E-3</v>
      </c>
      <c r="C63" s="56">
        <v>9.7890000000000008E-3</v>
      </c>
      <c r="D63" s="59">
        <v>89075.4</v>
      </c>
      <c r="E63" s="60">
        <v>872</v>
      </c>
      <c r="F63" s="5">
        <v>20.28</v>
      </c>
      <c r="G63" t="s">
        <v>19</v>
      </c>
      <c r="H63" s="57">
        <v>5.9930000000000001E-3</v>
      </c>
      <c r="I63" s="58">
        <v>5.9750000000000003E-3</v>
      </c>
      <c r="J63" s="61">
        <v>93404.4</v>
      </c>
      <c r="K63" s="62">
        <v>558.1</v>
      </c>
      <c r="L63" s="5">
        <v>25.08</v>
      </c>
    </row>
    <row r="64" spans="1:12">
      <c r="A64">
        <v>56</v>
      </c>
      <c r="B64" s="55">
        <v>1.1705999999999999E-2</v>
      </c>
      <c r="C64" s="56">
        <v>1.1638000000000001E-2</v>
      </c>
      <c r="D64" s="59">
        <v>88203.5</v>
      </c>
      <c r="E64" s="60">
        <v>1026.5</v>
      </c>
      <c r="F64" s="5">
        <v>19.48</v>
      </c>
      <c r="G64" t="s">
        <v>19</v>
      </c>
      <c r="H64" s="57">
        <v>7.3299999999999997E-3</v>
      </c>
      <c r="I64" s="58">
        <v>7.3029999999999996E-3</v>
      </c>
      <c r="J64" s="61">
        <v>92846.3</v>
      </c>
      <c r="K64" s="62">
        <v>678.1</v>
      </c>
      <c r="L64" s="5">
        <v>24.23</v>
      </c>
    </row>
    <row r="65" spans="1:12">
      <c r="A65">
        <v>57</v>
      </c>
      <c r="B65" s="55">
        <v>1.4657E-2</v>
      </c>
      <c r="C65" s="56">
        <v>1.455E-2</v>
      </c>
      <c r="D65" s="59">
        <v>87177</v>
      </c>
      <c r="E65" s="60">
        <v>1268.5</v>
      </c>
      <c r="F65" s="5">
        <v>18.7</v>
      </c>
      <c r="G65" t="s">
        <v>19</v>
      </c>
      <c r="H65" s="57">
        <v>7.6620000000000004E-3</v>
      </c>
      <c r="I65" s="58">
        <v>7.6319999999999999E-3</v>
      </c>
      <c r="J65" s="61">
        <v>92168.2</v>
      </c>
      <c r="K65" s="62">
        <v>703.5</v>
      </c>
      <c r="L65" s="5">
        <v>23.4</v>
      </c>
    </row>
    <row r="66" spans="1:12">
      <c r="A66">
        <v>58</v>
      </c>
      <c r="B66" s="55">
        <v>1.6573999999999998E-2</v>
      </c>
      <c r="C66" s="56">
        <v>1.6438000000000001E-2</v>
      </c>
      <c r="D66" s="59">
        <v>85908.5</v>
      </c>
      <c r="E66" s="60">
        <v>1412.1</v>
      </c>
      <c r="F66" s="5">
        <v>17.97</v>
      </c>
      <c r="G66" t="s">
        <v>19</v>
      </c>
      <c r="H66" s="57">
        <v>9.1319999999999995E-3</v>
      </c>
      <c r="I66" s="58">
        <v>9.0910000000000001E-3</v>
      </c>
      <c r="J66" s="61">
        <v>91464.8</v>
      </c>
      <c r="K66" s="62">
        <v>831.5</v>
      </c>
      <c r="L66" s="5">
        <v>22.58</v>
      </c>
    </row>
    <row r="67" spans="1:12">
      <c r="A67">
        <v>59</v>
      </c>
      <c r="B67" s="55">
        <v>1.6830000000000001E-2</v>
      </c>
      <c r="C67" s="56">
        <v>1.6688999999999999E-2</v>
      </c>
      <c r="D67" s="59">
        <v>84496.4</v>
      </c>
      <c r="E67" s="60">
        <v>1410.2</v>
      </c>
      <c r="F67" s="5">
        <v>17.260000000000002</v>
      </c>
      <c r="G67" t="s">
        <v>19</v>
      </c>
      <c r="H67" s="57">
        <v>9.4140000000000005E-3</v>
      </c>
      <c r="I67" s="58">
        <v>9.3699999999999999E-3</v>
      </c>
      <c r="J67" s="61">
        <v>90633.3</v>
      </c>
      <c r="K67" s="62">
        <v>849.2</v>
      </c>
      <c r="L67" s="5">
        <v>21.78</v>
      </c>
    </row>
    <row r="68" spans="1:12">
      <c r="A68">
        <v>60</v>
      </c>
      <c r="B68" s="55">
        <v>2.0195999999999999E-2</v>
      </c>
      <c r="C68" s="56">
        <v>1.9994000000000001E-2</v>
      </c>
      <c r="D68" s="59">
        <v>83086.2</v>
      </c>
      <c r="E68" s="60">
        <v>1661.2</v>
      </c>
      <c r="F68" s="5">
        <v>16.55</v>
      </c>
      <c r="G68" t="s">
        <v>19</v>
      </c>
      <c r="H68" s="57">
        <v>1.0866000000000001E-2</v>
      </c>
      <c r="I68" s="58">
        <v>1.0808E-2</v>
      </c>
      <c r="J68" s="61">
        <v>89784.1</v>
      </c>
      <c r="K68" s="62">
        <v>970.3</v>
      </c>
      <c r="L68" s="5">
        <v>20.98</v>
      </c>
    </row>
    <row r="69" spans="1:12">
      <c r="A69">
        <v>61</v>
      </c>
      <c r="B69" s="55">
        <v>1.8456E-2</v>
      </c>
      <c r="C69" s="56">
        <v>1.8287000000000001E-2</v>
      </c>
      <c r="D69" s="59">
        <v>81425</v>
      </c>
      <c r="E69" s="60">
        <v>1489</v>
      </c>
      <c r="F69" s="5">
        <v>15.88</v>
      </c>
      <c r="G69" t="s">
        <v>19</v>
      </c>
      <c r="H69" s="57">
        <v>1.0377000000000001E-2</v>
      </c>
      <c r="I69" s="58">
        <v>1.0323000000000001E-2</v>
      </c>
      <c r="J69" s="61">
        <v>88813.8</v>
      </c>
      <c r="K69" s="62">
        <v>916.9</v>
      </c>
      <c r="L69" s="5">
        <v>20.21</v>
      </c>
    </row>
    <row r="70" spans="1:12">
      <c r="A70">
        <v>62</v>
      </c>
      <c r="B70" s="55">
        <v>2.3754999999999998E-2</v>
      </c>
      <c r="C70" s="56">
        <v>2.3477000000000001E-2</v>
      </c>
      <c r="D70" s="59">
        <v>79936</v>
      </c>
      <c r="E70" s="60">
        <v>1876.6</v>
      </c>
      <c r="F70" s="5">
        <v>15.16</v>
      </c>
      <c r="G70" t="s">
        <v>19</v>
      </c>
      <c r="H70" s="57">
        <v>1.2876E-2</v>
      </c>
      <c r="I70" s="58">
        <v>1.2794E-2</v>
      </c>
      <c r="J70" s="61">
        <v>87896.9</v>
      </c>
      <c r="K70" s="62">
        <v>1124.5</v>
      </c>
      <c r="L70" s="5">
        <v>19.41</v>
      </c>
    </row>
    <row r="71" spans="1:12">
      <c r="A71">
        <v>63</v>
      </c>
      <c r="B71" s="55">
        <v>2.7140999999999998E-2</v>
      </c>
      <c r="C71" s="56">
        <v>2.6778E-2</v>
      </c>
      <c r="D71" s="59">
        <v>78059.3</v>
      </c>
      <c r="E71" s="60">
        <v>2090.3000000000002</v>
      </c>
      <c r="F71" s="5">
        <v>14.52</v>
      </c>
      <c r="G71" t="s">
        <v>19</v>
      </c>
      <c r="H71" s="57">
        <v>1.3893000000000001E-2</v>
      </c>
      <c r="I71" s="58">
        <v>1.3797E-2</v>
      </c>
      <c r="J71" s="61">
        <v>86772.3</v>
      </c>
      <c r="K71" s="62">
        <v>1197.2</v>
      </c>
      <c r="L71" s="5">
        <v>18.66</v>
      </c>
    </row>
    <row r="72" spans="1:12">
      <c r="A72">
        <v>64</v>
      </c>
      <c r="B72" s="55">
        <v>2.8615000000000002E-2</v>
      </c>
      <c r="C72" s="56">
        <v>2.8211E-2</v>
      </c>
      <c r="D72" s="59">
        <v>75969.100000000006</v>
      </c>
      <c r="E72" s="60">
        <v>2143.1999999999998</v>
      </c>
      <c r="F72" s="5">
        <v>13.9</v>
      </c>
      <c r="G72" t="s">
        <v>19</v>
      </c>
      <c r="H72" s="57">
        <v>1.4089000000000001E-2</v>
      </c>
      <c r="I72" s="58">
        <v>1.3990000000000001E-2</v>
      </c>
      <c r="J72" s="61">
        <v>85575.1</v>
      </c>
      <c r="K72" s="62">
        <v>1197.2</v>
      </c>
      <c r="L72" s="5">
        <v>17.91</v>
      </c>
    </row>
    <row r="73" spans="1:12">
      <c r="A73">
        <v>65</v>
      </c>
      <c r="B73" s="55">
        <v>3.0995999999999999E-2</v>
      </c>
      <c r="C73" s="56">
        <v>3.0523000000000002E-2</v>
      </c>
      <c r="D73" s="59">
        <v>73825.899999999994</v>
      </c>
      <c r="E73" s="60">
        <v>2253.4</v>
      </c>
      <c r="F73" s="5">
        <v>13.29</v>
      </c>
      <c r="G73" t="s">
        <v>19</v>
      </c>
      <c r="H73" s="57">
        <v>1.6567999999999999E-2</v>
      </c>
      <c r="I73" s="58">
        <v>1.6431000000000001E-2</v>
      </c>
      <c r="J73" s="61">
        <v>84377.9</v>
      </c>
      <c r="K73" s="62">
        <v>1386.5</v>
      </c>
      <c r="L73" s="5">
        <v>17.16</v>
      </c>
    </row>
    <row r="74" spans="1:12">
      <c r="A74">
        <v>66</v>
      </c>
      <c r="B74" s="55">
        <v>3.4442E-2</v>
      </c>
      <c r="C74" s="56">
        <v>3.3859E-2</v>
      </c>
      <c r="D74" s="59">
        <v>71572.5</v>
      </c>
      <c r="E74" s="60">
        <v>2423.4</v>
      </c>
      <c r="F74" s="5">
        <v>12.69</v>
      </c>
      <c r="G74" t="s">
        <v>19</v>
      </c>
      <c r="H74" s="57">
        <v>1.6487999999999999E-2</v>
      </c>
      <c r="I74" s="58">
        <v>1.6354E-2</v>
      </c>
      <c r="J74" s="61">
        <v>82991.399999999994</v>
      </c>
      <c r="K74" s="62">
        <v>1357.2</v>
      </c>
      <c r="L74" s="5">
        <v>16.440000000000001</v>
      </c>
    </row>
    <row r="75" spans="1:12">
      <c r="A75">
        <v>67</v>
      </c>
      <c r="B75" s="55">
        <v>3.6942000000000003E-2</v>
      </c>
      <c r="C75" s="56">
        <v>3.6271999999999999E-2</v>
      </c>
      <c r="D75" s="59">
        <v>69149.100000000006</v>
      </c>
      <c r="E75" s="60">
        <v>2508.1999999999998</v>
      </c>
      <c r="F75" s="5">
        <v>12.12</v>
      </c>
      <c r="G75" t="s">
        <v>19</v>
      </c>
      <c r="H75" s="57">
        <v>2.0330999999999998E-2</v>
      </c>
      <c r="I75" s="58">
        <v>2.0126999999999999E-2</v>
      </c>
      <c r="J75" s="61">
        <v>81634.2</v>
      </c>
      <c r="K75" s="62">
        <v>1643</v>
      </c>
      <c r="L75" s="5">
        <v>15.7</v>
      </c>
    </row>
    <row r="76" spans="1:12">
      <c r="A76">
        <v>68</v>
      </c>
      <c r="B76" s="55">
        <v>3.8131999999999999E-2</v>
      </c>
      <c r="C76" s="56">
        <v>3.7418E-2</v>
      </c>
      <c r="D76" s="59">
        <v>66640.899999999994</v>
      </c>
      <c r="E76" s="60">
        <v>2493.6</v>
      </c>
      <c r="F76" s="5">
        <v>11.56</v>
      </c>
      <c r="G76" t="s">
        <v>19</v>
      </c>
      <c r="H76" s="57">
        <v>2.0444E-2</v>
      </c>
      <c r="I76" s="58">
        <v>2.0237000000000002E-2</v>
      </c>
      <c r="J76" s="61">
        <v>79991.199999999997</v>
      </c>
      <c r="K76" s="62">
        <v>1618.8</v>
      </c>
      <c r="L76" s="5">
        <v>15.01</v>
      </c>
    </row>
    <row r="77" spans="1:12">
      <c r="A77">
        <v>69</v>
      </c>
      <c r="B77" s="55">
        <v>4.0245999999999997E-2</v>
      </c>
      <c r="C77" s="56">
        <v>3.9452000000000001E-2</v>
      </c>
      <c r="D77" s="59">
        <v>64147.3</v>
      </c>
      <c r="E77" s="60">
        <v>2530.8000000000002</v>
      </c>
      <c r="F77" s="5">
        <v>10.99</v>
      </c>
      <c r="G77" t="s">
        <v>19</v>
      </c>
      <c r="H77" s="57">
        <v>2.2053E-2</v>
      </c>
      <c r="I77" s="58">
        <v>2.1812999999999999E-2</v>
      </c>
      <c r="J77" s="61">
        <v>78372.399999999994</v>
      </c>
      <c r="K77" s="62">
        <v>1709.5</v>
      </c>
      <c r="L77" s="5">
        <v>14.31</v>
      </c>
    </row>
    <row r="78" spans="1:12">
      <c r="A78">
        <v>70</v>
      </c>
      <c r="B78" s="55">
        <v>4.7018999999999998E-2</v>
      </c>
      <c r="C78" s="56">
        <v>4.5939000000000001E-2</v>
      </c>
      <c r="D78" s="59">
        <v>61616.6</v>
      </c>
      <c r="E78" s="60">
        <v>2830.6</v>
      </c>
      <c r="F78" s="5">
        <v>10.42</v>
      </c>
      <c r="G78" t="s">
        <v>19</v>
      </c>
      <c r="H78" s="57">
        <v>2.6754E-2</v>
      </c>
      <c r="I78" s="58">
        <v>2.6401000000000001E-2</v>
      </c>
      <c r="J78" s="61">
        <v>76662.899999999994</v>
      </c>
      <c r="K78" s="62">
        <v>2024</v>
      </c>
      <c r="L78" s="5">
        <v>13.62</v>
      </c>
    </row>
    <row r="79" spans="1:12">
      <c r="A79">
        <v>71</v>
      </c>
      <c r="B79" s="55">
        <v>5.3441000000000002E-2</v>
      </c>
      <c r="C79" s="56">
        <v>5.2049999999999999E-2</v>
      </c>
      <c r="D79" s="59">
        <v>58786</v>
      </c>
      <c r="E79" s="60">
        <v>3059.8</v>
      </c>
      <c r="F79" s="5">
        <v>9.9</v>
      </c>
      <c r="G79" t="s">
        <v>19</v>
      </c>
      <c r="H79" s="57">
        <v>2.7755999999999999E-2</v>
      </c>
      <c r="I79" s="58">
        <v>2.7376999999999999E-2</v>
      </c>
      <c r="J79" s="61">
        <v>74639</v>
      </c>
      <c r="K79" s="62">
        <v>2043.4</v>
      </c>
      <c r="L79" s="5">
        <v>12.98</v>
      </c>
    </row>
    <row r="80" spans="1:12">
      <c r="A80">
        <v>72</v>
      </c>
      <c r="B80" s="55">
        <v>6.0441000000000002E-2</v>
      </c>
      <c r="C80" s="56">
        <v>5.8667999999999998E-2</v>
      </c>
      <c r="D80" s="59">
        <v>55726.1</v>
      </c>
      <c r="E80" s="60">
        <v>3269.3</v>
      </c>
      <c r="F80" s="5">
        <v>9.41</v>
      </c>
      <c r="G80" t="s">
        <v>19</v>
      </c>
      <c r="H80" s="57">
        <v>3.3265000000000003E-2</v>
      </c>
      <c r="I80" s="58">
        <v>3.2719999999999999E-2</v>
      </c>
      <c r="J80" s="61">
        <v>72595.600000000006</v>
      </c>
      <c r="K80" s="62">
        <v>2375.4</v>
      </c>
      <c r="L80" s="5">
        <v>12.33</v>
      </c>
    </row>
    <row r="81" spans="1:12">
      <c r="A81">
        <v>73</v>
      </c>
      <c r="B81" s="55">
        <v>6.3667000000000001E-2</v>
      </c>
      <c r="C81" s="56">
        <v>6.1703000000000001E-2</v>
      </c>
      <c r="D81" s="59">
        <v>52456.800000000003</v>
      </c>
      <c r="E81" s="60">
        <v>3236.7</v>
      </c>
      <c r="F81" s="5">
        <v>8.9700000000000006</v>
      </c>
      <c r="G81" t="s">
        <v>19</v>
      </c>
      <c r="H81" s="57">
        <v>3.4930000000000003E-2</v>
      </c>
      <c r="I81" s="58">
        <v>3.4329999999999999E-2</v>
      </c>
      <c r="J81" s="61">
        <v>70220.2</v>
      </c>
      <c r="K81" s="62">
        <v>2410.6999999999998</v>
      </c>
      <c r="L81" s="5">
        <v>11.73</v>
      </c>
    </row>
    <row r="82" spans="1:12">
      <c r="A82">
        <v>74</v>
      </c>
      <c r="B82" s="55">
        <v>6.7499000000000003E-2</v>
      </c>
      <c r="C82" s="56">
        <v>6.5295000000000006E-2</v>
      </c>
      <c r="D82" s="59">
        <v>49220</v>
      </c>
      <c r="E82" s="60">
        <v>3213.8</v>
      </c>
      <c r="F82" s="5">
        <v>8.52</v>
      </c>
      <c r="G82" t="s">
        <v>19</v>
      </c>
      <c r="H82" s="57">
        <v>3.9336000000000003E-2</v>
      </c>
      <c r="I82" s="58">
        <v>3.8577E-2</v>
      </c>
      <c r="J82" s="61">
        <v>67809.600000000006</v>
      </c>
      <c r="K82" s="62">
        <v>2615.9</v>
      </c>
      <c r="L82" s="5">
        <v>11.13</v>
      </c>
    </row>
    <row r="83" spans="1:12">
      <c r="A83">
        <v>75</v>
      </c>
      <c r="B83" s="55">
        <v>7.7912999999999996E-2</v>
      </c>
      <c r="C83" s="56">
        <v>7.4992000000000003E-2</v>
      </c>
      <c r="D83" s="59">
        <v>46006.2</v>
      </c>
      <c r="E83" s="60">
        <v>3450.1</v>
      </c>
      <c r="F83" s="5">
        <v>8.08</v>
      </c>
      <c r="G83" t="s">
        <v>19</v>
      </c>
      <c r="H83" s="57">
        <v>4.4310000000000002E-2</v>
      </c>
      <c r="I83" s="58">
        <v>4.335E-2</v>
      </c>
      <c r="J83" s="61">
        <v>65193.7</v>
      </c>
      <c r="K83" s="62">
        <v>2826.1</v>
      </c>
      <c r="L83" s="5">
        <v>10.56</v>
      </c>
    </row>
    <row r="84" spans="1:12">
      <c r="A84">
        <v>76</v>
      </c>
      <c r="B84" s="55">
        <v>7.9233999999999999E-2</v>
      </c>
      <c r="C84" s="56">
        <v>7.6215000000000005E-2</v>
      </c>
      <c r="D84" s="59">
        <v>42556.1</v>
      </c>
      <c r="E84" s="60">
        <v>3243.4</v>
      </c>
      <c r="F84" s="5">
        <v>7.7</v>
      </c>
      <c r="G84" t="s">
        <v>19</v>
      </c>
      <c r="H84" s="57">
        <v>4.5954000000000002E-2</v>
      </c>
      <c r="I84" s="58">
        <v>4.4921999999999997E-2</v>
      </c>
      <c r="J84" s="61">
        <v>62367.5</v>
      </c>
      <c r="K84" s="62">
        <v>2801.7</v>
      </c>
      <c r="L84" s="5">
        <v>10.01</v>
      </c>
    </row>
    <row r="85" spans="1:12">
      <c r="A85">
        <v>77</v>
      </c>
      <c r="B85" s="55">
        <v>8.1731999999999999E-2</v>
      </c>
      <c r="C85" s="56">
        <v>7.8522999999999996E-2</v>
      </c>
      <c r="D85" s="59">
        <v>39312.699999999997</v>
      </c>
      <c r="E85" s="60">
        <v>3086.9</v>
      </c>
      <c r="F85" s="5">
        <v>7.29</v>
      </c>
      <c r="G85" t="s">
        <v>19</v>
      </c>
      <c r="H85" s="57">
        <v>4.5948000000000003E-2</v>
      </c>
      <c r="I85" s="58">
        <v>4.4915999999999998E-2</v>
      </c>
      <c r="J85" s="61">
        <v>59565.9</v>
      </c>
      <c r="K85" s="62">
        <v>2675.4</v>
      </c>
      <c r="L85" s="5">
        <v>9.4600000000000009</v>
      </c>
    </row>
    <row r="86" spans="1:12">
      <c r="A86">
        <v>78</v>
      </c>
      <c r="B86" s="55">
        <v>9.3614000000000003E-2</v>
      </c>
      <c r="C86" s="56">
        <v>8.9427999999999994E-2</v>
      </c>
      <c r="D86" s="59">
        <v>36225.800000000003</v>
      </c>
      <c r="E86" s="60">
        <v>3239.6</v>
      </c>
      <c r="F86" s="5">
        <v>6.87</v>
      </c>
      <c r="G86" t="s">
        <v>19</v>
      </c>
      <c r="H86" s="57">
        <v>5.6332E-2</v>
      </c>
      <c r="I86" s="58">
        <v>5.4788999999999997E-2</v>
      </c>
      <c r="J86" s="61">
        <v>56890.400000000001</v>
      </c>
      <c r="K86" s="62">
        <v>3117</v>
      </c>
      <c r="L86" s="5">
        <v>8.8800000000000008</v>
      </c>
    </row>
    <row r="87" spans="1:12">
      <c r="A87">
        <v>79</v>
      </c>
      <c r="B87" s="55">
        <v>9.8746E-2</v>
      </c>
      <c r="C87" s="56">
        <v>9.4100000000000003E-2</v>
      </c>
      <c r="D87" s="59">
        <v>32986.199999999997</v>
      </c>
      <c r="E87" s="60">
        <v>3104</v>
      </c>
      <c r="F87" s="5">
        <v>6.5</v>
      </c>
      <c r="G87" t="s">
        <v>19</v>
      </c>
      <c r="H87" s="57">
        <v>6.2774999999999997E-2</v>
      </c>
      <c r="I87" s="58">
        <v>6.0865000000000002E-2</v>
      </c>
      <c r="J87" s="61">
        <v>53773.4</v>
      </c>
      <c r="K87" s="62">
        <v>3272.9</v>
      </c>
      <c r="L87" s="5">
        <v>8.3699999999999992</v>
      </c>
    </row>
    <row r="88" spans="1:12">
      <c r="A88">
        <v>80</v>
      </c>
      <c r="B88" s="55">
        <v>0.112508</v>
      </c>
      <c r="C88" s="56">
        <v>0.106516</v>
      </c>
      <c r="D88" s="59">
        <v>29882.2</v>
      </c>
      <c r="E88" s="60">
        <v>3182.9</v>
      </c>
      <c r="F88" s="5">
        <v>6.12</v>
      </c>
      <c r="G88" t="s">
        <v>19</v>
      </c>
      <c r="H88" s="57">
        <v>7.2229000000000002E-2</v>
      </c>
      <c r="I88" s="58">
        <v>6.9710999999999995E-2</v>
      </c>
      <c r="J88" s="61">
        <v>50500.5</v>
      </c>
      <c r="K88" s="62">
        <v>3520.5</v>
      </c>
      <c r="L88" s="5">
        <v>7.88</v>
      </c>
    </row>
    <row r="89" spans="1:12">
      <c r="A89">
        <v>81</v>
      </c>
      <c r="B89" s="55">
        <v>0.121013</v>
      </c>
      <c r="C89" s="56">
        <v>0.114109</v>
      </c>
      <c r="D89" s="59">
        <v>26699.3</v>
      </c>
      <c r="E89" s="60">
        <v>3046.6</v>
      </c>
      <c r="F89" s="5">
        <v>5.79</v>
      </c>
      <c r="G89" t="s">
        <v>19</v>
      </c>
      <c r="H89" s="57">
        <v>7.8502000000000002E-2</v>
      </c>
      <c r="I89" s="58">
        <v>7.5537000000000007E-2</v>
      </c>
      <c r="J89" s="61">
        <v>46980.1</v>
      </c>
      <c r="K89" s="62">
        <v>3548.7</v>
      </c>
      <c r="L89" s="5">
        <v>7.43</v>
      </c>
    </row>
    <row r="90" spans="1:12">
      <c r="A90">
        <v>82</v>
      </c>
      <c r="B90" s="55">
        <v>0.12940699999999999</v>
      </c>
      <c r="C90" s="56">
        <v>0.121543</v>
      </c>
      <c r="D90" s="59">
        <v>23652.6</v>
      </c>
      <c r="E90" s="60">
        <v>2874.8</v>
      </c>
      <c r="F90" s="5">
        <v>5.47</v>
      </c>
      <c r="G90" t="s">
        <v>19</v>
      </c>
      <c r="H90" s="57">
        <v>8.6011000000000004E-2</v>
      </c>
      <c r="I90" s="58">
        <v>8.2463999999999996E-2</v>
      </c>
      <c r="J90" s="61">
        <v>43431.3</v>
      </c>
      <c r="K90" s="62">
        <v>3581.5</v>
      </c>
      <c r="L90" s="5">
        <v>6.99</v>
      </c>
    </row>
    <row r="91" spans="1:12">
      <c r="A91">
        <v>83</v>
      </c>
      <c r="B91" s="55">
        <v>0.14907000000000001</v>
      </c>
      <c r="C91" s="56">
        <v>0.13872999999999999</v>
      </c>
      <c r="D91" s="59">
        <v>20777.8</v>
      </c>
      <c r="E91" s="60">
        <v>2882.5</v>
      </c>
      <c r="F91" s="5">
        <v>5.16</v>
      </c>
      <c r="G91" t="s">
        <v>19</v>
      </c>
      <c r="H91" s="57">
        <v>9.5532000000000006E-2</v>
      </c>
      <c r="I91" s="58">
        <v>9.1176999999999994E-2</v>
      </c>
      <c r="J91" s="61">
        <v>39849.800000000003</v>
      </c>
      <c r="K91" s="62">
        <v>3633.4</v>
      </c>
      <c r="L91" s="5">
        <v>6.58</v>
      </c>
    </row>
    <row r="92" spans="1:12">
      <c r="A92">
        <v>84</v>
      </c>
      <c r="B92" s="55">
        <v>0.151946</v>
      </c>
      <c r="C92" s="56">
        <v>0.14121700000000001</v>
      </c>
      <c r="D92" s="59">
        <v>17895.3</v>
      </c>
      <c r="E92" s="60">
        <v>2527.1</v>
      </c>
      <c r="F92" s="5">
        <v>4.91</v>
      </c>
      <c r="G92" t="s">
        <v>19</v>
      </c>
      <c r="H92" s="57">
        <v>0.10376000000000001</v>
      </c>
      <c r="I92" s="58">
        <v>9.8641999999999994E-2</v>
      </c>
      <c r="J92" s="61">
        <v>36216.400000000001</v>
      </c>
      <c r="K92" s="62">
        <v>3572.5</v>
      </c>
      <c r="L92" s="5">
        <v>6.19</v>
      </c>
    </row>
    <row r="93" spans="1:12">
      <c r="A93">
        <v>85</v>
      </c>
      <c r="B93" s="55">
        <v>0.16109699999999999</v>
      </c>
      <c r="C93" s="56">
        <v>0.149089</v>
      </c>
      <c r="D93" s="59">
        <v>15368.2</v>
      </c>
      <c r="E93" s="60">
        <v>2291.1999999999998</v>
      </c>
      <c r="F93" s="5">
        <v>4.6399999999999997</v>
      </c>
      <c r="G93" t="s">
        <v>19</v>
      </c>
      <c r="H93" s="57">
        <v>0.11058999999999999</v>
      </c>
      <c r="I93" s="58">
        <v>0.104796</v>
      </c>
      <c r="J93" s="61">
        <v>32644</v>
      </c>
      <c r="K93" s="62">
        <v>3420.9</v>
      </c>
      <c r="L93" s="5">
        <v>5.81</v>
      </c>
    </row>
    <row r="94" spans="1:12">
      <c r="A94">
        <v>86</v>
      </c>
      <c r="B94" s="55">
        <v>0.186448</v>
      </c>
      <c r="C94" s="56">
        <v>0.17054900000000001</v>
      </c>
      <c r="D94" s="59">
        <v>13077</v>
      </c>
      <c r="E94" s="60">
        <v>2230.3000000000002</v>
      </c>
      <c r="F94" s="5">
        <v>4.3600000000000003</v>
      </c>
      <c r="G94" t="s">
        <v>19</v>
      </c>
      <c r="H94" s="57">
        <v>0.128887</v>
      </c>
      <c r="I94" s="58">
        <v>0.121084</v>
      </c>
      <c r="J94" s="61">
        <v>29223</v>
      </c>
      <c r="K94" s="62">
        <v>3538.4</v>
      </c>
      <c r="L94" s="5">
        <v>5.43</v>
      </c>
    </row>
    <row r="95" spans="1:12">
      <c r="A95">
        <v>87</v>
      </c>
      <c r="B95" s="55">
        <v>0.194046</v>
      </c>
      <c r="C95" s="56">
        <v>0.17688400000000001</v>
      </c>
      <c r="D95" s="59">
        <v>10846.7</v>
      </c>
      <c r="E95" s="60">
        <v>1918.6</v>
      </c>
      <c r="F95" s="5">
        <v>4.1500000000000004</v>
      </c>
      <c r="G95" t="s">
        <v>19</v>
      </c>
      <c r="H95" s="57">
        <v>0.14122100000000001</v>
      </c>
      <c r="I95" s="58">
        <v>0.131907</v>
      </c>
      <c r="J95" s="61">
        <v>25684.6</v>
      </c>
      <c r="K95" s="62">
        <v>3388</v>
      </c>
      <c r="L95" s="5">
        <v>5.1100000000000003</v>
      </c>
    </row>
    <row r="96" spans="1:12">
      <c r="A96">
        <v>88</v>
      </c>
      <c r="B96" s="55">
        <v>0.19098100000000001</v>
      </c>
      <c r="C96" s="56">
        <v>0.17433399999999999</v>
      </c>
      <c r="D96" s="59">
        <v>8928.1</v>
      </c>
      <c r="E96" s="60">
        <v>1556.5</v>
      </c>
      <c r="F96" s="5">
        <v>3.94</v>
      </c>
      <c r="G96" t="s">
        <v>19</v>
      </c>
      <c r="H96" s="57">
        <v>0.147283</v>
      </c>
      <c r="I96" s="58">
        <v>0.137181</v>
      </c>
      <c r="J96" s="61">
        <v>22296.6</v>
      </c>
      <c r="K96" s="62">
        <v>3058.7</v>
      </c>
      <c r="L96" s="5">
        <v>4.8099999999999996</v>
      </c>
    </row>
    <row r="97" spans="1:12">
      <c r="A97">
        <v>89</v>
      </c>
      <c r="B97" s="55">
        <v>0.226383</v>
      </c>
      <c r="C97" s="56">
        <v>0.20336399999999999</v>
      </c>
      <c r="D97" s="59">
        <v>7371.6</v>
      </c>
      <c r="E97" s="60">
        <v>1499.1</v>
      </c>
      <c r="F97" s="5">
        <v>3.66</v>
      </c>
      <c r="G97" t="s">
        <v>19</v>
      </c>
      <c r="H97" s="57">
        <v>0.16520299999999999</v>
      </c>
      <c r="I97" s="58">
        <v>0.15259800000000001</v>
      </c>
      <c r="J97" s="61">
        <v>19237.900000000001</v>
      </c>
      <c r="K97" s="62">
        <v>2935.7</v>
      </c>
      <c r="L97" s="5">
        <v>4.5</v>
      </c>
    </row>
    <row r="98" spans="1:12">
      <c r="A98">
        <v>90</v>
      </c>
      <c r="B98" s="55">
        <v>0.26121100000000003</v>
      </c>
      <c r="C98" s="56">
        <v>0.23103599999999999</v>
      </c>
      <c r="D98" s="59">
        <v>5872.5</v>
      </c>
      <c r="E98" s="60">
        <v>1356.8</v>
      </c>
      <c r="F98" s="5">
        <v>3.47</v>
      </c>
      <c r="G98" t="s">
        <v>19</v>
      </c>
      <c r="H98" s="57">
        <v>0.19838900000000001</v>
      </c>
      <c r="I98" s="58">
        <v>0.18048600000000001</v>
      </c>
      <c r="J98" s="61">
        <v>16302.3</v>
      </c>
      <c r="K98" s="62">
        <v>2942.3</v>
      </c>
      <c r="L98" s="5">
        <v>4.22</v>
      </c>
    </row>
    <row r="99" spans="1:12">
      <c r="A99">
        <v>91</v>
      </c>
      <c r="B99" s="55">
        <v>0.26434999999999997</v>
      </c>
      <c r="C99" s="56">
        <v>0.233489</v>
      </c>
      <c r="D99" s="59">
        <v>4515.7</v>
      </c>
      <c r="E99" s="60">
        <v>1054.4000000000001</v>
      </c>
      <c r="F99" s="5">
        <v>3.37</v>
      </c>
      <c r="G99" t="s">
        <v>19</v>
      </c>
      <c r="H99" s="57">
        <v>0.18446599999999999</v>
      </c>
      <c r="I99" s="58">
        <v>0.16888900000000001</v>
      </c>
      <c r="J99" s="61">
        <v>13359.9</v>
      </c>
      <c r="K99" s="62">
        <v>2256.3000000000002</v>
      </c>
      <c r="L99" s="5">
        <v>4.04</v>
      </c>
    </row>
    <row r="100" spans="1:12">
      <c r="A100">
        <v>92</v>
      </c>
      <c r="B100" s="55">
        <v>0.31106499999999998</v>
      </c>
      <c r="C100" s="56">
        <v>0.26919599999999999</v>
      </c>
      <c r="D100" s="59">
        <v>3461.4</v>
      </c>
      <c r="E100" s="60">
        <v>931.8</v>
      </c>
      <c r="F100" s="5">
        <v>3.24</v>
      </c>
      <c r="G100" t="s">
        <v>19</v>
      </c>
      <c r="H100" s="57">
        <v>0.210836</v>
      </c>
      <c r="I100" s="58">
        <v>0.19073000000000001</v>
      </c>
      <c r="J100" s="61">
        <v>11103.6</v>
      </c>
      <c r="K100" s="62">
        <v>2117.8000000000002</v>
      </c>
      <c r="L100" s="5">
        <v>3.75</v>
      </c>
    </row>
    <row r="101" spans="1:12">
      <c r="A101">
        <v>93</v>
      </c>
      <c r="B101" s="55">
        <v>0.27728599999999998</v>
      </c>
      <c r="C101" s="56">
        <v>0.24352299999999999</v>
      </c>
      <c r="D101" s="59">
        <v>2529.6</v>
      </c>
      <c r="E101" s="60">
        <v>616</v>
      </c>
      <c r="F101" s="5">
        <v>3.25</v>
      </c>
      <c r="G101" t="s">
        <v>19</v>
      </c>
      <c r="H101" s="57">
        <v>0.23589299999999999</v>
      </c>
      <c r="I101" s="58">
        <v>0.211006</v>
      </c>
      <c r="J101" s="61">
        <v>8985.7999999999993</v>
      </c>
      <c r="K101" s="62">
        <v>1896.1</v>
      </c>
      <c r="L101" s="5">
        <v>3.52</v>
      </c>
    </row>
    <row r="102" spans="1:12">
      <c r="A102">
        <v>94</v>
      </c>
      <c r="B102" s="55">
        <v>0.30041200000000001</v>
      </c>
      <c r="C102" s="56">
        <v>0.261181</v>
      </c>
      <c r="D102" s="59">
        <v>1913.6</v>
      </c>
      <c r="E102" s="60">
        <v>499.8</v>
      </c>
      <c r="F102" s="5">
        <v>3.13</v>
      </c>
      <c r="G102" t="s">
        <v>19</v>
      </c>
      <c r="H102" s="57">
        <v>0.240561</v>
      </c>
      <c r="I102" s="58">
        <v>0.21473300000000001</v>
      </c>
      <c r="J102" s="61">
        <v>7089.7</v>
      </c>
      <c r="K102" s="62">
        <v>1522.4</v>
      </c>
      <c r="L102" s="5">
        <v>3.33</v>
      </c>
    </row>
    <row r="103" spans="1:12">
      <c r="A103">
        <v>95</v>
      </c>
      <c r="B103" s="55">
        <v>0.248555</v>
      </c>
      <c r="C103" s="56">
        <v>0.22108</v>
      </c>
      <c r="D103" s="59">
        <v>1413.8</v>
      </c>
      <c r="E103" s="60">
        <v>312.60000000000002</v>
      </c>
      <c r="F103" s="5">
        <v>3.06</v>
      </c>
      <c r="G103" t="s">
        <v>19</v>
      </c>
      <c r="H103" s="57">
        <v>0.29062500000000002</v>
      </c>
      <c r="I103" s="58">
        <v>0.25375199999999998</v>
      </c>
      <c r="J103" s="61">
        <v>5567.3</v>
      </c>
      <c r="K103" s="62">
        <v>1412.7</v>
      </c>
      <c r="L103" s="5">
        <v>3.1</v>
      </c>
    </row>
    <row r="104" spans="1:12">
      <c r="A104">
        <v>96</v>
      </c>
      <c r="B104" s="55">
        <v>0.31666699999999998</v>
      </c>
      <c r="C104" s="56">
        <v>0.27338099999999999</v>
      </c>
      <c r="D104" s="59">
        <v>1101.2</v>
      </c>
      <c r="E104" s="60">
        <v>301.10000000000002</v>
      </c>
      <c r="F104" s="5">
        <v>2.79</v>
      </c>
      <c r="G104" t="s">
        <v>19</v>
      </c>
      <c r="H104" s="57">
        <v>0.28537699999999999</v>
      </c>
      <c r="I104" s="58">
        <v>0.24974199999999999</v>
      </c>
      <c r="J104" s="61">
        <v>4154.6000000000004</v>
      </c>
      <c r="K104" s="62">
        <v>1037.5999999999999</v>
      </c>
      <c r="L104" s="5">
        <v>2.99</v>
      </c>
    </row>
    <row r="105" spans="1:12">
      <c r="A105">
        <v>97</v>
      </c>
      <c r="B105" s="55">
        <v>0.392405</v>
      </c>
      <c r="C105" s="56">
        <v>0.328042</v>
      </c>
      <c r="D105" s="59">
        <v>800.2</v>
      </c>
      <c r="E105" s="60">
        <v>262.5</v>
      </c>
      <c r="F105" s="5">
        <v>2.65</v>
      </c>
      <c r="G105" t="s">
        <v>19</v>
      </c>
      <c r="H105" s="57">
        <v>0.34020600000000001</v>
      </c>
      <c r="I105" s="58">
        <v>0.29074899999999998</v>
      </c>
      <c r="J105" s="61">
        <v>3117</v>
      </c>
      <c r="K105" s="62">
        <v>906.3</v>
      </c>
      <c r="L105" s="5">
        <v>2.82</v>
      </c>
    </row>
    <row r="106" spans="1:12">
      <c r="A106">
        <v>98</v>
      </c>
      <c r="B106" s="55">
        <v>0.29411799999999999</v>
      </c>
      <c r="C106" s="56">
        <v>0.25641000000000003</v>
      </c>
      <c r="D106" s="59">
        <v>537.70000000000005</v>
      </c>
      <c r="E106" s="60">
        <v>137.9</v>
      </c>
      <c r="F106" s="5">
        <v>2.7</v>
      </c>
      <c r="G106" t="s">
        <v>19</v>
      </c>
      <c r="H106" s="57">
        <v>0.33816400000000002</v>
      </c>
      <c r="I106" s="58">
        <v>0.28925600000000001</v>
      </c>
      <c r="J106" s="61">
        <v>2210.8000000000002</v>
      </c>
      <c r="K106" s="62">
        <v>639.5</v>
      </c>
      <c r="L106" s="5">
        <v>2.77</v>
      </c>
    </row>
    <row r="107" spans="1:12">
      <c r="A107">
        <v>99</v>
      </c>
      <c r="B107" s="55">
        <v>0.34285700000000002</v>
      </c>
      <c r="C107" s="56">
        <v>0.29268300000000003</v>
      </c>
      <c r="D107" s="59">
        <v>399.8</v>
      </c>
      <c r="E107" s="60">
        <v>117</v>
      </c>
      <c r="F107" s="5">
        <v>2.4500000000000002</v>
      </c>
      <c r="G107" t="s">
        <v>19</v>
      </c>
      <c r="H107" s="57">
        <v>0.29605300000000001</v>
      </c>
      <c r="I107" s="58">
        <v>0.25788</v>
      </c>
      <c r="J107" s="61">
        <v>1571.3</v>
      </c>
      <c r="K107" s="62">
        <v>405.2</v>
      </c>
      <c r="L107" s="5">
        <v>2.69</v>
      </c>
    </row>
    <row r="108" spans="1:12">
      <c r="A108">
        <v>100</v>
      </c>
      <c r="B108" s="55">
        <v>0.32</v>
      </c>
      <c r="C108" s="56">
        <v>0.275862</v>
      </c>
      <c r="D108" s="59">
        <v>282.8</v>
      </c>
      <c r="E108" s="60">
        <v>78</v>
      </c>
      <c r="F108" s="5">
        <v>2.2599999999999998</v>
      </c>
      <c r="G108" t="s">
        <v>19</v>
      </c>
      <c r="H108" s="57">
        <v>0.409524</v>
      </c>
      <c r="I108" s="58">
        <v>0.33992099999999997</v>
      </c>
      <c r="J108" s="61">
        <v>1166.0999999999999</v>
      </c>
      <c r="K108" s="62">
        <v>396.4</v>
      </c>
      <c r="L108" s="5">
        <v>2.4500000000000002</v>
      </c>
    </row>
  </sheetData>
  <mergeCells count="3">
    <mergeCell ref="K1:L1"/>
    <mergeCell ref="B6:F6"/>
    <mergeCell ref="H6:L6"/>
  </mergeCells>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25</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47">
        <v>1.0529999999999999E-2</v>
      </c>
      <c r="C8" s="48">
        <v>1.0475E-2</v>
      </c>
      <c r="D8" s="51">
        <v>100000</v>
      </c>
      <c r="E8" s="52">
        <v>1047.5</v>
      </c>
      <c r="F8" s="5">
        <v>70.900000000000006</v>
      </c>
      <c r="G8" t="s">
        <v>19</v>
      </c>
      <c r="H8" s="49">
        <v>8.5190000000000005E-3</v>
      </c>
      <c r="I8" s="50">
        <v>8.4829999999999992E-3</v>
      </c>
      <c r="J8" s="53">
        <v>100000</v>
      </c>
      <c r="K8" s="54">
        <v>848.3</v>
      </c>
      <c r="L8" s="5">
        <v>77.12</v>
      </c>
    </row>
    <row r="9" spans="1:12">
      <c r="A9">
        <v>1</v>
      </c>
      <c r="B9" s="47">
        <v>5.0199999999999995E-4</v>
      </c>
      <c r="C9" s="48">
        <v>5.0199999999999995E-4</v>
      </c>
      <c r="D9" s="51">
        <v>98952.5</v>
      </c>
      <c r="E9" s="52">
        <v>49.6</v>
      </c>
      <c r="F9" s="5">
        <v>70.650000000000006</v>
      </c>
      <c r="G9" t="s">
        <v>19</v>
      </c>
      <c r="H9" s="49">
        <v>5.0699999999999996E-4</v>
      </c>
      <c r="I9" s="50">
        <v>5.0699999999999996E-4</v>
      </c>
      <c r="J9" s="53">
        <v>99151.7</v>
      </c>
      <c r="K9" s="54">
        <v>50.3</v>
      </c>
      <c r="L9" s="5">
        <v>76.78</v>
      </c>
    </row>
    <row r="10" spans="1:12">
      <c r="A10">
        <v>2</v>
      </c>
      <c r="B10" s="47">
        <v>3.3799999999999998E-4</v>
      </c>
      <c r="C10" s="48">
        <v>3.3799999999999998E-4</v>
      </c>
      <c r="D10" s="51">
        <v>98902.8</v>
      </c>
      <c r="E10" s="52">
        <v>33.5</v>
      </c>
      <c r="F10" s="5">
        <v>69.680000000000007</v>
      </c>
      <c r="G10" t="s">
        <v>19</v>
      </c>
      <c r="H10" s="49">
        <v>4.8799999999999999E-4</v>
      </c>
      <c r="I10" s="50">
        <v>4.8799999999999999E-4</v>
      </c>
      <c r="J10" s="53">
        <v>99101.5</v>
      </c>
      <c r="K10" s="54">
        <v>48.4</v>
      </c>
      <c r="L10" s="5">
        <v>75.81</v>
      </c>
    </row>
    <row r="11" spans="1:12">
      <c r="A11">
        <v>3</v>
      </c>
      <c r="B11" s="47">
        <v>7.1199999999999996E-4</v>
      </c>
      <c r="C11" s="48">
        <v>7.1100000000000004E-4</v>
      </c>
      <c r="D11" s="51">
        <v>98869.4</v>
      </c>
      <c r="E11" s="52">
        <v>70.3</v>
      </c>
      <c r="F11" s="5">
        <v>68.709999999999994</v>
      </c>
      <c r="G11" t="s">
        <v>19</v>
      </c>
      <c r="H11" s="49">
        <v>3.0899999999999998E-4</v>
      </c>
      <c r="I11" s="50">
        <v>3.0899999999999998E-4</v>
      </c>
      <c r="J11" s="53">
        <v>99053.1</v>
      </c>
      <c r="K11" s="54">
        <v>30.6</v>
      </c>
      <c r="L11" s="5">
        <v>74.849999999999994</v>
      </c>
    </row>
    <row r="12" spans="1:12">
      <c r="A12">
        <v>4</v>
      </c>
      <c r="B12" s="47">
        <v>1.9699999999999999E-4</v>
      </c>
      <c r="C12" s="48">
        <v>1.9699999999999999E-4</v>
      </c>
      <c r="D12" s="51">
        <v>98799</v>
      </c>
      <c r="E12" s="52">
        <v>19.399999999999999</v>
      </c>
      <c r="F12" s="5">
        <v>67.75</v>
      </c>
      <c r="G12" t="s">
        <v>19</v>
      </c>
      <c r="H12" s="49">
        <v>2.05E-4</v>
      </c>
      <c r="I12" s="50">
        <v>2.05E-4</v>
      </c>
      <c r="J12" s="53">
        <v>99022.5</v>
      </c>
      <c r="K12" s="54">
        <v>20.3</v>
      </c>
      <c r="L12" s="5">
        <v>73.87</v>
      </c>
    </row>
    <row r="13" spans="1:12">
      <c r="A13">
        <v>5</v>
      </c>
      <c r="B13" s="47">
        <v>2.1900000000000001E-4</v>
      </c>
      <c r="C13" s="48">
        <v>2.1900000000000001E-4</v>
      </c>
      <c r="D13" s="51">
        <v>98779.6</v>
      </c>
      <c r="E13" s="52">
        <v>21.6</v>
      </c>
      <c r="F13" s="5">
        <v>66.77</v>
      </c>
      <c r="G13" t="s">
        <v>19</v>
      </c>
      <c r="H13" s="49">
        <v>2.5300000000000002E-4</v>
      </c>
      <c r="I13" s="50">
        <v>2.5300000000000002E-4</v>
      </c>
      <c r="J13" s="53">
        <v>99002.2</v>
      </c>
      <c r="K13" s="54">
        <v>25</v>
      </c>
      <c r="L13" s="5">
        <v>72.89</v>
      </c>
    </row>
    <row r="14" spans="1:12">
      <c r="A14">
        <v>6</v>
      </c>
      <c r="B14" s="47">
        <v>2.6800000000000001E-4</v>
      </c>
      <c r="C14" s="48">
        <v>2.6800000000000001E-4</v>
      </c>
      <c r="D14" s="51">
        <v>98758</v>
      </c>
      <c r="E14" s="52">
        <v>26.4</v>
      </c>
      <c r="F14" s="5">
        <v>65.78</v>
      </c>
      <c r="G14" t="s">
        <v>19</v>
      </c>
      <c r="H14" s="49">
        <v>1.7799999999999999E-4</v>
      </c>
      <c r="I14" s="50">
        <v>1.7799999999999999E-4</v>
      </c>
      <c r="J14" s="53">
        <v>98977.1</v>
      </c>
      <c r="K14" s="54">
        <v>17.600000000000001</v>
      </c>
      <c r="L14" s="5">
        <v>71.91</v>
      </c>
    </row>
    <row r="15" spans="1:12">
      <c r="A15">
        <v>7</v>
      </c>
      <c r="B15" s="47">
        <v>2.24E-4</v>
      </c>
      <c r="C15" s="48">
        <v>2.24E-4</v>
      </c>
      <c r="D15" s="51">
        <v>98731.6</v>
      </c>
      <c r="E15" s="52">
        <v>22.1</v>
      </c>
      <c r="F15" s="5">
        <v>64.8</v>
      </c>
      <c r="G15" t="s">
        <v>19</v>
      </c>
      <c r="H15" s="49">
        <v>1.56E-4</v>
      </c>
      <c r="I15" s="50">
        <v>1.56E-4</v>
      </c>
      <c r="J15" s="53">
        <v>98959.5</v>
      </c>
      <c r="K15" s="54">
        <v>15.4</v>
      </c>
      <c r="L15" s="5">
        <v>70.92</v>
      </c>
    </row>
    <row r="16" spans="1:12">
      <c r="A16">
        <v>8</v>
      </c>
      <c r="B16" s="47">
        <v>2.8400000000000002E-4</v>
      </c>
      <c r="C16" s="48">
        <v>2.8400000000000002E-4</v>
      </c>
      <c r="D16" s="51">
        <v>98709.5</v>
      </c>
      <c r="E16" s="52">
        <v>28</v>
      </c>
      <c r="F16" s="5">
        <v>63.81</v>
      </c>
      <c r="G16" t="s">
        <v>19</v>
      </c>
      <c r="H16" s="49">
        <v>1.34E-4</v>
      </c>
      <c r="I16" s="50">
        <v>1.34E-4</v>
      </c>
      <c r="J16" s="53">
        <v>98944.1</v>
      </c>
      <c r="K16" s="54">
        <v>13.3</v>
      </c>
      <c r="L16" s="5">
        <v>69.930000000000007</v>
      </c>
    </row>
    <row r="17" spans="1:12">
      <c r="A17">
        <v>9</v>
      </c>
      <c r="B17" s="47">
        <v>3.39E-4</v>
      </c>
      <c r="C17" s="48">
        <v>3.39E-4</v>
      </c>
      <c r="D17" s="51">
        <v>98681.5</v>
      </c>
      <c r="E17" s="52">
        <v>33.5</v>
      </c>
      <c r="F17" s="5">
        <v>62.83</v>
      </c>
      <c r="G17" t="s">
        <v>19</v>
      </c>
      <c r="H17" s="49">
        <v>1.92E-4</v>
      </c>
      <c r="I17" s="50">
        <v>1.92E-4</v>
      </c>
      <c r="J17" s="53">
        <v>98930.8</v>
      </c>
      <c r="K17" s="54">
        <v>19</v>
      </c>
      <c r="L17" s="5">
        <v>68.94</v>
      </c>
    </row>
    <row r="18" spans="1:12">
      <c r="A18">
        <v>10</v>
      </c>
      <c r="B18" s="47">
        <v>1.56E-4</v>
      </c>
      <c r="C18" s="48">
        <v>1.56E-4</v>
      </c>
      <c r="D18" s="51">
        <v>98648</v>
      </c>
      <c r="E18" s="52">
        <v>15.4</v>
      </c>
      <c r="F18" s="5">
        <v>61.85</v>
      </c>
      <c r="G18" t="s">
        <v>19</v>
      </c>
      <c r="H18" s="49">
        <v>8.2000000000000001E-5</v>
      </c>
      <c r="I18" s="50">
        <v>8.2000000000000001E-5</v>
      </c>
      <c r="J18" s="53">
        <v>98911.8</v>
      </c>
      <c r="K18" s="54">
        <v>8.1</v>
      </c>
      <c r="L18" s="5">
        <v>67.95</v>
      </c>
    </row>
    <row r="19" spans="1:12">
      <c r="A19">
        <v>11</v>
      </c>
      <c r="B19" s="47">
        <v>2.03E-4</v>
      </c>
      <c r="C19" s="48">
        <v>2.03E-4</v>
      </c>
      <c r="D19" s="51">
        <v>98632.6</v>
      </c>
      <c r="E19" s="52">
        <v>20</v>
      </c>
      <c r="F19" s="5">
        <v>60.86</v>
      </c>
      <c r="G19" t="s">
        <v>19</v>
      </c>
      <c r="H19" s="49">
        <v>1.08E-4</v>
      </c>
      <c r="I19" s="50">
        <v>1.08E-4</v>
      </c>
      <c r="J19" s="53">
        <v>98903.7</v>
      </c>
      <c r="K19" s="54">
        <v>10.6</v>
      </c>
      <c r="L19" s="5">
        <v>66.959999999999994</v>
      </c>
    </row>
    <row r="20" spans="1:12">
      <c r="A20">
        <v>12</v>
      </c>
      <c r="B20" s="47">
        <v>2.9599999999999998E-4</v>
      </c>
      <c r="C20" s="48">
        <v>2.9599999999999998E-4</v>
      </c>
      <c r="D20" s="51">
        <v>98612.6</v>
      </c>
      <c r="E20" s="52">
        <v>29.2</v>
      </c>
      <c r="F20" s="5">
        <v>59.88</v>
      </c>
      <c r="G20" t="s">
        <v>19</v>
      </c>
      <c r="H20" s="49">
        <v>1.83E-4</v>
      </c>
      <c r="I20" s="50">
        <v>1.83E-4</v>
      </c>
      <c r="J20" s="53">
        <v>98893.1</v>
      </c>
      <c r="K20" s="54">
        <v>18.100000000000001</v>
      </c>
      <c r="L20" s="5">
        <v>65.97</v>
      </c>
    </row>
    <row r="21" spans="1:12">
      <c r="A21">
        <v>13</v>
      </c>
      <c r="B21" s="47">
        <v>3.6200000000000002E-4</v>
      </c>
      <c r="C21" s="48">
        <v>3.6200000000000002E-4</v>
      </c>
      <c r="D21" s="51">
        <v>98583.4</v>
      </c>
      <c r="E21" s="52">
        <v>35.700000000000003</v>
      </c>
      <c r="F21" s="5">
        <v>58.89</v>
      </c>
      <c r="G21" t="s">
        <v>19</v>
      </c>
      <c r="H21" s="49">
        <v>2.5700000000000001E-4</v>
      </c>
      <c r="I21" s="50">
        <v>2.5700000000000001E-4</v>
      </c>
      <c r="J21" s="53">
        <v>98874.9</v>
      </c>
      <c r="K21" s="54">
        <v>25.4</v>
      </c>
      <c r="L21" s="5">
        <v>64.98</v>
      </c>
    </row>
    <row r="22" spans="1:12">
      <c r="A22">
        <v>14</v>
      </c>
      <c r="B22" s="47">
        <v>3.5799999999999997E-4</v>
      </c>
      <c r="C22" s="48">
        <v>3.5799999999999997E-4</v>
      </c>
      <c r="D22" s="51">
        <v>98547.7</v>
      </c>
      <c r="E22" s="52">
        <v>35.299999999999997</v>
      </c>
      <c r="F22" s="5">
        <v>57.91</v>
      </c>
      <c r="G22" t="s">
        <v>19</v>
      </c>
      <c r="H22" s="49">
        <v>2.0000000000000001E-4</v>
      </c>
      <c r="I22" s="50">
        <v>2.0000000000000001E-4</v>
      </c>
      <c r="J22" s="53">
        <v>98849.600000000006</v>
      </c>
      <c r="K22" s="54">
        <v>19.8</v>
      </c>
      <c r="L22" s="5">
        <v>63.99</v>
      </c>
    </row>
    <row r="23" spans="1:12">
      <c r="A23">
        <v>15</v>
      </c>
      <c r="B23" s="47">
        <v>5.2300000000000003E-4</v>
      </c>
      <c r="C23" s="48">
        <v>5.2300000000000003E-4</v>
      </c>
      <c r="D23" s="51">
        <v>98512.4</v>
      </c>
      <c r="E23" s="52">
        <v>51.5</v>
      </c>
      <c r="F23" s="5">
        <v>56.93</v>
      </c>
      <c r="G23" t="s">
        <v>19</v>
      </c>
      <c r="H23" s="49">
        <v>2.22E-4</v>
      </c>
      <c r="I23" s="50">
        <v>2.22E-4</v>
      </c>
      <c r="J23" s="53">
        <v>98829.8</v>
      </c>
      <c r="K23" s="54">
        <v>21.9</v>
      </c>
      <c r="L23" s="5">
        <v>63.01</v>
      </c>
    </row>
    <row r="24" spans="1:12">
      <c r="A24">
        <v>16</v>
      </c>
      <c r="B24" s="47">
        <v>6.3000000000000003E-4</v>
      </c>
      <c r="C24" s="48">
        <v>6.29E-4</v>
      </c>
      <c r="D24" s="51">
        <v>98460.800000000003</v>
      </c>
      <c r="E24" s="52">
        <v>62</v>
      </c>
      <c r="F24" s="5">
        <v>55.96</v>
      </c>
      <c r="G24" t="s">
        <v>19</v>
      </c>
      <c r="H24" s="49">
        <v>3.1E-4</v>
      </c>
      <c r="I24" s="50">
        <v>3.1E-4</v>
      </c>
      <c r="J24" s="53">
        <v>98807.8</v>
      </c>
      <c r="K24" s="54">
        <v>30.7</v>
      </c>
      <c r="L24" s="5">
        <v>62.02</v>
      </c>
    </row>
    <row r="25" spans="1:12">
      <c r="A25">
        <v>17</v>
      </c>
      <c r="B25" s="47">
        <v>7.76E-4</v>
      </c>
      <c r="C25" s="48">
        <v>7.76E-4</v>
      </c>
      <c r="D25" s="51">
        <v>98398.9</v>
      </c>
      <c r="E25" s="52">
        <v>76.3</v>
      </c>
      <c r="F25" s="5">
        <v>55</v>
      </c>
      <c r="G25" t="s">
        <v>19</v>
      </c>
      <c r="H25" s="49">
        <v>3.7500000000000001E-4</v>
      </c>
      <c r="I25" s="50">
        <v>3.7500000000000001E-4</v>
      </c>
      <c r="J25" s="53">
        <v>98777.2</v>
      </c>
      <c r="K25" s="54">
        <v>37</v>
      </c>
      <c r="L25" s="5">
        <v>61.04</v>
      </c>
    </row>
    <row r="26" spans="1:12">
      <c r="A26">
        <v>18</v>
      </c>
      <c r="B26" s="47">
        <v>1.2639999999999999E-3</v>
      </c>
      <c r="C26" s="48">
        <v>1.2639999999999999E-3</v>
      </c>
      <c r="D26" s="51">
        <v>98322.5</v>
      </c>
      <c r="E26" s="52">
        <v>124.2</v>
      </c>
      <c r="F26" s="5">
        <v>54.04</v>
      </c>
      <c r="G26" t="s">
        <v>19</v>
      </c>
      <c r="H26" s="49">
        <v>5.5500000000000005E-4</v>
      </c>
      <c r="I26" s="50">
        <v>5.5500000000000005E-4</v>
      </c>
      <c r="J26" s="53">
        <v>98740.1</v>
      </c>
      <c r="K26" s="54">
        <v>54.8</v>
      </c>
      <c r="L26" s="5">
        <v>60.06</v>
      </c>
    </row>
    <row r="27" spans="1:12">
      <c r="A27">
        <v>19</v>
      </c>
      <c r="B27" s="47">
        <v>1.193E-3</v>
      </c>
      <c r="C27" s="48">
        <v>1.1919999999999999E-3</v>
      </c>
      <c r="D27" s="51">
        <v>98198.3</v>
      </c>
      <c r="E27" s="52">
        <v>117.1</v>
      </c>
      <c r="F27" s="5">
        <v>53.11</v>
      </c>
      <c r="G27" t="s">
        <v>19</v>
      </c>
      <c r="H27" s="49">
        <v>2.1100000000000001E-4</v>
      </c>
      <c r="I27" s="50">
        <v>2.1100000000000001E-4</v>
      </c>
      <c r="J27" s="53">
        <v>98685.4</v>
      </c>
      <c r="K27" s="54">
        <v>20.8</v>
      </c>
      <c r="L27" s="5">
        <v>59.1</v>
      </c>
    </row>
    <row r="28" spans="1:12">
      <c r="A28">
        <v>20</v>
      </c>
      <c r="B28" s="47">
        <v>1.467E-3</v>
      </c>
      <c r="C28" s="48">
        <v>1.4660000000000001E-3</v>
      </c>
      <c r="D28" s="51">
        <v>98081.2</v>
      </c>
      <c r="E28" s="52">
        <v>143.80000000000001</v>
      </c>
      <c r="F28" s="5">
        <v>52.17</v>
      </c>
      <c r="G28" t="s">
        <v>19</v>
      </c>
      <c r="H28" s="49">
        <v>3.39E-4</v>
      </c>
      <c r="I28" s="50">
        <v>3.39E-4</v>
      </c>
      <c r="J28" s="53">
        <v>98664.5</v>
      </c>
      <c r="K28" s="54">
        <v>33.5</v>
      </c>
      <c r="L28" s="5">
        <v>58.11</v>
      </c>
    </row>
    <row r="29" spans="1:12">
      <c r="A29">
        <v>21</v>
      </c>
      <c r="B29" s="47">
        <v>1.3079999999999999E-3</v>
      </c>
      <c r="C29" s="48">
        <v>1.307E-3</v>
      </c>
      <c r="D29" s="51">
        <v>97937.4</v>
      </c>
      <c r="E29" s="52">
        <v>128</v>
      </c>
      <c r="F29" s="5">
        <v>51.25</v>
      </c>
      <c r="G29" t="s">
        <v>19</v>
      </c>
      <c r="H29" s="49">
        <v>2.2800000000000001E-4</v>
      </c>
      <c r="I29" s="50">
        <v>2.2800000000000001E-4</v>
      </c>
      <c r="J29" s="53">
        <v>98631.1</v>
      </c>
      <c r="K29" s="54">
        <v>22.5</v>
      </c>
      <c r="L29" s="5">
        <v>57.13</v>
      </c>
    </row>
    <row r="30" spans="1:12">
      <c r="A30">
        <v>22</v>
      </c>
      <c r="B30" s="47">
        <v>1.457E-3</v>
      </c>
      <c r="C30" s="48">
        <v>1.456E-3</v>
      </c>
      <c r="D30" s="51">
        <v>97809.4</v>
      </c>
      <c r="E30" s="52">
        <v>142.4</v>
      </c>
      <c r="F30" s="5">
        <v>50.31</v>
      </c>
      <c r="G30" t="s">
        <v>19</v>
      </c>
      <c r="H30" s="49">
        <v>3.1199999999999999E-4</v>
      </c>
      <c r="I30" s="50">
        <v>3.1199999999999999E-4</v>
      </c>
      <c r="J30" s="53">
        <v>98608.6</v>
      </c>
      <c r="K30" s="54">
        <v>30.8</v>
      </c>
      <c r="L30" s="5">
        <v>56.14</v>
      </c>
    </row>
    <row r="31" spans="1:12">
      <c r="A31">
        <v>23</v>
      </c>
      <c r="B31" s="47">
        <v>1.302E-3</v>
      </c>
      <c r="C31" s="48">
        <v>1.3010000000000001E-3</v>
      </c>
      <c r="D31" s="51">
        <v>97667.1</v>
      </c>
      <c r="E31" s="52">
        <v>127.1</v>
      </c>
      <c r="F31" s="5">
        <v>49.39</v>
      </c>
      <c r="G31" t="s">
        <v>19</v>
      </c>
      <c r="H31" s="49">
        <v>3.21E-4</v>
      </c>
      <c r="I31" s="50">
        <v>3.21E-4</v>
      </c>
      <c r="J31" s="53">
        <v>98577.8</v>
      </c>
      <c r="K31" s="54">
        <v>31.6</v>
      </c>
      <c r="L31" s="5">
        <v>55.16</v>
      </c>
    </row>
    <row r="32" spans="1:12">
      <c r="A32">
        <v>24</v>
      </c>
      <c r="B32" s="47">
        <v>9.9200000000000004E-4</v>
      </c>
      <c r="C32" s="48">
        <v>9.9099999999999991E-4</v>
      </c>
      <c r="D32" s="51">
        <v>97540</v>
      </c>
      <c r="E32" s="52">
        <v>96.7</v>
      </c>
      <c r="F32" s="5">
        <v>48.45</v>
      </c>
      <c r="G32" t="s">
        <v>19</v>
      </c>
      <c r="H32" s="49">
        <v>4.8799999999999999E-4</v>
      </c>
      <c r="I32" s="50">
        <v>4.8799999999999999E-4</v>
      </c>
      <c r="J32" s="53">
        <v>98546.2</v>
      </c>
      <c r="K32" s="54">
        <v>48.1</v>
      </c>
      <c r="L32" s="5">
        <v>54.18</v>
      </c>
    </row>
    <row r="33" spans="1:12">
      <c r="A33">
        <v>25</v>
      </c>
      <c r="B33" s="47">
        <v>9.9799999999999997E-4</v>
      </c>
      <c r="C33" s="48">
        <v>9.9700000000000006E-4</v>
      </c>
      <c r="D33" s="51">
        <v>97443.3</v>
      </c>
      <c r="E33" s="52">
        <v>97.2</v>
      </c>
      <c r="F33" s="5">
        <v>47.5</v>
      </c>
      <c r="G33" t="s">
        <v>19</v>
      </c>
      <c r="H33" s="49">
        <v>3.0299999999999999E-4</v>
      </c>
      <c r="I33" s="50">
        <v>3.0299999999999999E-4</v>
      </c>
      <c r="J33" s="53">
        <v>98498.1</v>
      </c>
      <c r="K33" s="54">
        <v>29.8</v>
      </c>
      <c r="L33" s="5">
        <v>53.2</v>
      </c>
    </row>
    <row r="34" spans="1:12">
      <c r="A34">
        <v>26</v>
      </c>
      <c r="B34" s="47">
        <v>1.237E-3</v>
      </c>
      <c r="C34" s="48">
        <v>1.2359999999999999E-3</v>
      </c>
      <c r="D34" s="51">
        <v>97346.1</v>
      </c>
      <c r="E34" s="52">
        <v>120.4</v>
      </c>
      <c r="F34" s="5">
        <v>46.54</v>
      </c>
      <c r="G34" t="s">
        <v>19</v>
      </c>
      <c r="H34" s="49">
        <v>4.75E-4</v>
      </c>
      <c r="I34" s="50">
        <v>4.75E-4</v>
      </c>
      <c r="J34" s="53">
        <v>98468.3</v>
      </c>
      <c r="K34" s="54">
        <v>46.8</v>
      </c>
      <c r="L34" s="5">
        <v>52.22</v>
      </c>
    </row>
    <row r="35" spans="1:12">
      <c r="A35">
        <v>27</v>
      </c>
      <c r="B35" s="47">
        <v>9.0700000000000004E-4</v>
      </c>
      <c r="C35" s="48">
        <v>9.0700000000000004E-4</v>
      </c>
      <c r="D35" s="51">
        <v>97225.8</v>
      </c>
      <c r="E35" s="52">
        <v>88.2</v>
      </c>
      <c r="F35" s="5">
        <v>45.6</v>
      </c>
      <c r="G35" t="s">
        <v>19</v>
      </c>
      <c r="H35" s="49">
        <v>5.7499999999999999E-4</v>
      </c>
      <c r="I35" s="50">
        <v>5.7399999999999997E-4</v>
      </c>
      <c r="J35" s="53">
        <v>98421.5</v>
      </c>
      <c r="K35" s="54">
        <v>56.5</v>
      </c>
      <c r="L35" s="5">
        <v>51.24</v>
      </c>
    </row>
    <row r="36" spans="1:12">
      <c r="A36">
        <v>28</v>
      </c>
      <c r="B36" s="47">
        <v>1.3060000000000001E-3</v>
      </c>
      <c r="C36" s="48">
        <v>1.305E-3</v>
      </c>
      <c r="D36" s="51">
        <v>97137.600000000006</v>
      </c>
      <c r="E36" s="52">
        <v>126.8</v>
      </c>
      <c r="F36" s="5">
        <v>44.64</v>
      </c>
      <c r="G36" t="s">
        <v>19</v>
      </c>
      <c r="H36" s="49">
        <v>5.3600000000000002E-4</v>
      </c>
      <c r="I36" s="50">
        <v>5.3600000000000002E-4</v>
      </c>
      <c r="J36" s="53">
        <v>98365</v>
      </c>
      <c r="K36" s="54">
        <v>52.8</v>
      </c>
      <c r="L36" s="5">
        <v>50.27</v>
      </c>
    </row>
    <row r="37" spans="1:12">
      <c r="A37">
        <v>29</v>
      </c>
      <c r="B37" s="47">
        <v>1.0679999999999999E-3</v>
      </c>
      <c r="C37" s="48">
        <v>1.067E-3</v>
      </c>
      <c r="D37" s="51">
        <v>97010.8</v>
      </c>
      <c r="E37" s="52">
        <v>103.5</v>
      </c>
      <c r="F37" s="5">
        <v>43.7</v>
      </c>
      <c r="G37" t="s">
        <v>19</v>
      </c>
      <c r="H37" s="49">
        <v>4.9200000000000003E-4</v>
      </c>
      <c r="I37" s="50">
        <v>4.9200000000000003E-4</v>
      </c>
      <c r="J37" s="53">
        <v>98312.2</v>
      </c>
      <c r="K37" s="54">
        <v>48.4</v>
      </c>
      <c r="L37" s="5">
        <v>49.3</v>
      </c>
    </row>
    <row r="38" spans="1:12">
      <c r="A38">
        <v>30</v>
      </c>
      <c r="B38" s="47">
        <v>1.072E-3</v>
      </c>
      <c r="C38" s="48">
        <v>1.0709999999999999E-3</v>
      </c>
      <c r="D38" s="51">
        <v>96907.3</v>
      </c>
      <c r="E38" s="52">
        <v>103.8</v>
      </c>
      <c r="F38" s="5">
        <v>42.75</v>
      </c>
      <c r="G38" t="s">
        <v>19</v>
      </c>
      <c r="H38" s="49">
        <v>6.0899999999999995E-4</v>
      </c>
      <c r="I38" s="50">
        <v>6.0899999999999995E-4</v>
      </c>
      <c r="J38" s="53">
        <v>98263.8</v>
      </c>
      <c r="K38" s="54">
        <v>59.8</v>
      </c>
      <c r="L38" s="5">
        <v>48.32</v>
      </c>
    </row>
    <row r="39" spans="1:12">
      <c r="A39">
        <v>31</v>
      </c>
      <c r="B39" s="47">
        <v>1.0679999999999999E-3</v>
      </c>
      <c r="C39" s="48">
        <v>1.067E-3</v>
      </c>
      <c r="D39" s="51">
        <v>96803.5</v>
      </c>
      <c r="E39" s="52">
        <v>103.3</v>
      </c>
      <c r="F39" s="5">
        <v>41.79</v>
      </c>
      <c r="G39" t="s">
        <v>19</v>
      </c>
      <c r="H39" s="49">
        <v>3.97E-4</v>
      </c>
      <c r="I39" s="50">
        <v>3.97E-4</v>
      </c>
      <c r="J39" s="53">
        <v>98204</v>
      </c>
      <c r="K39" s="54">
        <v>39</v>
      </c>
      <c r="L39" s="5">
        <v>47.35</v>
      </c>
    </row>
    <row r="40" spans="1:12">
      <c r="A40">
        <v>32</v>
      </c>
      <c r="B40" s="47">
        <v>1.121E-3</v>
      </c>
      <c r="C40" s="48">
        <v>1.121E-3</v>
      </c>
      <c r="D40" s="51">
        <v>96700.1</v>
      </c>
      <c r="E40" s="52">
        <v>108.4</v>
      </c>
      <c r="F40" s="5">
        <v>40.840000000000003</v>
      </c>
      <c r="G40" t="s">
        <v>19</v>
      </c>
      <c r="H40" s="49">
        <v>8.0900000000000004E-4</v>
      </c>
      <c r="I40" s="50">
        <v>8.0900000000000004E-4</v>
      </c>
      <c r="J40" s="53">
        <v>98165.1</v>
      </c>
      <c r="K40" s="54">
        <v>79.400000000000006</v>
      </c>
      <c r="L40" s="5">
        <v>46.37</v>
      </c>
    </row>
    <row r="41" spans="1:12">
      <c r="A41">
        <v>33</v>
      </c>
      <c r="B41" s="47">
        <v>1.4729999999999999E-3</v>
      </c>
      <c r="C41" s="48">
        <v>1.472E-3</v>
      </c>
      <c r="D41" s="51">
        <v>96591.7</v>
      </c>
      <c r="E41" s="52">
        <v>142.19999999999999</v>
      </c>
      <c r="F41" s="5">
        <v>39.880000000000003</v>
      </c>
      <c r="G41" t="s">
        <v>19</v>
      </c>
      <c r="H41" s="49">
        <v>6.8499999999999995E-4</v>
      </c>
      <c r="I41" s="50">
        <v>6.8499999999999995E-4</v>
      </c>
      <c r="J41" s="53">
        <v>98085.7</v>
      </c>
      <c r="K41" s="54">
        <v>67.2</v>
      </c>
      <c r="L41" s="5">
        <v>45.41</v>
      </c>
    </row>
    <row r="42" spans="1:12">
      <c r="A42">
        <v>34</v>
      </c>
      <c r="B42" s="47">
        <v>1.4239999999999999E-3</v>
      </c>
      <c r="C42" s="48">
        <v>1.423E-3</v>
      </c>
      <c r="D42" s="51">
        <v>96449.600000000006</v>
      </c>
      <c r="E42" s="52">
        <v>137.30000000000001</v>
      </c>
      <c r="F42" s="5">
        <v>38.94</v>
      </c>
      <c r="G42" t="s">
        <v>19</v>
      </c>
      <c r="H42" s="49">
        <v>8.2799999999999996E-4</v>
      </c>
      <c r="I42" s="50">
        <v>8.2799999999999996E-4</v>
      </c>
      <c r="J42" s="53">
        <v>98018.5</v>
      </c>
      <c r="K42" s="54">
        <v>81.099999999999994</v>
      </c>
      <c r="L42" s="5">
        <v>44.44</v>
      </c>
    </row>
    <row r="43" spans="1:12">
      <c r="A43">
        <v>35</v>
      </c>
      <c r="B43" s="47">
        <v>1.2999999999999999E-3</v>
      </c>
      <c r="C43" s="48">
        <v>1.299E-3</v>
      </c>
      <c r="D43" s="51">
        <v>96312.3</v>
      </c>
      <c r="E43" s="52">
        <v>125.1</v>
      </c>
      <c r="F43" s="5">
        <v>37.99</v>
      </c>
      <c r="G43" t="s">
        <v>19</v>
      </c>
      <c r="H43" s="49">
        <v>4.5300000000000001E-4</v>
      </c>
      <c r="I43" s="50">
        <v>4.5199999999999998E-4</v>
      </c>
      <c r="J43" s="53">
        <v>97937.3</v>
      </c>
      <c r="K43" s="54">
        <v>44.3</v>
      </c>
      <c r="L43" s="5">
        <v>43.47</v>
      </c>
    </row>
    <row r="44" spans="1:12">
      <c r="A44">
        <v>36</v>
      </c>
      <c r="B44" s="47">
        <v>1.0870000000000001E-3</v>
      </c>
      <c r="C44" s="48">
        <v>1.0859999999999999E-3</v>
      </c>
      <c r="D44" s="51">
        <v>96187.199999999997</v>
      </c>
      <c r="E44" s="52">
        <v>104.5</v>
      </c>
      <c r="F44" s="5">
        <v>37.04</v>
      </c>
      <c r="G44" t="s">
        <v>19</v>
      </c>
      <c r="H44" s="49">
        <v>9.6500000000000004E-4</v>
      </c>
      <c r="I44" s="50">
        <v>9.6500000000000004E-4</v>
      </c>
      <c r="J44" s="53">
        <v>97893</v>
      </c>
      <c r="K44" s="54">
        <v>94.5</v>
      </c>
      <c r="L44" s="5">
        <v>42.49</v>
      </c>
    </row>
    <row r="45" spans="1:12">
      <c r="A45">
        <v>37</v>
      </c>
      <c r="B45" s="47">
        <v>1.7390000000000001E-3</v>
      </c>
      <c r="C45" s="48">
        <v>1.737E-3</v>
      </c>
      <c r="D45" s="51">
        <v>96082.7</v>
      </c>
      <c r="E45" s="52">
        <v>166.9</v>
      </c>
      <c r="F45" s="5">
        <v>36.08</v>
      </c>
      <c r="G45" t="s">
        <v>19</v>
      </c>
      <c r="H45" s="49">
        <v>1.33E-3</v>
      </c>
      <c r="I45" s="50">
        <v>1.33E-3</v>
      </c>
      <c r="J45" s="53">
        <v>97798.6</v>
      </c>
      <c r="K45" s="54">
        <v>130</v>
      </c>
      <c r="L45" s="5">
        <v>41.53</v>
      </c>
    </row>
    <row r="46" spans="1:12">
      <c r="A46">
        <v>38</v>
      </c>
      <c r="B46" s="47">
        <v>1.39E-3</v>
      </c>
      <c r="C46" s="48">
        <v>1.389E-3</v>
      </c>
      <c r="D46" s="51">
        <v>95915.8</v>
      </c>
      <c r="E46" s="52">
        <v>133.19999999999999</v>
      </c>
      <c r="F46" s="5">
        <v>35.14</v>
      </c>
      <c r="G46" t="s">
        <v>19</v>
      </c>
      <c r="H46" s="49">
        <v>9.77E-4</v>
      </c>
      <c r="I46" s="50">
        <v>9.77E-4</v>
      </c>
      <c r="J46" s="53">
        <v>97668.5</v>
      </c>
      <c r="K46" s="54">
        <v>95.4</v>
      </c>
      <c r="L46" s="5">
        <v>40.590000000000003</v>
      </c>
    </row>
    <row r="47" spans="1:12">
      <c r="A47">
        <v>39</v>
      </c>
      <c r="B47" s="47">
        <v>1.474E-3</v>
      </c>
      <c r="C47" s="48">
        <v>1.472E-3</v>
      </c>
      <c r="D47" s="51">
        <v>95782.5</v>
      </c>
      <c r="E47" s="52">
        <v>141</v>
      </c>
      <c r="F47" s="5">
        <v>34.19</v>
      </c>
      <c r="G47" t="s">
        <v>19</v>
      </c>
      <c r="H47" s="49">
        <v>1.018E-3</v>
      </c>
      <c r="I47" s="50">
        <v>1.0169999999999999E-3</v>
      </c>
      <c r="J47" s="53">
        <v>97573.1</v>
      </c>
      <c r="K47" s="54">
        <v>99.2</v>
      </c>
      <c r="L47" s="5">
        <v>39.630000000000003</v>
      </c>
    </row>
    <row r="48" spans="1:12">
      <c r="A48">
        <v>40</v>
      </c>
      <c r="B48" s="47">
        <v>2.6619999999999999E-3</v>
      </c>
      <c r="C48" s="48">
        <v>2.6580000000000002E-3</v>
      </c>
      <c r="D48" s="51">
        <v>95641.5</v>
      </c>
      <c r="E48" s="52">
        <v>254.3</v>
      </c>
      <c r="F48" s="5">
        <v>33.24</v>
      </c>
      <c r="G48" t="s">
        <v>19</v>
      </c>
      <c r="H48" s="49">
        <v>1.0660000000000001E-3</v>
      </c>
      <c r="I48" s="50">
        <v>1.0660000000000001E-3</v>
      </c>
      <c r="J48" s="53">
        <v>97473.9</v>
      </c>
      <c r="K48" s="54">
        <v>103.9</v>
      </c>
      <c r="L48" s="5">
        <v>38.67</v>
      </c>
    </row>
    <row r="49" spans="1:12">
      <c r="A49">
        <v>41</v>
      </c>
      <c r="B49" s="47">
        <v>2.081E-3</v>
      </c>
      <c r="C49" s="48">
        <v>2.078E-3</v>
      </c>
      <c r="D49" s="51">
        <v>95387.199999999997</v>
      </c>
      <c r="E49" s="52">
        <v>198.3</v>
      </c>
      <c r="F49" s="5">
        <v>32.33</v>
      </c>
      <c r="G49" t="s">
        <v>19</v>
      </c>
      <c r="H49" s="49">
        <v>1.439E-3</v>
      </c>
      <c r="I49" s="50">
        <v>1.438E-3</v>
      </c>
      <c r="J49" s="53">
        <v>97370</v>
      </c>
      <c r="K49" s="54">
        <v>140</v>
      </c>
      <c r="L49" s="5">
        <v>37.71</v>
      </c>
    </row>
    <row r="50" spans="1:12">
      <c r="A50">
        <v>42</v>
      </c>
      <c r="B50" s="47">
        <v>2.9859999999999999E-3</v>
      </c>
      <c r="C50" s="48">
        <v>2.9819999999999998E-3</v>
      </c>
      <c r="D50" s="51">
        <v>95189</v>
      </c>
      <c r="E50" s="52">
        <v>283.8</v>
      </c>
      <c r="F50" s="5">
        <v>31.4</v>
      </c>
      <c r="G50" t="s">
        <v>19</v>
      </c>
      <c r="H50" s="49">
        <v>1.328E-3</v>
      </c>
      <c r="I50" s="50">
        <v>1.3270000000000001E-3</v>
      </c>
      <c r="J50" s="53">
        <v>97230</v>
      </c>
      <c r="K50" s="54">
        <v>129</v>
      </c>
      <c r="L50" s="5">
        <v>36.76</v>
      </c>
    </row>
    <row r="51" spans="1:12">
      <c r="A51">
        <v>43</v>
      </c>
      <c r="B51" s="47">
        <v>2.5829999999999998E-3</v>
      </c>
      <c r="C51" s="48">
        <v>2.5799999999999998E-3</v>
      </c>
      <c r="D51" s="51">
        <v>94905.1</v>
      </c>
      <c r="E51" s="52">
        <v>244.8</v>
      </c>
      <c r="F51" s="5">
        <v>30.49</v>
      </c>
      <c r="G51" t="s">
        <v>19</v>
      </c>
      <c r="H51" s="49">
        <v>1.804E-3</v>
      </c>
      <c r="I51" s="50">
        <v>1.8029999999999999E-3</v>
      </c>
      <c r="J51" s="53">
        <v>97101</v>
      </c>
      <c r="K51" s="54">
        <v>175.1</v>
      </c>
      <c r="L51" s="5">
        <v>35.81</v>
      </c>
    </row>
    <row r="52" spans="1:12">
      <c r="A52">
        <v>44</v>
      </c>
      <c r="B52" s="47">
        <v>3.0739999999999999E-3</v>
      </c>
      <c r="C52" s="48">
        <v>3.0690000000000001E-3</v>
      </c>
      <c r="D52" s="51">
        <v>94660.3</v>
      </c>
      <c r="E52" s="52">
        <v>290.5</v>
      </c>
      <c r="F52" s="5">
        <v>29.57</v>
      </c>
      <c r="G52" t="s">
        <v>19</v>
      </c>
      <c r="H52" s="49">
        <v>2.0969999999999999E-3</v>
      </c>
      <c r="I52" s="50">
        <v>2.0939999999999999E-3</v>
      </c>
      <c r="J52" s="53">
        <v>96925.9</v>
      </c>
      <c r="K52" s="54">
        <v>203</v>
      </c>
      <c r="L52" s="5">
        <v>34.869999999999997</v>
      </c>
    </row>
    <row r="53" spans="1:12">
      <c r="A53">
        <v>45</v>
      </c>
      <c r="B53" s="47">
        <v>3.4299999999999999E-3</v>
      </c>
      <c r="C53" s="48">
        <v>3.424E-3</v>
      </c>
      <c r="D53" s="51">
        <v>94369.8</v>
      </c>
      <c r="E53" s="52">
        <v>323.10000000000002</v>
      </c>
      <c r="F53" s="5">
        <v>28.66</v>
      </c>
      <c r="G53" t="s">
        <v>19</v>
      </c>
      <c r="H53" s="49">
        <v>1.6949999999999999E-3</v>
      </c>
      <c r="I53" s="50">
        <v>1.6930000000000001E-3</v>
      </c>
      <c r="J53" s="53">
        <v>96722.9</v>
      </c>
      <c r="K53" s="54">
        <v>163.80000000000001</v>
      </c>
      <c r="L53" s="5">
        <v>33.950000000000003</v>
      </c>
    </row>
    <row r="54" spans="1:12">
      <c r="A54">
        <v>46</v>
      </c>
      <c r="B54" s="47">
        <v>3.6470000000000001E-3</v>
      </c>
      <c r="C54" s="48">
        <v>3.64E-3</v>
      </c>
      <c r="D54" s="51">
        <v>94046.7</v>
      </c>
      <c r="E54" s="52">
        <v>342.4</v>
      </c>
      <c r="F54" s="5">
        <v>27.75</v>
      </c>
      <c r="G54" t="s">
        <v>19</v>
      </c>
      <c r="H54" s="49">
        <v>2.6670000000000001E-3</v>
      </c>
      <c r="I54" s="50">
        <v>2.6640000000000001E-3</v>
      </c>
      <c r="J54" s="53">
        <v>96559.1</v>
      </c>
      <c r="K54" s="54">
        <v>257.2</v>
      </c>
      <c r="L54" s="5">
        <v>33</v>
      </c>
    </row>
    <row r="55" spans="1:12">
      <c r="A55">
        <v>47</v>
      </c>
      <c r="B55" s="47">
        <v>3.908E-3</v>
      </c>
      <c r="C55" s="48">
        <v>3.8999999999999998E-3</v>
      </c>
      <c r="D55" s="51">
        <v>93704.3</v>
      </c>
      <c r="E55" s="52">
        <v>365.5</v>
      </c>
      <c r="F55" s="5">
        <v>26.85</v>
      </c>
      <c r="G55" t="s">
        <v>19</v>
      </c>
      <c r="H55" s="49">
        <v>2.1480000000000002E-3</v>
      </c>
      <c r="I55" s="50">
        <v>2.1459999999999999E-3</v>
      </c>
      <c r="J55" s="53">
        <v>96301.9</v>
      </c>
      <c r="K55" s="54">
        <v>206.7</v>
      </c>
      <c r="L55" s="5">
        <v>32.090000000000003</v>
      </c>
    </row>
    <row r="56" spans="1:12">
      <c r="A56">
        <v>48</v>
      </c>
      <c r="B56" s="47">
        <v>5.411E-3</v>
      </c>
      <c r="C56" s="48">
        <v>5.3969999999999999E-3</v>
      </c>
      <c r="D56" s="51">
        <v>93338.8</v>
      </c>
      <c r="E56" s="52">
        <v>503.7</v>
      </c>
      <c r="F56" s="5">
        <v>25.95</v>
      </c>
      <c r="G56" t="s">
        <v>19</v>
      </c>
      <c r="H56" s="49">
        <v>2.6849999999999999E-3</v>
      </c>
      <c r="I56" s="50">
        <v>2.6819999999999999E-3</v>
      </c>
      <c r="J56" s="53">
        <v>96095.2</v>
      </c>
      <c r="K56" s="54">
        <v>257.7</v>
      </c>
      <c r="L56" s="5">
        <v>31.16</v>
      </c>
    </row>
    <row r="57" spans="1:12">
      <c r="A57">
        <v>49</v>
      </c>
      <c r="B57" s="47">
        <v>5.1180000000000002E-3</v>
      </c>
      <c r="C57" s="48">
        <v>5.1050000000000002E-3</v>
      </c>
      <c r="D57" s="51">
        <v>92835.1</v>
      </c>
      <c r="E57" s="52">
        <v>473.9</v>
      </c>
      <c r="F57" s="5">
        <v>25.09</v>
      </c>
      <c r="G57" t="s">
        <v>19</v>
      </c>
      <c r="H57" s="49">
        <v>3.2179999999999999E-3</v>
      </c>
      <c r="I57" s="50">
        <v>3.2130000000000001E-3</v>
      </c>
      <c r="J57" s="53">
        <v>95837.5</v>
      </c>
      <c r="K57" s="54">
        <v>307.89999999999998</v>
      </c>
      <c r="L57" s="5">
        <v>30.24</v>
      </c>
    </row>
    <row r="58" spans="1:12">
      <c r="A58">
        <v>50</v>
      </c>
      <c r="B58" s="47">
        <v>6.6990000000000001E-3</v>
      </c>
      <c r="C58" s="48">
        <v>6.6759999999999996E-3</v>
      </c>
      <c r="D58" s="51">
        <v>92361.2</v>
      </c>
      <c r="E58" s="52">
        <v>616.6</v>
      </c>
      <c r="F58" s="5">
        <v>24.22</v>
      </c>
      <c r="G58" t="s">
        <v>19</v>
      </c>
      <c r="H58" s="49">
        <v>2.9290000000000002E-3</v>
      </c>
      <c r="I58" s="50">
        <v>2.9250000000000001E-3</v>
      </c>
      <c r="J58" s="53">
        <v>95529.600000000006</v>
      </c>
      <c r="K58" s="54">
        <v>279.39999999999998</v>
      </c>
      <c r="L58" s="5">
        <v>29.34</v>
      </c>
    </row>
    <row r="59" spans="1:12">
      <c r="A59">
        <v>51</v>
      </c>
      <c r="B59" s="47">
        <v>6.7489999999999998E-3</v>
      </c>
      <c r="C59" s="48">
        <v>6.7260000000000002E-3</v>
      </c>
      <c r="D59" s="51">
        <v>91744.6</v>
      </c>
      <c r="E59" s="52">
        <v>617.1</v>
      </c>
      <c r="F59" s="5">
        <v>23.38</v>
      </c>
      <c r="G59" t="s">
        <v>19</v>
      </c>
      <c r="H59" s="49">
        <v>3.9110000000000004E-3</v>
      </c>
      <c r="I59" s="50">
        <v>3.9029999999999998E-3</v>
      </c>
      <c r="J59" s="53">
        <v>95250.2</v>
      </c>
      <c r="K59" s="54">
        <v>371.8</v>
      </c>
      <c r="L59" s="5">
        <v>28.42</v>
      </c>
    </row>
    <row r="60" spans="1:12">
      <c r="A60">
        <v>52</v>
      </c>
      <c r="B60" s="47">
        <v>7.724E-3</v>
      </c>
      <c r="C60" s="48">
        <v>7.6940000000000003E-3</v>
      </c>
      <c r="D60" s="51">
        <v>91127.5</v>
      </c>
      <c r="E60" s="52">
        <v>701.1</v>
      </c>
      <c r="F60" s="5">
        <v>22.53</v>
      </c>
      <c r="G60" t="s">
        <v>19</v>
      </c>
      <c r="H60" s="49">
        <v>4.7429999999999998E-3</v>
      </c>
      <c r="I60" s="50">
        <v>4.731E-3</v>
      </c>
      <c r="J60" s="53">
        <v>94878.399999999994</v>
      </c>
      <c r="K60" s="54">
        <v>448.9</v>
      </c>
      <c r="L60" s="5">
        <v>27.53</v>
      </c>
    </row>
    <row r="61" spans="1:12">
      <c r="A61">
        <v>53</v>
      </c>
      <c r="B61" s="47">
        <v>9.3799999999999994E-3</v>
      </c>
      <c r="C61" s="48">
        <v>9.3360000000000005E-3</v>
      </c>
      <c r="D61" s="51">
        <v>90426.3</v>
      </c>
      <c r="E61" s="52">
        <v>844.2</v>
      </c>
      <c r="F61" s="5">
        <v>21.7</v>
      </c>
      <c r="G61" t="s">
        <v>19</v>
      </c>
      <c r="H61" s="49">
        <v>4.7660000000000003E-3</v>
      </c>
      <c r="I61" s="50">
        <v>4.7549999999999997E-3</v>
      </c>
      <c r="J61" s="53">
        <v>94429.5</v>
      </c>
      <c r="K61" s="54">
        <v>449</v>
      </c>
      <c r="L61" s="5">
        <v>26.66</v>
      </c>
    </row>
    <row r="62" spans="1:12">
      <c r="A62">
        <v>54</v>
      </c>
      <c r="B62" s="47">
        <v>1.0784E-2</v>
      </c>
      <c r="C62" s="48">
        <v>1.0725999999999999E-2</v>
      </c>
      <c r="D62" s="51">
        <v>89582.1</v>
      </c>
      <c r="E62" s="52">
        <v>960.8</v>
      </c>
      <c r="F62" s="5">
        <v>20.9</v>
      </c>
      <c r="G62" t="s">
        <v>19</v>
      </c>
      <c r="H62" s="49">
        <v>5.4219999999999997E-3</v>
      </c>
      <c r="I62" s="50">
        <v>5.4070000000000003E-3</v>
      </c>
      <c r="J62" s="53">
        <v>93980.5</v>
      </c>
      <c r="K62" s="54">
        <v>508.2</v>
      </c>
      <c r="L62" s="5">
        <v>25.78</v>
      </c>
    </row>
    <row r="63" spans="1:12">
      <c r="A63">
        <v>55</v>
      </c>
      <c r="B63" s="47">
        <v>1.0243E-2</v>
      </c>
      <c r="C63" s="48">
        <v>1.0191E-2</v>
      </c>
      <c r="D63" s="51">
        <v>88621.3</v>
      </c>
      <c r="E63" s="52">
        <v>903.1</v>
      </c>
      <c r="F63" s="5">
        <v>20.13</v>
      </c>
      <c r="G63" t="s">
        <v>19</v>
      </c>
      <c r="H63" s="49">
        <v>5.6930000000000001E-3</v>
      </c>
      <c r="I63" s="50">
        <v>5.6769999999999998E-3</v>
      </c>
      <c r="J63" s="53">
        <v>93472.3</v>
      </c>
      <c r="K63" s="54">
        <v>530.70000000000005</v>
      </c>
      <c r="L63" s="5">
        <v>24.92</v>
      </c>
    </row>
    <row r="64" spans="1:12">
      <c r="A64">
        <v>56</v>
      </c>
      <c r="B64" s="47">
        <v>1.2647E-2</v>
      </c>
      <c r="C64" s="48">
        <v>1.2567999999999999E-2</v>
      </c>
      <c r="D64" s="51">
        <v>87718.2</v>
      </c>
      <c r="E64" s="52">
        <v>1102.4000000000001</v>
      </c>
      <c r="F64" s="5">
        <v>19.329999999999998</v>
      </c>
      <c r="G64" t="s">
        <v>19</v>
      </c>
      <c r="H64" s="49">
        <v>6.9870000000000002E-3</v>
      </c>
      <c r="I64" s="50">
        <v>6.9620000000000003E-3</v>
      </c>
      <c r="J64" s="53">
        <v>92941.6</v>
      </c>
      <c r="K64" s="54">
        <v>647.1</v>
      </c>
      <c r="L64" s="5">
        <v>24.06</v>
      </c>
    </row>
    <row r="65" spans="1:12">
      <c r="A65">
        <v>57</v>
      </c>
      <c r="B65" s="47">
        <v>1.5084E-2</v>
      </c>
      <c r="C65" s="48">
        <v>1.4971E-2</v>
      </c>
      <c r="D65" s="51">
        <v>86615.7</v>
      </c>
      <c r="E65" s="52">
        <v>1296.7</v>
      </c>
      <c r="F65" s="5">
        <v>18.57</v>
      </c>
      <c r="G65" t="s">
        <v>19</v>
      </c>
      <c r="H65" s="49">
        <v>6.8120000000000003E-3</v>
      </c>
      <c r="I65" s="50">
        <v>6.7889999999999999E-3</v>
      </c>
      <c r="J65" s="53">
        <v>92294.5</v>
      </c>
      <c r="K65" s="54">
        <v>626.6</v>
      </c>
      <c r="L65" s="5">
        <v>23.23</v>
      </c>
    </row>
    <row r="66" spans="1:12">
      <c r="A66">
        <v>58</v>
      </c>
      <c r="B66" s="47">
        <v>1.6364E-2</v>
      </c>
      <c r="C66" s="48">
        <v>1.6230999999999999E-2</v>
      </c>
      <c r="D66" s="51">
        <v>85319</v>
      </c>
      <c r="E66" s="52">
        <v>1384.8</v>
      </c>
      <c r="F66" s="5">
        <v>17.84</v>
      </c>
      <c r="G66" t="s">
        <v>19</v>
      </c>
      <c r="H66" s="49">
        <v>9.6509999999999999E-3</v>
      </c>
      <c r="I66" s="50">
        <v>9.6050000000000007E-3</v>
      </c>
      <c r="J66" s="53">
        <v>91668</v>
      </c>
      <c r="K66" s="54">
        <v>880.5</v>
      </c>
      <c r="L66" s="5">
        <v>22.38</v>
      </c>
    </row>
    <row r="67" spans="1:12">
      <c r="A67">
        <v>59</v>
      </c>
      <c r="B67" s="47">
        <v>1.7292999999999999E-2</v>
      </c>
      <c r="C67" s="48">
        <v>1.7145000000000001E-2</v>
      </c>
      <c r="D67" s="51">
        <v>83934.2</v>
      </c>
      <c r="E67" s="52">
        <v>1439</v>
      </c>
      <c r="F67" s="5">
        <v>17.13</v>
      </c>
      <c r="G67" t="s">
        <v>19</v>
      </c>
      <c r="H67" s="49">
        <v>9.9880000000000004E-3</v>
      </c>
      <c r="I67" s="50">
        <v>9.9389999999999999E-3</v>
      </c>
      <c r="J67" s="53">
        <v>90787.5</v>
      </c>
      <c r="K67" s="54">
        <v>902.3</v>
      </c>
      <c r="L67" s="5">
        <v>21.59</v>
      </c>
    </row>
    <row r="68" spans="1:12">
      <c r="A68">
        <v>60</v>
      </c>
      <c r="B68" s="47">
        <v>2.0562E-2</v>
      </c>
      <c r="C68" s="48">
        <v>2.0353E-2</v>
      </c>
      <c r="D68" s="51">
        <v>82495.199999999997</v>
      </c>
      <c r="E68" s="52">
        <v>1679</v>
      </c>
      <c r="F68" s="5">
        <v>16.420000000000002</v>
      </c>
      <c r="G68" t="s">
        <v>19</v>
      </c>
      <c r="H68" s="49">
        <v>1.0264000000000001E-2</v>
      </c>
      <c r="I68" s="50">
        <v>1.0212000000000001E-2</v>
      </c>
      <c r="J68" s="53">
        <v>89885.2</v>
      </c>
      <c r="K68" s="54">
        <v>917.9</v>
      </c>
      <c r="L68" s="5">
        <v>20.81</v>
      </c>
    </row>
    <row r="69" spans="1:12">
      <c r="A69">
        <v>61</v>
      </c>
      <c r="B69" s="47">
        <v>1.9632E-2</v>
      </c>
      <c r="C69" s="48">
        <v>1.9441E-2</v>
      </c>
      <c r="D69" s="51">
        <v>80816.2</v>
      </c>
      <c r="E69" s="52">
        <v>1571.2</v>
      </c>
      <c r="F69" s="5">
        <v>15.75</v>
      </c>
      <c r="G69" t="s">
        <v>19</v>
      </c>
      <c r="H69" s="49">
        <v>1.0101000000000001E-2</v>
      </c>
      <c r="I69" s="50">
        <v>1.0050999999999999E-2</v>
      </c>
      <c r="J69" s="53">
        <v>88967.4</v>
      </c>
      <c r="K69" s="54">
        <v>894.2</v>
      </c>
      <c r="L69" s="5">
        <v>20.010000000000002</v>
      </c>
    </row>
    <row r="70" spans="1:12">
      <c r="A70">
        <v>62</v>
      </c>
      <c r="B70" s="47">
        <v>2.3834000000000001E-2</v>
      </c>
      <c r="C70" s="48">
        <v>2.3553000000000001E-2</v>
      </c>
      <c r="D70" s="51">
        <v>79245</v>
      </c>
      <c r="E70" s="52">
        <v>1866.5</v>
      </c>
      <c r="F70" s="5">
        <v>15.05</v>
      </c>
      <c r="G70" t="s">
        <v>19</v>
      </c>
      <c r="H70" s="49">
        <v>1.3280999999999999E-2</v>
      </c>
      <c r="I70" s="50">
        <v>1.3193E-2</v>
      </c>
      <c r="J70" s="53">
        <v>88073.2</v>
      </c>
      <c r="K70" s="54">
        <v>1161.9000000000001</v>
      </c>
      <c r="L70" s="5">
        <v>19.21</v>
      </c>
    </row>
    <row r="71" spans="1:12">
      <c r="A71">
        <v>63</v>
      </c>
      <c r="B71" s="47">
        <v>2.6716E-2</v>
      </c>
      <c r="C71" s="48">
        <v>2.6363999999999999E-2</v>
      </c>
      <c r="D71" s="51">
        <v>77378.600000000006</v>
      </c>
      <c r="E71" s="52">
        <v>2040</v>
      </c>
      <c r="F71" s="5">
        <v>14.4</v>
      </c>
      <c r="G71" t="s">
        <v>19</v>
      </c>
      <c r="H71" s="49">
        <v>1.3584000000000001E-2</v>
      </c>
      <c r="I71" s="50">
        <v>1.3492000000000001E-2</v>
      </c>
      <c r="J71" s="53">
        <v>86911.2</v>
      </c>
      <c r="K71" s="54">
        <v>1172.5999999999999</v>
      </c>
      <c r="L71" s="5">
        <v>18.46</v>
      </c>
    </row>
    <row r="72" spans="1:12">
      <c r="A72">
        <v>64</v>
      </c>
      <c r="B72" s="47">
        <v>2.9191000000000002E-2</v>
      </c>
      <c r="C72" s="48">
        <v>2.8771000000000001E-2</v>
      </c>
      <c r="D72" s="51">
        <v>75338.5</v>
      </c>
      <c r="E72" s="52">
        <v>2167.5</v>
      </c>
      <c r="F72" s="5">
        <v>13.78</v>
      </c>
      <c r="G72" t="s">
        <v>19</v>
      </c>
      <c r="H72" s="49">
        <v>1.3963E-2</v>
      </c>
      <c r="I72" s="50">
        <v>1.3866E-2</v>
      </c>
      <c r="J72" s="53">
        <v>85738.6</v>
      </c>
      <c r="K72" s="54">
        <v>1188.8</v>
      </c>
      <c r="L72" s="5">
        <v>17.71</v>
      </c>
    </row>
    <row r="73" spans="1:12">
      <c r="A73">
        <v>65</v>
      </c>
      <c r="B73" s="47">
        <v>3.3799000000000003E-2</v>
      </c>
      <c r="C73" s="48">
        <v>3.3237000000000003E-2</v>
      </c>
      <c r="D73" s="51">
        <v>73171</v>
      </c>
      <c r="E73" s="52">
        <v>2432</v>
      </c>
      <c r="F73" s="5">
        <v>13.17</v>
      </c>
      <c r="G73" t="s">
        <v>19</v>
      </c>
      <c r="H73" s="49">
        <v>1.6684999999999998E-2</v>
      </c>
      <c r="I73" s="50">
        <v>1.6546999999999999E-2</v>
      </c>
      <c r="J73" s="53">
        <v>84549.7</v>
      </c>
      <c r="K73" s="54">
        <v>1399</v>
      </c>
      <c r="L73" s="5">
        <v>16.95</v>
      </c>
    </row>
    <row r="74" spans="1:12">
      <c r="A74">
        <v>66</v>
      </c>
      <c r="B74" s="47">
        <v>3.4826000000000003E-2</v>
      </c>
      <c r="C74" s="48">
        <v>3.4229999999999997E-2</v>
      </c>
      <c r="D74" s="51">
        <v>70739</v>
      </c>
      <c r="E74" s="52">
        <v>2421.4</v>
      </c>
      <c r="F74" s="5">
        <v>12.61</v>
      </c>
      <c r="G74" t="s">
        <v>19</v>
      </c>
      <c r="H74" s="49">
        <v>1.6965000000000001E-2</v>
      </c>
      <c r="I74" s="50">
        <v>1.6823000000000001E-2</v>
      </c>
      <c r="J74" s="53">
        <v>83150.7</v>
      </c>
      <c r="K74" s="54">
        <v>1398.8</v>
      </c>
      <c r="L74" s="5">
        <v>16.23</v>
      </c>
    </row>
    <row r="75" spans="1:12">
      <c r="A75">
        <v>67</v>
      </c>
      <c r="B75" s="47">
        <v>3.4903999999999998E-2</v>
      </c>
      <c r="C75" s="48">
        <v>3.4306000000000003E-2</v>
      </c>
      <c r="D75" s="51">
        <v>68317.600000000006</v>
      </c>
      <c r="E75" s="52">
        <v>2343.6999999999998</v>
      </c>
      <c r="F75" s="5">
        <v>12.04</v>
      </c>
      <c r="G75" t="s">
        <v>19</v>
      </c>
      <c r="H75" s="49">
        <v>2.1697999999999999E-2</v>
      </c>
      <c r="I75" s="50">
        <v>2.1465000000000001E-2</v>
      </c>
      <c r="J75" s="53">
        <v>81751.899999999994</v>
      </c>
      <c r="K75" s="54">
        <v>1754.8</v>
      </c>
      <c r="L75" s="5">
        <v>15.5</v>
      </c>
    </row>
    <row r="76" spans="1:12">
      <c r="A76">
        <v>68</v>
      </c>
      <c r="B76" s="47">
        <v>4.1928E-2</v>
      </c>
      <c r="C76" s="48">
        <v>4.1066999999999999E-2</v>
      </c>
      <c r="D76" s="51">
        <v>65974</v>
      </c>
      <c r="E76" s="52">
        <v>2709.3</v>
      </c>
      <c r="F76" s="5">
        <v>11.45</v>
      </c>
      <c r="G76" t="s">
        <v>19</v>
      </c>
      <c r="H76" s="49">
        <v>2.0593E-2</v>
      </c>
      <c r="I76" s="50">
        <v>2.0382999999999998E-2</v>
      </c>
      <c r="J76" s="53">
        <v>79997.100000000006</v>
      </c>
      <c r="K76" s="54">
        <v>1630.6</v>
      </c>
      <c r="L76" s="5">
        <v>14.83</v>
      </c>
    </row>
    <row r="77" spans="1:12">
      <c r="A77">
        <v>69</v>
      </c>
      <c r="B77" s="47">
        <v>4.3763000000000003E-2</v>
      </c>
      <c r="C77" s="48">
        <v>4.2826000000000003E-2</v>
      </c>
      <c r="D77" s="51">
        <v>63264.6</v>
      </c>
      <c r="E77" s="52">
        <v>2709.3</v>
      </c>
      <c r="F77" s="5">
        <v>10.91</v>
      </c>
      <c r="G77" t="s">
        <v>19</v>
      </c>
      <c r="H77" s="49">
        <v>2.2619E-2</v>
      </c>
      <c r="I77" s="50">
        <v>2.2366E-2</v>
      </c>
      <c r="J77" s="53">
        <v>78366.600000000006</v>
      </c>
      <c r="K77" s="54">
        <v>1752.8</v>
      </c>
      <c r="L77" s="5">
        <v>14.12</v>
      </c>
    </row>
    <row r="78" spans="1:12">
      <c r="A78">
        <v>70</v>
      </c>
      <c r="B78" s="47">
        <v>4.7738999999999997E-2</v>
      </c>
      <c r="C78" s="48">
        <v>4.6626000000000001E-2</v>
      </c>
      <c r="D78" s="51">
        <v>60555.3</v>
      </c>
      <c r="E78" s="52">
        <v>2823.4</v>
      </c>
      <c r="F78" s="5">
        <v>10.38</v>
      </c>
      <c r="G78" t="s">
        <v>19</v>
      </c>
      <c r="H78" s="49">
        <v>2.7106000000000002E-2</v>
      </c>
      <c r="I78" s="50">
        <v>2.6744E-2</v>
      </c>
      <c r="J78" s="53">
        <v>76613.8</v>
      </c>
      <c r="K78" s="54">
        <v>2049</v>
      </c>
      <c r="L78" s="5">
        <v>13.44</v>
      </c>
    </row>
    <row r="79" spans="1:12">
      <c r="A79">
        <v>71</v>
      </c>
      <c r="B79" s="47">
        <v>5.5503999999999998E-2</v>
      </c>
      <c r="C79" s="48">
        <v>5.4005999999999998E-2</v>
      </c>
      <c r="D79" s="51">
        <v>57731.8</v>
      </c>
      <c r="E79" s="52">
        <v>3117.8</v>
      </c>
      <c r="F79" s="5">
        <v>9.86</v>
      </c>
      <c r="G79" t="s">
        <v>19</v>
      </c>
      <c r="H79" s="49">
        <v>2.8915E-2</v>
      </c>
      <c r="I79" s="50">
        <v>2.8502E-2</v>
      </c>
      <c r="J79" s="53">
        <v>74564.800000000003</v>
      </c>
      <c r="K79" s="54">
        <v>2125.3000000000002</v>
      </c>
      <c r="L79" s="5">
        <v>12.79</v>
      </c>
    </row>
    <row r="80" spans="1:12">
      <c r="A80">
        <v>72</v>
      </c>
      <c r="B80" s="47">
        <v>6.0235999999999998E-2</v>
      </c>
      <c r="C80" s="48">
        <v>5.8474999999999999E-2</v>
      </c>
      <c r="D80" s="51">
        <v>54614</v>
      </c>
      <c r="E80" s="52">
        <v>3193.5</v>
      </c>
      <c r="F80" s="5">
        <v>9.4</v>
      </c>
      <c r="G80" t="s">
        <v>19</v>
      </c>
      <c r="H80" s="49">
        <v>3.5131999999999997E-2</v>
      </c>
      <c r="I80" s="50">
        <v>3.4525E-2</v>
      </c>
      <c r="J80" s="53">
        <v>72439.600000000006</v>
      </c>
      <c r="K80" s="54">
        <v>2501</v>
      </c>
      <c r="L80" s="5">
        <v>12.15</v>
      </c>
    </row>
    <row r="81" spans="1:12">
      <c r="A81">
        <v>73</v>
      </c>
      <c r="B81" s="47">
        <v>6.3552999999999998E-2</v>
      </c>
      <c r="C81" s="48">
        <v>6.1595999999999998E-2</v>
      </c>
      <c r="D81" s="51">
        <v>51420.4</v>
      </c>
      <c r="E81" s="52">
        <v>3167.3</v>
      </c>
      <c r="F81" s="5">
        <v>8.9499999999999993</v>
      </c>
      <c r="G81" t="s">
        <v>19</v>
      </c>
      <c r="H81" s="49">
        <v>3.6794E-2</v>
      </c>
      <c r="I81" s="50">
        <v>3.6130000000000002E-2</v>
      </c>
      <c r="J81" s="53">
        <v>69938.600000000006</v>
      </c>
      <c r="K81" s="54">
        <v>2526.8000000000002</v>
      </c>
      <c r="L81" s="5">
        <v>11.57</v>
      </c>
    </row>
    <row r="82" spans="1:12">
      <c r="A82">
        <v>74</v>
      </c>
      <c r="B82" s="47">
        <v>6.9616999999999998E-2</v>
      </c>
      <c r="C82" s="48">
        <v>6.7275000000000001E-2</v>
      </c>
      <c r="D82" s="51">
        <v>48253.1</v>
      </c>
      <c r="E82" s="52">
        <v>3246.2</v>
      </c>
      <c r="F82" s="5">
        <v>8.51</v>
      </c>
      <c r="G82" t="s">
        <v>19</v>
      </c>
      <c r="H82" s="49">
        <v>4.1333000000000002E-2</v>
      </c>
      <c r="I82" s="50">
        <v>4.0495999999999997E-2</v>
      </c>
      <c r="J82" s="53">
        <v>67411.7</v>
      </c>
      <c r="K82" s="54">
        <v>2729.9</v>
      </c>
      <c r="L82" s="5">
        <v>10.98</v>
      </c>
    </row>
    <row r="83" spans="1:12">
      <c r="A83">
        <v>75</v>
      </c>
      <c r="B83" s="47">
        <v>7.6425999999999994E-2</v>
      </c>
      <c r="C83" s="48">
        <v>7.3612999999999998E-2</v>
      </c>
      <c r="D83" s="51">
        <v>45006.9</v>
      </c>
      <c r="E83" s="52">
        <v>3313.1</v>
      </c>
      <c r="F83" s="5">
        <v>8.08</v>
      </c>
      <c r="G83" t="s">
        <v>19</v>
      </c>
      <c r="H83" s="49">
        <v>4.6470999999999998E-2</v>
      </c>
      <c r="I83" s="50">
        <v>4.5414999999999997E-2</v>
      </c>
      <c r="J83" s="53">
        <v>64681.8</v>
      </c>
      <c r="K83" s="54">
        <v>2937.6</v>
      </c>
      <c r="L83" s="5">
        <v>10.43</v>
      </c>
    </row>
    <row r="84" spans="1:12">
      <c r="A84">
        <v>76</v>
      </c>
      <c r="B84" s="47">
        <v>8.2233000000000001E-2</v>
      </c>
      <c r="C84" s="48">
        <v>7.8985E-2</v>
      </c>
      <c r="D84" s="51">
        <v>41693.800000000003</v>
      </c>
      <c r="E84" s="52">
        <v>3293.2</v>
      </c>
      <c r="F84" s="5">
        <v>7.69</v>
      </c>
      <c r="G84" t="s">
        <v>19</v>
      </c>
      <c r="H84" s="49">
        <v>4.8224000000000003E-2</v>
      </c>
      <c r="I84" s="50">
        <v>4.7087999999999998E-2</v>
      </c>
      <c r="J84" s="53">
        <v>61744.3</v>
      </c>
      <c r="K84" s="54">
        <v>2907.4</v>
      </c>
      <c r="L84" s="5">
        <v>9.9</v>
      </c>
    </row>
    <row r="85" spans="1:12">
      <c r="A85">
        <v>77</v>
      </c>
      <c r="B85" s="47">
        <v>8.3135000000000001E-2</v>
      </c>
      <c r="C85" s="48">
        <v>7.9816999999999999E-2</v>
      </c>
      <c r="D85" s="51">
        <v>38400.6</v>
      </c>
      <c r="E85" s="52">
        <v>3065</v>
      </c>
      <c r="F85" s="5">
        <v>7.3</v>
      </c>
      <c r="G85" t="s">
        <v>19</v>
      </c>
      <c r="H85" s="49">
        <v>4.9722000000000002E-2</v>
      </c>
      <c r="I85" s="50">
        <v>4.8515999999999997E-2</v>
      </c>
      <c r="J85" s="53">
        <v>58836.800000000003</v>
      </c>
      <c r="K85" s="54">
        <v>2854.5</v>
      </c>
      <c r="L85" s="5">
        <v>9.36</v>
      </c>
    </row>
    <row r="86" spans="1:12">
      <c r="A86">
        <v>78</v>
      </c>
      <c r="B86" s="47">
        <v>9.5260999999999998E-2</v>
      </c>
      <c r="C86" s="48">
        <v>9.0929999999999997E-2</v>
      </c>
      <c r="D86" s="51">
        <v>35335.599999999999</v>
      </c>
      <c r="E86" s="52">
        <v>3213.1</v>
      </c>
      <c r="F86" s="5">
        <v>6.89</v>
      </c>
      <c r="G86" t="s">
        <v>19</v>
      </c>
      <c r="H86" s="49">
        <v>5.6041000000000001E-2</v>
      </c>
      <c r="I86" s="50">
        <v>5.4512999999999999E-2</v>
      </c>
      <c r="J86" s="53">
        <v>55982.3</v>
      </c>
      <c r="K86" s="54">
        <v>3051.8</v>
      </c>
      <c r="L86" s="5">
        <v>8.81</v>
      </c>
    </row>
    <row r="87" spans="1:12">
      <c r="A87">
        <v>79</v>
      </c>
      <c r="B87" s="47">
        <v>0.10223</v>
      </c>
      <c r="C87" s="48">
        <v>9.7258999999999998E-2</v>
      </c>
      <c r="D87" s="51">
        <v>32122.5</v>
      </c>
      <c r="E87" s="52">
        <v>3124.2</v>
      </c>
      <c r="F87" s="5">
        <v>6.53</v>
      </c>
      <c r="G87" t="s">
        <v>19</v>
      </c>
      <c r="H87" s="49">
        <v>6.5757999999999997E-2</v>
      </c>
      <c r="I87" s="50">
        <v>6.3664999999999999E-2</v>
      </c>
      <c r="J87" s="53">
        <v>52930.5</v>
      </c>
      <c r="K87" s="54">
        <v>3369.8</v>
      </c>
      <c r="L87" s="5">
        <v>8.2899999999999991</v>
      </c>
    </row>
    <row r="88" spans="1:12">
      <c r="A88">
        <v>80</v>
      </c>
      <c r="B88" s="47">
        <v>0.115051</v>
      </c>
      <c r="C88" s="48">
        <v>0.108793</v>
      </c>
      <c r="D88" s="51">
        <v>28998.3</v>
      </c>
      <c r="E88" s="52">
        <v>3154.8</v>
      </c>
      <c r="F88" s="5">
        <v>6.18</v>
      </c>
      <c r="G88" t="s">
        <v>19</v>
      </c>
      <c r="H88" s="49">
        <v>7.3925000000000005E-2</v>
      </c>
      <c r="I88" s="50">
        <v>7.1290000000000006E-2</v>
      </c>
      <c r="J88" s="53">
        <v>49560.7</v>
      </c>
      <c r="K88" s="54">
        <v>3533.2</v>
      </c>
      <c r="L88" s="5">
        <v>7.82</v>
      </c>
    </row>
    <row r="89" spans="1:12">
      <c r="A89">
        <v>81</v>
      </c>
      <c r="B89" s="47">
        <v>0.117724</v>
      </c>
      <c r="C89" s="48">
        <v>0.111179</v>
      </c>
      <c r="D89" s="51">
        <v>25843.5</v>
      </c>
      <c r="E89" s="52">
        <v>2873.3</v>
      </c>
      <c r="F89" s="5">
        <v>5.88</v>
      </c>
      <c r="G89" t="s">
        <v>19</v>
      </c>
      <c r="H89" s="49">
        <v>7.7387999999999998E-2</v>
      </c>
      <c r="I89" s="50">
        <v>7.4505000000000002E-2</v>
      </c>
      <c r="J89" s="53">
        <v>46027.5</v>
      </c>
      <c r="K89" s="54">
        <v>3429.3</v>
      </c>
      <c r="L89" s="5">
        <v>7.39</v>
      </c>
    </row>
    <row r="90" spans="1:12">
      <c r="A90">
        <v>82</v>
      </c>
      <c r="B90" s="47">
        <v>0.12803700000000001</v>
      </c>
      <c r="C90" s="48">
        <v>0.120333</v>
      </c>
      <c r="D90" s="51">
        <v>22970.2</v>
      </c>
      <c r="E90" s="52">
        <v>2764.1</v>
      </c>
      <c r="F90" s="5">
        <v>5.55</v>
      </c>
      <c r="G90" t="s">
        <v>19</v>
      </c>
      <c r="H90" s="49">
        <v>9.3613000000000002E-2</v>
      </c>
      <c r="I90" s="50">
        <v>8.9427999999999994E-2</v>
      </c>
      <c r="J90" s="53">
        <v>42598.2</v>
      </c>
      <c r="K90" s="54">
        <v>3809.5</v>
      </c>
      <c r="L90" s="5">
        <v>6.94</v>
      </c>
    </row>
    <row r="91" spans="1:12">
      <c r="A91">
        <v>83</v>
      </c>
      <c r="B91" s="47">
        <v>0.15</v>
      </c>
      <c r="C91" s="48">
        <v>0.13953499999999999</v>
      </c>
      <c r="D91" s="51">
        <v>20206.2</v>
      </c>
      <c r="E91" s="52">
        <v>2819.5</v>
      </c>
      <c r="F91" s="5">
        <v>5.24</v>
      </c>
      <c r="G91" t="s">
        <v>19</v>
      </c>
      <c r="H91" s="49">
        <v>9.6229999999999996E-2</v>
      </c>
      <c r="I91" s="50">
        <v>9.1813000000000006E-2</v>
      </c>
      <c r="J91" s="53">
        <v>38788.800000000003</v>
      </c>
      <c r="K91" s="54">
        <v>3561.3</v>
      </c>
      <c r="L91" s="5">
        <v>6.57</v>
      </c>
    </row>
    <row r="92" spans="1:12">
      <c r="A92">
        <v>84</v>
      </c>
      <c r="B92" s="47">
        <v>0.14355699999999999</v>
      </c>
      <c r="C92" s="48">
        <v>0.13394300000000001</v>
      </c>
      <c r="D92" s="51">
        <v>17386.7</v>
      </c>
      <c r="E92" s="52">
        <v>2328.8000000000002</v>
      </c>
      <c r="F92" s="5">
        <v>5.01</v>
      </c>
      <c r="G92" t="s">
        <v>19</v>
      </c>
      <c r="H92" s="49">
        <v>0.100374</v>
      </c>
      <c r="I92" s="50">
        <v>9.5576999999999995E-2</v>
      </c>
      <c r="J92" s="53">
        <v>35227.5</v>
      </c>
      <c r="K92" s="54">
        <v>3367</v>
      </c>
      <c r="L92" s="5">
        <v>6.19</v>
      </c>
    </row>
    <row r="93" spans="1:12">
      <c r="A93">
        <v>85</v>
      </c>
      <c r="B93" s="47">
        <v>0.15657499999999999</v>
      </c>
      <c r="C93" s="48">
        <v>0.145207</v>
      </c>
      <c r="D93" s="51">
        <v>15057.9</v>
      </c>
      <c r="E93" s="52">
        <v>2186.5</v>
      </c>
      <c r="F93" s="5">
        <v>4.7</v>
      </c>
      <c r="G93" t="s">
        <v>19</v>
      </c>
      <c r="H93" s="49">
        <v>0.115145</v>
      </c>
      <c r="I93" s="50">
        <v>0.108876</v>
      </c>
      <c r="J93" s="53">
        <v>31860.5</v>
      </c>
      <c r="K93" s="54">
        <v>3468.9</v>
      </c>
      <c r="L93" s="5">
        <v>5.79</v>
      </c>
    </row>
    <row r="94" spans="1:12">
      <c r="A94">
        <v>86</v>
      </c>
      <c r="B94" s="47">
        <v>0.18024299999999999</v>
      </c>
      <c r="C94" s="48">
        <v>0.16534199999999999</v>
      </c>
      <c r="D94" s="51">
        <v>12871.4</v>
      </c>
      <c r="E94" s="52">
        <v>2128.1999999999998</v>
      </c>
      <c r="F94" s="5">
        <v>4.42</v>
      </c>
      <c r="G94" t="s">
        <v>19</v>
      </c>
      <c r="H94" s="49">
        <v>0.13081000000000001</v>
      </c>
      <c r="I94" s="50">
        <v>0.12278</v>
      </c>
      <c r="J94" s="53">
        <v>28391.7</v>
      </c>
      <c r="K94" s="54">
        <v>3485.9</v>
      </c>
      <c r="L94" s="5">
        <v>5.43</v>
      </c>
    </row>
    <row r="95" spans="1:12">
      <c r="A95">
        <v>87</v>
      </c>
      <c r="B95" s="47">
        <v>0.199355</v>
      </c>
      <c r="C95" s="48">
        <v>0.181285</v>
      </c>
      <c r="D95" s="51">
        <v>10743.2</v>
      </c>
      <c r="E95" s="52">
        <v>1947.6</v>
      </c>
      <c r="F95" s="5">
        <v>4.1900000000000004</v>
      </c>
      <c r="G95" t="s">
        <v>19</v>
      </c>
      <c r="H95" s="49">
        <v>0.14751500000000001</v>
      </c>
      <c r="I95" s="50">
        <v>0.137382</v>
      </c>
      <c r="J95" s="53">
        <v>24905.7</v>
      </c>
      <c r="K95" s="54">
        <v>3421.6</v>
      </c>
      <c r="L95" s="5">
        <v>5.12</v>
      </c>
    </row>
    <row r="96" spans="1:12">
      <c r="A96">
        <v>88</v>
      </c>
      <c r="B96" s="47">
        <v>0.18843499999999999</v>
      </c>
      <c r="C96" s="48">
        <v>0.17221</v>
      </c>
      <c r="D96" s="51">
        <v>8795.6</v>
      </c>
      <c r="E96" s="52">
        <v>1514.7</v>
      </c>
      <c r="F96" s="5">
        <v>4.01</v>
      </c>
      <c r="G96" t="s">
        <v>19</v>
      </c>
      <c r="H96" s="49">
        <v>0.15062600000000001</v>
      </c>
      <c r="I96" s="50">
        <v>0.14007600000000001</v>
      </c>
      <c r="J96" s="53">
        <v>21484.1</v>
      </c>
      <c r="K96" s="54">
        <v>3009.4</v>
      </c>
      <c r="L96" s="5">
        <v>4.8600000000000003</v>
      </c>
    </row>
    <row r="97" spans="1:12">
      <c r="A97">
        <v>89</v>
      </c>
      <c r="B97" s="47">
        <v>0.21826100000000001</v>
      </c>
      <c r="C97" s="48">
        <v>0.19678599999999999</v>
      </c>
      <c r="D97" s="51">
        <v>7280.9</v>
      </c>
      <c r="E97" s="52">
        <v>1432.8</v>
      </c>
      <c r="F97" s="5">
        <v>3.74</v>
      </c>
      <c r="G97" t="s">
        <v>19</v>
      </c>
      <c r="H97" s="49">
        <v>0.177096</v>
      </c>
      <c r="I97" s="50">
        <v>0.16269</v>
      </c>
      <c r="J97" s="53">
        <v>18474.7</v>
      </c>
      <c r="K97" s="54">
        <v>3005.7</v>
      </c>
      <c r="L97" s="5">
        <v>4.57</v>
      </c>
    </row>
    <row r="98" spans="1:12">
      <c r="A98">
        <v>90</v>
      </c>
      <c r="B98" s="47">
        <v>0.24604999999999999</v>
      </c>
      <c r="C98" s="48">
        <v>0.21909500000000001</v>
      </c>
      <c r="D98" s="51">
        <v>5848.1</v>
      </c>
      <c r="E98" s="52">
        <v>1281.3</v>
      </c>
      <c r="F98" s="5">
        <v>3.54</v>
      </c>
      <c r="G98" t="s">
        <v>19</v>
      </c>
      <c r="H98" s="49">
        <v>0.188053</v>
      </c>
      <c r="I98" s="50">
        <v>0.17189099999999999</v>
      </c>
      <c r="J98" s="53">
        <v>15469.1</v>
      </c>
      <c r="K98" s="54">
        <v>2659</v>
      </c>
      <c r="L98" s="5">
        <v>4.3600000000000003</v>
      </c>
    </row>
    <row r="99" spans="1:12">
      <c r="A99">
        <v>91</v>
      </c>
      <c r="B99" s="47">
        <v>0.257274</v>
      </c>
      <c r="C99" s="48">
        <v>0.22795099999999999</v>
      </c>
      <c r="D99" s="51">
        <v>4566.8</v>
      </c>
      <c r="E99" s="52">
        <v>1041</v>
      </c>
      <c r="F99" s="5">
        <v>3.39</v>
      </c>
      <c r="G99" t="s">
        <v>19</v>
      </c>
      <c r="H99" s="49">
        <v>0.18440699999999999</v>
      </c>
      <c r="I99" s="50">
        <v>0.16883899999999999</v>
      </c>
      <c r="J99" s="53">
        <v>12810.1</v>
      </c>
      <c r="K99" s="54">
        <v>2162.8000000000002</v>
      </c>
      <c r="L99" s="5">
        <v>4.16</v>
      </c>
    </row>
    <row r="100" spans="1:12">
      <c r="A100">
        <v>92</v>
      </c>
      <c r="B100" s="47">
        <v>0.28421099999999999</v>
      </c>
      <c r="C100" s="48">
        <v>0.24884800000000001</v>
      </c>
      <c r="D100" s="51">
        <v>3525.8</v>
      </c>
      <c r="E100" s="52">
        <v>877.4</v>
      </c>
      <c r="F100" s="5">
        <v>3.24</v>
      </c>
      <c r="G100" t="s">
        <v>19</v>
      </c>
      <c r="H100" s="49">
        <v>0.20785500000000001</v>
      </c>
      <c r="I100" s="50">
        <v>0.18828700000000001</v>
      </c>
      <c r="J100" s="53">
        <v>10647.2</v>
      </c>
      <c r="K100" s="54">
        <v>2004.7</v>
      </c>
      <c r="L100" s="5">
        <v>3.91</v>
      </c>
    </row>
    <row r="101" spans="1:12">
      <c r="A101">
        <v>93</v>
      </c>
      <c r="B101" s="47">
        <v>0.316716</v>
      </c>
      <c r="C101" s="48">
        <v>0.27341799999999999</v>
      </c>
      <c r="D101" s="51">
        <v>2648.4</v>
      </c>
      <c r="E101" s="52">
        <v>724.1</v>
      </c>
      <c r="F101" s="5">
        <v>3.15</v>
      </c>
      <c r="G101" t="s">
        <v>19</v>
      </c>
      <c r="H101" s="49">
        <v>0.23278699999999999</v>
      </c>
      <c r="I101" s="50">
        <v>0.20851700000000001</v>
      </c>
      <c r="J101" s="53">
        <v>8642.5</v>
      </c>
      <c r="K101" s="54">
        <v>1802.1</v>
      </c>
      <c r="L101" s="5">
        <v>3.7</v>
      </c>
    </row>
    <row r="102" spans="1:12">
      <c r="A102">
        <v>94</v>
      </c>
      <c r="B102" s="47">
        <v>0.31092399999999998</v>
      </c>
      <c r="C102" s="48">
        <v>0.26909100000000002</v>
      </c>
      <c r="D102" s="51">
        <v>1924.3</v>
      </c>
      <c r="E102" s="52">
        <v>517.79999999999995</v>
      </c>
      <c r="F102" s="5">
        <v>3.15</v>
      </c>
      <c r="G102" t="s">
        <v>19</v>
      </c>
      <c r="H102" s="49">
        <v>0.237819</v>
      </c>
      <c r="I102" s="50">
        <v>0.21254500000000001</v>
      </c>
      <c r="J102" s="53">
        <v>6840.4</v>
      </c>
      <c r="K102" s="54">
        <v>1453.9</v>
      </c>
      <c r="L102" s="5">
        <v>3.54</v>
      </c>
    </row>
    <row r="103" spans="1:12">
      <c r="A103">
        <v>95</v>
      </c>
      <c r="B103" s="47">
        <v>0.26347300000000001</v>
      </c>
      <c r="C103" s="48">
        <v>0.23280400000000001</v>
      </c>
      <c r="D103" s="51">
        <v>1406.5</v>
      </c>
      <c r="E103" s="52">
        <v>327.39999999999998</v>
      </c>
      <c r="F103" s="5">
        <v>3.12</v>
      </c>
      <c r="G103" t="s">
        <v>19</v>
      </c>
      <c r="H103" s="49">
        <v>0.26146000000000003</v>
      </c>
      <c r="I103" s="50">
        <v>0.23123099999999999</v>
      </c>
      <c r="J103" s="53">
        <v>5386.5</v>
      </c>
      <c r="K103" s="54">
        <v>1245.5</v>
      </c>
      <c r="L103" s="5">
        <v>3.36</v>
      </c>
    </row>
    <row r="104" spans="1:12">
      <c r="A104">
        <v>96</v>
      </c>
      <c r="B104" s="47">
        <v>0.34513300000000002</v>
      </c>
      <c r="C104" s="48">
        <v>0.29433999999999999</v>
      </c>
      <c r="D104" s="51">
        <v>1079.0999999999999</v>
      </c>
      <c r="E104" s="52">
        <v>317.60000000000002</v>
      </c>
      <c r="F104" s="5">
        <v>2.92</v>
      </c>
      <c r="G104" t="s">
        <v>19</v>
      </c>
      <c r="H104" s="49">
        <v>0.27360800000000002</v>
      </c>
      <c r="I104" s="50">
        <v>0.24068200000000001</v>
      </c>
      <c r="J104" s="53">
        <v>4141</v>
      </c>
      <c r="K104" s="54">
        <v>996.7</v>
      </c>
      <c r="L104" s="5">
        <v>3.22</v>
      </c>
    </row>
    <row r="105" spans="1:12">
      <c r="A105">
        <v>97</v>
      </c>
      <c r="B105" s="47">
        <v>0.32</v>
      </c>
      <c r="C105" s="48">
        <v>0.275862</v>
      </c>
      <c r="D105" s="51">
        <v>761.4</v>
      </c>
      <c r="E105" s="52">
        <v>210.1</v>
      </c>
      <c r="F105" s="5">
        <v>2.93</v>
      </c>
      <c r="G105" t="s">
        <v>19</v>
      </c>
      <c r="H105" s="49">
        <v>0.32558100000000001</v>
      </c>
      <c r="I105" s="50">
        <v>0.28000000000000003</v>
      </c>
      <c r="J105" s="53">
        <v>3144.3</v>
      </c>
      <c r="K105" s="54">
        <v>880.4</v>
      </c>
      <c r="L105" s="5">
        <v>3.08</v>
      </c>
    </row>
    <row r="106" spans="1:12">
      <c r="A106">
        <v>98</v>
      </c>
      <c r="B106" s="47">
        <v>0.34</v>
      </c>
      <c r="C106" s="48">
        <v>0.29059800000000002</v>
      </c>
      <c r="D106" s="51">
        <v>551.4</v>
      </c>
      <c r="E106" s="52">
        <v>160.19999999999999</v>
      </c>
      <c r="F106" s="5">
        <v>2.86</v>
      </c>
      <c r="G106" t="s">
        <v>19</v>
      </c>
      <c r="H106" s="49">
        <v>0.29166700000000001</v>
      </c>
      <c r="I106" s="50">
        <v>0.25454500000000002</v>
      </c>
      <c r="J106" s="53">
        <v>2263.9</v>
      </c>
      <c r="K106" s="54">
        <v>576.29999999999995</v>
      </c>
      <c r="L106" s="5">
        <v>3.08</v>
      </c>
    </row>
    <row r="107" spans="1:12">
      <c r="A107">
        <v>99</v>
      </c>
      <c r="B107" s="47">
        <v>0.25714300000000001</v>
      </c>
      <c r="C107" s="48">
        <v>0.22784799999999999</v>
      </c>
      <c r="D107" s="51">
        <v>391.2</v>
      </c>
      <c r="E107" s="52">
        <v>89.1</v>
      </c>
      <c r="F107" s="5">
        <v>2.82</v>
      </c>
      <c r="G107" t="s">
        <v>19</v>
      </c>
      <c r="H107" s="49">
        <v>0.256579</v>
      </c>
      <c r="I107" s="50">
        <v>0.227405</v>
      </c>
      <c r="J107" s="53">
        <v>1687.6</v>
      </c>
      <c r="K107" s="54">
        <v>383.8</v>
      </c>
      <c r="L107" s="5">
        <v>2.96</v>
      </c>
    </row>
    <row r="108" spans="1:12">
      <c r="A108">
        <v>100</v>
      </c>
      <c r="B108" s="47">
        <v>0.25925900000000002</v>
      </c>
      <c r="C108" s="48">
        <v>0.22950799999999999</v>
      </c>
      <c r="D108" s="51">
        <v>302</v>
      </c>
      <c r="E108" s="52">
        <v>69.3</v>
      </c>
      <c r="F108" s="5">
        <v>2.5099999999999998</v>
      </c>
      <c r="G108" t="s">
        <v>19</v>
      </c>
      <c r="H108" s="49">
        <v>0.42268</v>
      </c>
      <c r="I108" s="50">
        <v>0.34893600000000002</v>
      </c>
      <c r="J108" s="53">
        <v>1303.9000000000001</v>
      </c>
      <c r="K108" s="54">
        <v>455</v>
      </c>
      <c r="L108" s="5">
        <v>2.69</v>
      </c>
    </row>
  </sheetData>
  <mergeCells count="3">
    <mergeCell ref="K1:L1"/>
    <mergeCell ref="B6:F6"/>
    <mergeCell ref="H6:L6"/>
  </mergeCells>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24</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39">
        <v>1.1183999999999999E-2</v>
      </c>
      <c r="C8" s="40">
        <v>1.1121000000000001E-2</v>
      </c>
      <c r="D8" s="43">
        <v>100000</v>
      </c>
      <c r="E8" s="44">
        <v>1112.0999999999999</v>
      </c>
      <c r="F8" s="5">
        <v>70.569999999999993</v>
      </c>
      <c r="G8" t="s">
        <v>19</v>
      </c>
      <c r="H8" s="41">
        <v>9.1479999999999999E-3</v>
      </c>
      <c r="I8" s="42">
        <v>9.1059999999999995E-3</v>
      </c>
      <c r="J8" s="45">
        <v>100000</v>
      </c>
      <c r="K8" s="46">
        <v>910.6</v>
      </c>
      <c r="L8" s="5">
        <v>76.89</v>
      </c>
    </row>
    <row r="9" spans="1:12">
      <c r="A9">
        <v>1</v>
      </c>
      <c r="B9" s="39">
        <v>6.0300000000000002E-4</v>
      </c>
      <c r="C9" s="40">
        <v>6.02E-4</v>
      </c>
      <c r="D9" s="43">
        <v>98887.9</v>
      </c>
      <c r="E9" s="44">
        <v>59.6</v>
      </c>
      <c r="F9" s="5">
        <v>70.36</v>
      </c>
      <c r="G9" t="s">
        <v>19</v>
      </c>
      <c r="H9" s="41">
        <v>6.3900000000000003E-4</v>
      </c>
      <c r="I9" s="42">
        <v>6.3900000000000003E-4</v>
      </c>
      <c r="J9" s="45">
        <v>99089.4</v>
      </c>
      <c r="K9" s="46">
        <v>63.3</v>
      </c>
      <c r="L9" s="5">
        <v>76.599999999999994</v>
      </c>
    </row>
    <row r="10" spans="1:12">
      <c r="A10">
        <v>2</v>
      </c>
      <c r="B10" s="39">
        <v>3.9100000000000002E-4</v>
      </c>
      <c r="C10" s="40">
        <v>3.9100000000000002E-4</v>
      </c>
      <c r="D10" s="43">
        <v>98828.3</v>
      </c>
      <c r="E10" s="44">
        <v>38.6</v>
      </c>
      <c r="F10" s="5">
        <v>69.400000000000006</v>
      </c>
      <c r="G10" t="s">
        <v>19</v>
      </c>
      <c r="H10" s="41">
        <v>5.1400000000000003E-4</v>
      </c>
      <c r="I10" s="42">
        <v>5.1400000000000003E-4</v>
      </c>
      <c r="J10" s="45">
        <v>99026.1</v>
      </c>
      <c r="K10" s="46">
        <v>50.9</v>
      </c>
      <c r="L10" s="5">
        <v>75.650000000000006</v>
      </c>
    </row>
    <row r="11" spans="1:12">
      <c r="A11">
        <v>3</v>
      </c>
      <c r="B11" s="39">
        <v>5.6300000000000002E-4</v>
      </c>
      <c r="C11" s="40">
        <v>5.6300000000000002E-4</v>
      </c>
      <c r="D11" s="43">
        <v>98789.7</v>
      </c>
      <c r="E11" s="44">
        <v>55.6</v>
      </c>
      <c r="F11" s="5">
        <v>68.430000000000007</v>
      </c>
      <c r="G11" t="s">
        <v>19</v>
      </c>
      <c r="H11" s="41">
        <v>2.5599999999999999E-4</v>
      </c>
      <c r="I11" s="42">
        <v>2.5599999999999999E-4</v>
      </c>
      <c r="J11" s="45">
        <v>98975.2</v>
      </c>
      <c r="K11" s="46">
        <v>25.3</v>
      </c>
      <c r="L11" s="5">
        <v>74.680000000000007</v>
      </c>
    </row>
    <row r="12" spans="1:12">
      <c r="A12">
        <v>4</v>
      </c>
      <c r="B12" s="39">
        <v>2.6699999999999998E-4</v>
      </c>
      <c r="C12" s="40">
        <v>2.6699999999999998E-4</v>
      </c>
      <c r="D12" s="43">
        <v>98734.1</v>
      </c>
      <c r="E12" s="44">
        <v>26.3</v>
      </c>
      <c r="F12" s="5">
        <v>67.47</v>
      </c>
      <c r="G12" t="s">
        <v>19</v>
      </c>
      <c r="H12" s="41">
        <v>2.02E-4</v>
      </c>
      <c r="I12" s="42">
        <v>2.02E-4</v>
      </c>
      <c r="J12" s="45">
        <v>98949.9</v>
      </c>
      <c r="K12" s="46">
        <v>20</v>
      </c>
      <c r="L12" s="5">
        <v>73.7</v>
      </c>
    </row>
    <row r="13" spans="1:12">
      <c r="A13">
        <v>5</v>
      </c>
      <c r="B13" s="39">
        <v>1.94E-4</v>
      </c>
      <c r="C13" s="40">
        <v>1.94E-4</v>
      </c>
      <c r="D13" s="43">
        <v>98707.7</v>
      </c>
      <c r="E13" s="44">
        <v>19.100000000000001</v>
      </c>
      <c r="F13" s="5">
        <v>66.489999999999995</v>
      </c>
      <c r="G13" t="s">
        <v>19</v>
      </c>
      <c r="H13" s="41">
        <v>3.0299999999999999E-4</v>
      </c>
      <c r="I13" s="42">
        <v>3.0299999999999999E-4</v>
      </c>
      <c r="J13" s="45">
        <v>98929.9</v>
      </c>
      <c r="K13" s="46">
        <v>29.9</v>
      </c>
      <c r="L13" s="5">
        <v>72.72</v>
      </c>
    </row>
    <row r="14" spans="1:12">
      <c r="A14">
        <v>6</v>
      </c>
      <c r="B14" s="39">
        <v>4.46E-4</v>
      </c>
      <c r="C14" s="40">
        <v>4.46E-4</v>
      </c>
      <c r="D14" s="43">
        <v>98688.6</v>
      </c>
      <c r="E14" s="44">
        <v>44</v>
      </c>
      <c r="F14" s="5">
        <v>65.5</v>
      </c>
      <c r="G14" t="s">
        <v>19</v>
      </c>
      <c r="H14" s="41">
        <v>2.5900000000000001E-4</v>
      </c>
      <c r="I14" s="42">
        <v>2.5900000000000001E-4</v>
      </c>
      <c r="J14" s="45">
        <v>98900</v>
      </c>
      <c r="K14" s="46">
        <v>25.6</v>
      </c>
      <c r="L14" s="5">
        <v>71.739999999999995</v>
      </c>
    </row>
    <row r="15" spans="1:12">
      <c r="A15">
        <v>7</v>
      </c>
      <c r="B15" s="39">
        <v>1.8000000000000001E-4</v>
      </c>
      <c r="C15" s="40">
        <v>1.8000000000000001E-4</v>
      </c>
      <c r="D15" s="43">
        <v>98644.6</v>
      </c>
      <c r="E15" s="44">
        <v>17.7</v>
      </c>
      <c r="F15" s="5">
        <v>64.53</v>
      </c>
      <c r="G15" t="s">
        <v>19</v>
      </c>
      <c r="H15" s="41">
        <v>1.8799999999999999E-4</v>
      </c>
      <c r="I15" s="42">
        <v>1.8699999999999999E-4</v>
      </c>
      <c r="J15" s="45">
        <v>98874.3</v>
      </c>
      <c r="K15" s="46">
        <v>18.5</v>
      </c>
      <c r="L15" s="5">
        <v>70.760000000000005</v>
      </c>
    </row>
    <row r="16" spans="1:12">
      <c r="A16">
        <v>8</v>
      </c>
      <c r="B16" s="39">
        <v>2.0900000000000001E-4</v>
      </c>
      <c r="C16" s="40">
        <v>2.0900000000000001E-4</v>
      </c>
      <c r="D16" s="43">
        <v>98626.8</v>
      </c>
      <c r="E16" s="44">
        <v>20.6</v>
      </c>
      <c r="F16" s="5">
        <v>63.54</v>
      </c>
      <c r="G16" t="s">
        <v>19</v>
      </c>
      <c r="H16" s="41">
        <v>8.2000000000000001E-5</v>
      </c>
      <c r="I16" s="42">
        <v>8.2000000000000001E-5</v>
      </c>
      <c r="J16" s="45">
        <v>98855.8</v>
      </c>
      <c r="K16" s="46">
        <v>8.1</v>
      </c>
      <c r="L16" s="5">
        <v>69.77</v>
      </c>
    </row>
    <row r="17" spans="1:12">
      <c r="A17">
        <v>9</v>
      </c>
      <c r="B17" s="39">
        <v>3.1100000000000002E-4</v>
      </c>
      <c r="C17" s="40">
        <v>3.1100000000000002E-4</v>
      </c>
      <c r="D17" s="43">
        <v>98606.2</v>
      </c>
      <c r="E17" s="44">
        <v>30.7</v>
      </c>
      <c r="F17" s="5">
        <v>62.55</v>
      </c>
      <c r="G17" t="s">
        <v>19</v>
      </c>
      <c r="H17" s="41">
        <v>2.2000000000000001E-4</v>
      </c>
      <c r="I17" s="42">
        <v>2.2000000000000001E-4</v>
      </c>
      <c r="J17" s="45">
        <v>98847.7</v>
      </c>
      <c r="K17" s="46">
        <v>21.7</v>
      </c>
      <c r="L17" s="5">
        <v>68.78</v>
      </c>
    </row>
    <row r="18" spans="1:12">
      <c r="A18">
        <v>10</v>
      </c>
      <c r="B18" s="39">
        <v>1.27E-4</v>
      </c>
      <c r="C18" s="40">
        <v>1.27E-4</v>
      </c>
      <c r="D18" s="43">
        <v>98575.5</v>
      </c>
      <c r="E18" s="44">
        <v>12.5</v>
      </c>
      <c r="F18" s="5">
        <v>61.57</v>
      </c>
      <c r="G18" t="s">
        <v>19</v>
      </c>
      <c r="H18" s="41">
        <v>1.34E-4</v>
      </c>
      <c r="I18" s="42">
        <v>1.34E-4</v>
      </c>
      <c r="J18" s="45">
        <v>98826</v>
      </c>
      <c r="K18" s="46">
        <v>13.3</v>
      </c>
      <c r="L18" s="5">
        <v>67.790000000000006</v>
      </c>
    </row>
    <row r="19" spans="1:12">
      <c r="A19">
        <v>11</v>
      </c>
      <c r="B19" s="39">
        <v>2.7E-4</v>
      </c>
      <c r="C19" s="40">
        <v>2.7E-4</v>
      </c>
      <c r="D19" s="43">
        <v>98563</v>
      </c>
      <c r="E19" s="44">
        <v>26.7</v>
      </c>
      <c r="F19" s="5">
        <v>60.58</v>
      </c>
      <c r="G19" t="s">
        <v>19</v>
      </c>
      <c r="H19" s="41">
        <v>7.7999999999999999E-5</v>
      </c>
      <c r="I19" s="42">
        <v>7.7999999999999999E-5</v>
      </c>
      <c r="J19" s="45">
        <v>98812.7</v>
      </c>
      <c r="K19" s="46">
        <v>7.7</v>
      </c>
      <c r="L19" s="5">
        <v>66.8</v>
      </c>
    </row>
    <row r="20" spans="1:12">
      <c r="A20">
        <v>12</v>
      </c>
      <c r="B20" s="39">
        <v>3.8400000000000001E-4</v>
      </c>
      <c r="C20" s="40">
        <v>3.8400000000000001E-4</v>
      </c>
      <c r="D20" s="43">
        <v>98536.4</v>
      </c>
      <c r="E20" s="44">
        <v>37.799999999999997</v>
      </c>
      <c r="F20" s="5">
        <v>59.6</v>
      </c>
      <c r="G20" t="s">
        <v>19</v>
      </c>
      <c r="H20" s="41">
        <v>1.7899999999999999E-4</v>
      </c>
      <c r="I20" s="42">
        <v>1.7899999999999999E-4</v>
      </c>
      <c r="J20" s="45">
        <v>98805</v>
      </c>
      <c r="K20" s="46">
        <v>17.7</v>
      </c>
      <c r="L20" s="5">
        <v>65.81</v>
      </c>
    </row>
    <row r="21" spans="1:12">
      <c r="A21">
        <v>13</v>
      </c>
      <c r="B21" s="39">
        <v>1.4200000000000001E-4</v>
      </c>
      <c r="C21" s="40">
        <v>1.4200000000000001E-4</v>
      </c>
      <c r="D21" s="43">
        <v>98498.6</v>
      </c>
      <c r="E21" s="44">
        <v>14</v>
      </c>
      <c r="F21" s="5">
        <v>58.62</v>
      </c>
      <c r="G21" t="s">
        <v>19</v>
      </c>
      <c r="H21" s="41">
        <v>1.74E-4</v>
      </c>
      <c r="I21" s="42">
        <v>1.74E-4</v>
      </c>
      <c r="J21" s="45">
        <v>98787.3</v>
      </c>
      <c r="K21" s="46">
        <v>17.2</v>
      </c>
      <c r="L21" s="5">
        <v>64.819999999999993</v>
      </c>
    </row>
    <row r="22" spans="1:12">
      <c r="A22">
        <v>14</v>
      </c>
      <c r="B22" s="39">
        <v>3.0600000000000001E-4</v>
      </c>
      <c r="C22" s="40">
        <v>3.0600000000000001E-4</v>
      </c>
      <c r="D22" s="43">
        <v>98484.6</v>
      </c>
      <c r="E22" s="44">
        <v>30.1</v>
      </c>
      <c r="F22" s="5">
        <v>57.63</v>
      </c>
      <c r="G22" t="s">
        <v>19</v>
      </c>
      <c r="H22" s="41">
        <v>1.47E-4</v>
      </c>
      <c r="I22" s="42">
        <v>1.47E-4</v>
      </c>
      <c r="J22" s="45">
        <v>98770.1</v>
      </c>
      <c r="K22" s="46">
        <v>14.5</v>
      </c>
      <c r="L22" s="5">
        <v>63.83</v>
      </c>
    </row>
    <row r="23" spans="1:12">
      <c r="A23">
        <v>15</v>
      </c>
      <c r="B23" s="39">
        <v>5.3200000000000003E-4</v>
      </c>
      <c r="C23" s="40">
        <v>5.31E-4</v>
      </c>
      <c r="D23" s="43">
        <v>98454.5</v>
      </c>
      <c r="E23" s="44">
        <v>52.3</v>
      </c>
      <c r="F23" s="5">
        <v>56.64</v>
      </c>
      <c r="G23" t="s">
        <v>19</v>
      </c>
      <c r="H23" s="41">
        <v>2.14E-4</v>
      </c>
      <c r="I23" s="42">
        <v>2.14E-4</v>
      </c>
      <c r="J23" s="45">
        <v>98755.6</v>
      </c>
      <c r="K23" s="46">
        <v>21.2</v>
      </c>
      <c r="L23" s="5">
        <v>62.84</v>
      </c>
    </row>
    <row r="24" spans="1:12">
      <c r="A24">
        <v>16</v>
      </c>
      <c r="B24" s="39">
        <v>6.1399999999999996E-4</v>
      </c>
      <c r="C24" s="40">
        <v>6.1399999999999996E-4</v>
      </c>
      <c r="D24" s="43">
        <v>98402.2</v>
      </c>
      <c r="E24" s="44">
        <v>60.4</v>
      </c>
      <c r="F24" s="5">
        <v>55.67</v>
      </c>
      <c r="G24" t="s">
        <v>19</v>
      </c>
      <c r="H24" s="41">
        <v>2.7999999999999998E-4</v>
      </c>
      <c r="I24" s="42">
        <v>2.7999999999999998E-4</v>
      </c>
      <c r="J24" s="45">
        <v>98734.399999999994</v>
      </c>
      <c r="K24" s="46">
        <v>27.6</v>
      </c>
      <c r="L24" s="5">
        <v>61.85</v>
      </c>
    </row>
    <row r="25" spans="1:12">
      <c r="A25">
        <v>17</v>
      </c>
      <c r="B25" s="39">
        <v>6.4899999999999995E-4</v>
      </c>
      <c r="C25" s="40">
        <v>6.4800000000000003E-4</v>
      </c>
      <c r="D25" s="43">
        <v>98341.8</v>
      </c>
      <c r="E25" s="44">
        <v>63.8</v>
      </c>
      <c r="F25" s="5">
        <v>54.71</v>
      </c>
      <c r="G25" t="s">
        <v>19</v>
      </c>
      <c r="H25" s="41">
        <v>2.7700000000000001E-4</v>
      </c>
      <c r="I25" s="42">
        <v>2.7700000000000001E-4</v>
      </c>
      <c r="J25" s="45">
        <v>98706.8</v>
      </c>
      <c r="K25" s="46">
        <v>27.3</v>
      </c>
      <c r="L25" s="5">
        <v>60.87</v>
      </c>
    </row>
    <row r="26" spans="1:12">
      <c r="A26">
        <v>18</v>
      </c>
      <c r="B26" s="39">
        <v>1.165E-3</v>
      </c>
      <c r="C26" s="40">
        <v>1.1640000000000001E-3</v>
      </c>
      <c r="D26" s="43">
        <v>98278</v>
      </c>
      <c r="E26" s="44">
        <v>114.4</v>
      </c>
      <c r="F26" s="5">
        <v>53.74</v>
      </c>
      <c r="G26" t="s">
        <v>19</v>
      </c>
      <c r="H26" s="41">
        <v>4.17E-4</v>
      </c>
      <c r="I26" s="42">
        <v>4.17E-4</v>
      </c>
      <c r="J26" s="45">
        <v>98679.5</v>
      </c>
      <c r="K26" s="46">
        <v>41.1</v>
      </c>
      <c r="L26" s="5">
        <v>59.89</v>
      </c>
    </row>
    <row r="27" spans="1:12">
      <c r="A27">
        <v>19</v>
      </c>
      <c r="B27" s="39">
        <v>1.181E-3</v>
      </c>
      <c r="C27" s="40">
        <v>1.1800000000000001E-3</v>
      </c>
      <c r="D27" s="43">
        <v>98163.6</v>
      </c>
      <c r="E27" s="44">
        <v>115.8</v>
      </c>
      <c r="F27" s="5">
        <v>52.81</v>
      </c>
      <c r="G27" t="s">
        <v>19</v>
      </c>
      <c r="H27" s="41">
        <v>2.1000000000000001E-4</v>
      </c>
      <c r="I27" s="42">
        <v>2.1000000000000001E-4</v>
      </c>
      <c r="J27" s="45">
        <v>98638.399999999994</v>
      </c>
      <c r="K27" s="46">
        <v>20.7</v>
      </c>
      <c r="L27" s="5">
        <v>58.91</v>
      </c>
    </row>
    <row r="28" spans="1:12">
      <c r="A28">
        <v>20</v>
      </c>
      <c r="B28" s="39">
        <v>1.456E-3</v>
      </c>
      <c r="C28" s="40">
        <v>1.454E-3</v>
      </c>
      <c r="D28" s="43">
        <v>98047.8</v>
      </c>
      <c r="E28" s="44">
        <v>142.6</v>
      </c>
      <c r="F28" s="5">
        <v>51.87</v>
      </c>
      <c r="G28" t="s">
        <v>19</v>
      </c>
      <c r="H28" s="41">
        <v>2.42E-4</v>
      </c>
      <c r="I28" s="42">
        <v>2.42E-4</v>
      </c>
      <c r="J28" s="45">
        <v>98617.600000000006</v>
      </c>
      <c r="K28" s="46">
        <v>23.9</v>
      </c>
      <c r="L28" s="5">
        <v>57.92</v>
      </c>
    </row>
    <row r="29" spans="1:12">
      <c r="A29">
        <v>21</v>
      </c>
      <c r="B29" s="39">
        <v>9.7799999999999992E-4</v>
      </c>
      <c r="C29" s="40">
        <v>9.77E-4</v>
      </c>
      <c r="D29" s="43">
        <v>97905.1</v>
      </c>
      <c r="E29" s="44">
        <v>95.7</v>
      </c>
      <c r="F29" s="5">
        <v>50.94</v>
      </c>
      <c r="G29" t="s">
        <v>19</v>
      </c>
      <c r="H29" s="41">
        <v>2.3000000000000001E-4</v>
      </c>
      <c r="I29" s="42">
        <v>2.3000000000000001E-4</v>
      </c>
      <c r="J29" s="45">
        <v>98593.7</v>
      </c>
      <c r="K29" s="46">
        <v>22.7</v>
      </c>
      <c r="L29" s="5">
        <v>56.94</v>
      </c>
    </row>
    <row r="30" spans="1:12">
      <c r="A30">
        <v>22</v>
      </c>
      <c r="B30" s="39">
        <v>1.3179999999999999E-3</v>
      </c>
      <c r="C30" s="40">
        <v>1.317E-3</v>
      </c>
      <c r="D30" s="43">
        <v>97809.5</v>
      </c>
      <c r="E30" s="44">
        <v>128.80000000000001</v>
      </c>
      <c r="F30" s="5">
        <v>49.99</v>
      </c>
      <c r="G30" t="s">
        <v>19</v>
      </c>
      <c r="H30" s="41">
        <v>3.19E-4</v>
      </c>
      <c r="I30" s="42">
        <v>3.19E-4</v>
      </c>
      <c r="J30" s="45">
        <v>98571</v>
      </c>
      <c r="K30" s="46">
        <v>31.5</v>
      </c>
      <c r="L30" s="5">
        <v>55.95</v>
      </c>
    </row>
    <row r="31" spans="1:12">
      <c r="A31">
        <v>23</v>
      </c>
      <c r="B31" s="39">
        <v>1.1150000000000001E-3</v>
      </c>
      <c r="C31" s="40">
        <v>1.1150000000000001E-3</v>
      </c>
      <c r="D31" s="43">
        <v>97680.7</v>
      </c>
      <c r="E31" s="44">
        <v>108.9</v>
      </c>
      <c r="F31" s="5">
        <v>49.06</v>
      </c>
      <c r="G31" t="s">
        <v>19</v>
      </c>
      <c r="H31" s="41">
        <v>4.0700000000000003E-4</v>
      </c>
      <c r="I31" s="42">
        <v>4.0700000000000003E-4</v>
      </c>
      <c r="J31" s="45">
        <v>98539.6</v>
      </c>
      <c r="K31" s="46">
        <v>40.1</v>
      </c>
      <c r="L31" s="5">
        <v>54.97</v>
      </c>
    </row>
    <row r="32" spans="1:12">
      <c r="A32">
        <v>24</v>
      </c>
      <c r="B32" s="39">
        <v>8.9999999999999998E-4</v>
      </c>
      <c r="C32" s="40">
        <v>8.9999999999999998E-4</v>
      </c>
      <c r="D32" s="43">
        <v>97571.8</v>
      </c>
      <c r="E32" s="44">
        <v>87.8</v>
      </c>
      <c r="F32" s="5">
        <v>48.11</v>
      </c>
      <c r="G32" t="s">
        <v>19</v>
      </c>
      <c r="H32" s="41">
        <v>4.9100000000000001E-4</v>
      </c>
      <c r="I32" s="42">
        <v>4.9100000000000001E-4</v>
      </c>
      <c r="J32" s="45">
        <v>98499.5</v>
      </c>
      <c r="K32" s="46">
        <v>48.4</v>
      </c>
      <c r="L32" s="5">
        <v>53.99</v>
      </c>
    </row>
    <row r="33" spans="1:12">
      <c r="A33">
        <v>25</v>
      </c>
      <c r="B33" s="39">
        <v>1.067E-3</v>
      </c>
      <c r="C33" s="40">
        <v>1.067E-3</v>
      </c>
      <c r="D33" s="43">
        <v>97484</v>
      </c>
      <c r="E33" s="44">
        <v>104</v>
      </c>
      <c r="F33" s="5">
        <v>47.15</v>
      </c>
      <c r="G33" t="s">
        <v>19</v>
      </c>
      <c r="H33" s="41">
        <v>2.7999999999999998E-4</v>
      </c>
      <c r="I33" s="42">
        <v>2.7999999999999998E-4</v>
      </c>
      <c r="J33" s="45">
        <v>98451.199999999997</v>
      </c>
      <c r="K33" s="46">
        <v>27.6</v>
      </c>
      <c r="L33" s="5">
        <v>53.02</v>
      </c>
    </row>
    <row r="34" spans="1:12">
      <c r="A34">
        <v>26</v>
      </c>
      <c r="B34" s="39">
        <v>1.214E-3</v>
      </c>
      <c r="C34" s="40">
        <v>1.214E-3</v>
      </c>
      <c r="D34" s="43">
        <v>97380</v>
      </c>
      <c r="E34" s="44">
        <v>118.2</v>
      </c>
      <c r="F34" s="5">
        <v>46.2</v>
      </c>
      <c r="G34" t="s">
        <v>19</v>
      </c>
      <c r="H34" s="41">
        <v>4.2999999999999999E-4</v>
      </c>
      <c r="I34" s="42">
        <v>4.2999999999999999E-4</v>
      </c>
      <c r="J34" s="45">
        <v>98423.6</v>
      </c>
      <c r="K34" s="46">
        <v>42.3</v>
      </c>
      <c r="L34" s="5">
        <v>52.03</v>
      </c>
    </row>
    <row r="35" spans="1:12">
      <c r="A35">
        <v>27</v>
      </c>
      <c r="B35" s="39">
        <v>9.1200000000000005E-4</v>
      </c>
      <c r="C35" s="40">
        <v>9.1100000000000003E-4</v>
      </c>
      <c r="D35" s="43">
        <v>97261.8</v>
      </c>
      <c r="E35" s="44">
        <v>88.6</v>
      </c>
      <c r="F35" s="5">
        <v>45.26</v>
      </c>
      <c r="G35" t="s">
        <v>19</v>
      </c>
      <c r="H35" s="41">
        <v>5.0600000000000005E-4</v>
      </c>
      <c r="I35" s="42">
        <v>5.0500000000000002E-4</v>
      </c>
      <c r="J35" s="45">
        <v>98381.2</v>
      </c>
      <c r="K35" s="46">
        <v>49.7</v>
      </c>
      <c r="L35" s="5">
        <v>51.05</v>
      </c>
    </row>
    <row r="36" spans="1:12">
      <c r="A36">
        <v>28</v>
      </c>
      <c r="B36" s="39">
        <v>1.245E-3</v>
      </c>
      <c r="C36" s="40">
        <v>1.2440000000000001E-3</v>
      </c>
      <c r="D36" s="43">
        <v>97173.2</v>
      </c>
      <c r="E36" s="44">
        <v>120.9</v>
      </c>
      <c r="F36" s="5">
        <v>44.3</v>
      </c>
      <c r="G36" t="s">
        <v>19</v>
      </c>
      <c r="H36" s="41">
        <v>6.7699999999999998E-4</v>
      </c>
      <c r="I36" s="42">
        <v>6.7699999999999998E-4</v>
      </c>
      <c r="J36" s="45">
        <v>98331.5</v>
      </c>
      <c r="K36" s="46">
        <v>66.599999999999994</v>
      </c>
      <c r="L36" s="5">
        <v>50.08</v>
      </c>
    </row>
    <row r="37" spans="1:12">
      <c r="A37">
        <v>29</v>
      </c>
      <c r="B37" s="39">
        <v>1.1360000000000001E-3</v>
      </c>
      <c r="C37" s="40">
        <v>1.1349999999999999E-3</v>
      </c>
      <c r="D37" s="43">
        <v>97052.3</v>
      </c>
      <c r="E37" s="44">
        <v>110.2</v>
      </c>
      <c r="F37" s="5">
        <v>43.35</v>
      </c>
      <c r="G37" t="s">
        <v>19</v>
      </c>
      <c r="H37" s="41">
        <v>5.1599999999999997E-4</v>
      </c>
      <c r="I37" s="42">
        <v>5.1599999999999997E-4</v>
      </c>
      <c r="J37" s="45">
        <v>98264.9</v>
      </c>
      <c r="K37" s="46">
        <v>50.7</v>
      </c>
      <c r="L37" s="5">
        <v>49.11</v>
      </c>
    </row>
    <row r="38" spans="1:12">
      <c r="A38">
        <v>30</v>
      </c>
      <c r="B38" s="39">
        <v>8.7600000000000004E-4</v>
      </c>
      <c r="C38" s="40">
        <v>8.7600000000000004E-4</v>
      </c>
      <c r="D38" s="43">
        <v>96942.1</v>
      </c>
      <c r="E38" s="44">
        <v>84.9</v>
      </c>
      <c r="F38" s="5">
        <v>42.4</v>
      </c>
      <c r="G38" t="s">
        <v>19</v>
      </c>
      <c r="H38" s="41">
        <v>4.0000000000000002E-4</v>
      </c>
      <c r="I38" s="42">
        <v>4.0000000000000002E-4</v>
      </c>
      <c r="J38" s="45">
        <v>98214.2</v>
      </c>
      <c r="K38" s="46">
        <v>39.299999999999997</v>
      </c>
      <c r="L38" s="5">
        <v>48.14</v>
      </c>
    </row>
    <row r="39" spans="1:12">
      <c r="A39">
        <v>31</v>
      </c>
      <c r="B39" s="39">
        <v>1.191E-3</v>
      </c>
      <c r="C39" s="40">
        <v>1.191E-3</v>
      </c>
      <c r="D39" s="43">
        <v>96857.3</v>
      </c>
      <c r="E39" s="44">
        <v>115.3</v>
      </c>
      <c r="F39" s="5">
        <v>41.44</v>
      </c>
      <c r="G39" t="s">
        <v>19</v>
      </c>
      <c r="H39" s="41">
        <v>3.0600000000000001E-4</v>
      </c>
      <c r="I39" s="42">
        <v>3.0499999999999999E-4</v>
      </c>
      <c r="J39" s="45">
        <v>98175</v>
      </c>
      <c r="K39" s="46">
        <v>30</v>
      </c>
      <c r="L39" s="5">
        <v>47.16</v>
      </c>
    </row>
    <row r="40" spans="1:12">
      <c r="A40">
        <v>32</v>
      </c>
      <c r="B40" s="39">
        <v>1.207E-3</v>
      </c>
      <c r="C40" s="40">
        <v>1.206E-3</v>
      </c>
      <c r="D40" s="43">
        <v>96742</v>
      </c>
      <c r="E40" s="44">
        <v>116.7</v>
      </c>
      <c r="F40" s="5">
        <v>40.49</v>
      </c>
      <c r="G40" t="s">
        <v>19</v>
      </c>
      <c r="H40" s="41">
        <v>7.1900000000000002E-4</v>
      </c>
      <c r="I40" s="42">
        <v>7.1900000000000002E-4</v>
      </c>
      <c r="J40" s="45">
        <v>98145</v>
      </c>
      <c r="K40" s="46">
        <v>70.599999999999994</v>
      </c>
      <c r="L40" s="5">
        <v>46.17</v>
      </c>
    </row>
    <row r="41" spans="1:12">
      <c r="A41">
        <v>33</v>
      </c>
      <c r="B41" s="39">
        <v>1.317E-3</v>
      </c>
      <c r="C41" s="40">
        <v>1.3159999999999999E-3</v>
      </c>
      <c r="D41" s="43">
        <v>96625.3</v>
      </c>
      <c r="E41" s="44">
        <v>127.1</v>
      </c>
      <c r="F41" s="5">
        <v>39.54</v>
      </c>
      <c r="G41" t="s">
        <v>19</v>
      </c>
      <c r="H41" s="41">
        <v>5.8900000000000001E-4</v>
      </c>
      <c r="I41" s="42">
        <v>5.8900000000000001E-4</v>
      </c>
      <c r="J41" s="45">
        <v>98074.4</v>
      </c>
      <c r="K41" s="46">
        <v>57.7</v>
      </c>
      <c r="L41" s="5">
        <v>45.2</v>
      </c>
    </row>
    <row r="42" spans="1:12">
      <c r="A42">
        <v>34</v>
      </c>
      <c r="B42" s="39">
        <v>1.436E-3</v>
      </c>
      <c r="C42" s="40">
        <v>1.4350000000000001E-3</v>
      </c>
      <c r="D42" s="43">
        <v>96498.1</v>
      </c>
      <c r="E42" s="44">
        <v>138.5</v>
      </c>
      <c r="F42" s="5">
        <v>38.590000000000003</v>
      </c>
      <c r="G42" t="s">
        <v>19</v>
      </c>
      <c r="H42" s="41">
        <v>7.6499999999999995E-4</v>
      </c>
      <c r="I42" s="42">
        <v>7.6499999999999995E-4</v>
      </c>
      <c r="J42" s="45">
        <v>98016.6</v>
      </c>
      <c r="K42" s="46">
        <v>75</v>
      </c>
      <c r="L42" s="5">
        <v>44.23</v>
      </c>
    </row>
    <row r="43" spans="1:12">
      <c r="A43">
        <v>35</v>
      </c>
      <c r="B43" s="39">
        <v>1.3990000000000001E-3</v>
      </c>
      <c r="C43" s="40">
        <v>1.3979999999999999E-3</v>
      </c>
      <c r="D43" s="43">
        <v>96359.6</v>
      </c>
      <c r="E43" s="44">
        <v>134.80000000000001</v>
      </c>
      <c r="F43" s="5">
        <v>37.64</v>
      </c>
      <c r="G43" t="s">
        <v>19</v>
      </c>
      <c r="H43" s="41">
        <v>6.2299999999999996E-4</v>
      </c>
      <c r="I43" s="42">
        <v>6.2299999999999996E-4</v>
      </c>
      <c r="J43" s="45">
        <v>97941.7</v>
      </c>
      <c r="K43" s="46">
        <v>61</v>
      </c>
      <c r="L43" s="5">
        <v>43.26</v>
      </c>
    </row>
    <row r="44" spans="1:12">
      <c r="A44">
        <v>36</v>
      </c>
      <c r="B44" s="39">
        <v>1.091E-3</v>
      </c>
      <c r="C44" s="40">
        <v>1.09E-3</v>
      </c>
      <c r="D44" s="43">
        <v>96224.9</v>
      </c>
      <c r="E44" s="44">
        <v>104.9</v>
      </c>
      <c r="F44" s="5">
        <v>36.69</v>
      </c>
      <c r="G44" t="s">
        <v>19</v>
      </c>
      <c r="H44" s="41">
        <v>1.06E-3</v>
      </c>
      <c r="I44" s="42">
        <v>1.059E-3</v>
      </c>
      <c r="J44" s="45">
        <v>97880.7</v>
      </c>
      <c r="K44" s="46">
        <v>103.7</v>
      </c>
      <c r="L44" s="5">
        <v>42.29</v>
      </c>
    </row>
    <row r="45" spans="1:12">
      <c r="A45">
        <v>37</v>
      </c>
      <c r="B45" s="39">
        <v>1.8929999999999999E-3</v>
      </c>
      <c r="C45" s="40">
        <v>1.8910000000000001E-3</v>
      </c>
      <c r="D45" s="43">
        <v>96120</v>
      </c>
      <c r="E45" s="44">
        <v>181.8</v>
      </c>
      <c r="F45" s="5">
        <v>35.729999999999997</v>
      </c>
      <c r="G45" t="s">
        <v>19</v>
      </c>
      <c r="H45" s="41">
        <v>1.078E-3</v>
      </c>
      <c r="I45" s="42">
        <v>1.077E-3</v>
      </c>
      <c r="J45" s="45">
        <v>97777</v>
      </c>
      <c r="K45" s="46">
        <v>105.3</v>
      </c>
      <c r="L45" s="5">
        <v>41.33</v>
      </c>
    </row>
    <row r="46" spans="1:12">
      <c r="A46">
        <v>38</v>
      </c>
      <c r="B46" s="39">
        <v>1.3699999999999999E-3</v>
      </c>
      <c r="C46" s="40">
        <v>1.369E-3</v>
      </c>
      <c r="D46" s="43">
        <v>95938.2</v>
      </c>
      <c r="E46" s="44">
        <v>131.30000000000001</v>
      </c>
      <c r="F46" s="5">
        <v>34.799999999999997</v>
      </c>
      <c r="G46" t="s">
        <v>19</v>
      </c>
      <c r="H46" s="41">
        <v>1.0870000000000001E-3</v>
      </c>
      <c r="I46" s="42">
        <v>1.0870000000000001E-3</v>
      </c>
      <c r="J46" s="45">
        <v>97671.7</v>
      </c>
      <c r="K46" s="46">
        <v>106.1</v>
      </c>
      <c r="L46" s="5">
        <v>40.380000000000003</v>
      </c>
    </row>
    <row r="47" spans="1:12">
      <c r="A47">
        <v>39</v>
      </c>
      <c r="B47" s="39">
        <v>1.4319999999999999E-3</v>
      </c>
      <c r="C47" s="40">
        <v>1.431E-3</v>
      </c>
      <c r="D47" s="43">
        <v>95806.9</v>
      </c>
      <c r="E47" s="44">
        <v>137.1</v>
      </c>
      <c r="F47" s="5">
        <v>33.85</v>
      </c>
      <c r="G47" t="s">
        <v>19</v>
      </c>
      <c r="H47" s="41">
        <v>1.1379999999999999E-3</v>
      </c>
      <c r="I47" s="42">
        <v>1.137E-3</v>
      </c>
      <c r="J47" s="45">
        <v>97565.5</v>
      </c>
      <c r="K47" s="46">
        <v>111</v>
      </c>
      <c r="L47" s="5">
        <v>39.42</v>
      </c>
    </row>
    <row r="48" spans="1:12">
      <c r="A48">
        <v>40</v>
      </c>
      <c r="B48" s="39">
        <v>3.1120000000000002E-3</v>
      </c>
      <c r="C48" s="40">
        <v>3.1080000000000001E-3</v>
      </c>
      <c r="D48" s="43">
        <v>95669.7</v>
      </c>
      <c r="E48" s="44">
        <v>297.3</v>
      </c>
      <c r="F48" s="5">
        <v>32.9</v>
      </c>
      <c r="G48" t="s">
        <v>19</v>
      </c>
      <c r="H48" s="41">
        <v>8.4400000000000002E-4</v>
      </c>
      <c r="I48" s="42">
        <v>8.4400000000000002E-4</v>
      </c>
      <c r="J48" s="45">
        <v>97454.6</v>
      </c>
      <c r="K48" s="46">
        <v>82.2</v>
      </c>
      <c r="L48" s="5">
        <v>38.47</v>
      </c>
    </row>
    <row r="49" spans="1:12">
      <c r="A49">
        <v>41</v>
      </c>
      <c r="B49" s="39">
        <v>2.617E-3</v>
      </c>
      <c r="C49" s="40">
        <v>2.614E-3</v>
      </c>
      <c r="D49" s="43">
        <v>95372.4</v>
      </c>
      <c r="E49" s="44">
        <v>249.3</v>
      </c>
      <c r="F49" s="5">
        <v>32</v>
      </c>
      <c r="G49" t="s">
        <v>19</v>
      </c>
      <c r="H49" s="41">
        <v>1.6410000000000001E-3</v>
      </c>
      <c r="I49" s="42">
        <v>1.64E-3</v>
      </c>
      <c r="J49" s="45">
        <v>97372.3</v>
      </c>
      <c r="K49" s="46">
        <v>159.69999999999999</v>
      </c>
      <c r="L49" s="5">
        <v>37.5</v>
      </c>
    </row>
    <row r="50" spans="1:12">
      <c r="A50">
        <v>42</v>
      </c>
      <c r="B50" s="39">
        <v>2.8310000000000002E-3</v>
      </c>
      <c r="C50" s="40">
        <v>2.8270000000000001E-3</v>
      </c>
      <c r="D50" s="43">
        <v>95123.1</v>
      </c>
      <c r="E50" s="44">
        <v>269</v>
      </c>
      <c r="F50" s="5">
        <v>31.08</v>
      </c>
      <c r="G50" t="s">
        <v>19</v>
      </c>
      <c r="H50" s="41">
        <v>1.369E-3</v>
      </c>
      <c r="I50" s="42">
        <v>1.3680000000000001E-3</v>
      </c>
      <c r="J50" s="45">
        <v>97212.7</v>
      </c>
      <c r="K50" s="46">
        <v>133</v>
      </c>
      <c r="L50" s="5">
        <v>36.56</v>
      </c>
    </row>
    <row r="51" spans="1:12">
      <c r="A51">
        <v>43</v>
      </c>
      <c r="B51" s="39">
        <v>2.7920000000000002E-3</v>
      </c>
      <c r="C51" s="40">
        <v>2.7880000000000001E-3</v>
      </c>
      <c r="D51" s="43">
        <v>94854.2</v>
      </c>
      <c r="E51" s="44">
        <v>264.39999999999998</v>
      </c>
      <c r="F51" s="5">
        <v>30.17</v>
      </c>
      <c r="G51" t="s">
        <v>19</v>
      </c>
      <c r="H51" s="41">
        <v>1.823E-3</v>
      </c>
      <c r="I51" s="42">
        <v>1.8209999999999999E-3</v>
      </c>
      <c r="J51" s="45">
        <v>97079.7</v>
      </c>
      <c r="K51" s="46">
        <v>176.8</v>
      </c>
      <c r="L51" s="5">
        <v>35.61</v>
      </c>
    </row>
    <row r="52" spans="1:12">
      <c r="A52">
        <v>44</v>
      </c>
      <c r="B52" s="39">
        <v>3.212E-3</v>
      </c>
      <c r="C52" s="40">
        <v>3.2070000000000002E-3</v>
      </c>
      <c r="D52" s="43">
        <v>94589.7</v>
      </c>
      <c r="E52" s="44">
        <v>303.3</v>
      </c>
      <c r="F52" s="5">
        <v>29.25</v>
      </c>
      <c r="G52" t="s">
        <v>19</v>
      </c>
      <c r="H52" s="41">
        <v>2.372E-3</v>
      </c>
      <c r="I52" s="42">
        <v>2.369E-3</v>
      </c>
      <c r="J52" s="45">
        <v>96902.8</v>
      </c>
      <c r="K52" s="46">
        <v>229.6</v>
      </c>
      <c r="L52" s="5">
        <v>34.67</v>
      </c>
    </row>
    <row r="53" spans="1:12">
      <c r="A53">
        <v>45</v>
      </c>
      <c r="B53" s="39">
        <v>3.297E-3</v>
      </c>
      <c r="C53" s="40">
        <v>3.2910000000000001E-3</v>
      </c>
      <c r="D53" s="43">
        <v>94286.399999999994</v>
      </c>
      <c r="E53" s="44">
        <v>310.3</v>
      </c>
      <c r="F53" s="5">
        <v>28.34</v>
      </c>
      <c r="G53" t="s">
        <v>19</v>
      </c>
      <c r="H53" s="41">
        <v>1.841E-3</v>
      </c>
      <c r="I53" s="42">
        <v>1.8389999999999999E-3</v>
      </c>
      <c r="J53" s="45">
        <v>96673.2</v>
      </c>
      <c r="K53" s="46">
        <v>177.8</v>
      </c>
      <c r="L53" s="5">
        <v>33.75</v>
      </c>
    </row>
    <row r="54" spans="1:12">
      <c r="A54">
        <v>46</v>
      </c>
      <c r="B54" s="39">
        <v>4.0969999999999999E-3</v>
      </c>
      <c r="C54" s="40">
        <v>4.0889999999999998E-3</v>
      </c>
      <c r="D54" s="43">
        <v>93976.1</v>
      </c>
      <c r="E54" s="44">
        <v>384.2</v>
      </c>
      <c r="F54" s="5">
        <v>27.43</v>
      </c>
      <c r="G54" t="s">
        <v>19</v>
      </c>
      <c r="H54" s="41">
        <v>2.5950000000000001E-3</v>
      </c>
      <c r="I54" s="42">
        <v>2.5920000000000001E-3</v>
      </c>
      <c r="J54" s="45">
        <v>96495.4</v>
      </c>
      <c r="K54" s="46">
        <v>250.1</v>
      </c>
      <c r="L54" s="5">
        <v>32.81</v>
      </c>
    </row>
    <row r="55" spans="1:12">
      <c r="A55">
        <v>47</v>
      </c>
      <c r="B55" s="39">
        <v>4.6230000000000004E-3</v>
      </c>
      <c r="C55" s="40">
        <v>4.6119999999999998E-3</v>
      </c>
      <c r="D55" s="43">
        <v>93591.9</v>
      </c>
      <c r="E55" s="44">
        <v>431.7</v>
      </c>
      <c r="F55" s="5">
        <v>26.54</v>
      </c>
      <c r="G55" t="s">
        <v>19</v>
      </c>
      <c r="H55" s="41">
        <v>2.6770000000000001E-3</v>
      </c>
      <c r="I55" s="42">
        <v>2.673E-3</v>
      </c>
      <c r="J55" s="45">
        <v>96245.3</v>
      </c>
      <c r="K55" s="46">
        <v>257.3</v>
      </c>
      <c r="L55" s="5">
        <v>31.9</v>
      </c>
    </row>
    <row r="56" spans="1:12">
      <c r="A56">
        <v>48</v>
      </c>
      <c r="B56" s="39">
        <v>5.3619999999999996E-3</v>
      </c>
      <c r="C56" s="40">
        <v>5.3480000000000003E-3</v>
      </c>
      <c r="D56" s="43">
        <v>93160.2</v>
      </c>
      <c r="E56" s="44">
        <v>498.2</v>
      </c>
      <c r="F56" s="5">
        <v>25.66</v>
      </c>
      <c r="G56" t="s">
        <v>19</v>
      </c>
      <c r="H56" s="41">
        <v>2.4160000000000002E-3</v>
      </c>
      <c r="I56" s="42">
        <v>2.4130000000000002E-3</v>
      </c>
      <c r="J56" s="45">
        <v>95988</v>
      </c>
      <c r="K56" s="46">
        <v>231.6</v>
      </c>
      <c r="L56" s="5">
        <v>30.98</v>
      </c>
    </row>
    <row r="57" spans="1:12">
      <c r="A57">
        <v>49</v>
      </c>
      <c r="B57" s="39">
        <v>5.6709999999999998E-3</v>
      </c>
      <c r="C57" s="40">
        <v>5.6550000000000003E-3</v>
      </c>
      <c r="D57" s="43">
        <v>92662</v>
      </c>
      <c r="E57" s="44">
        <v>524</v>
      </c>
      <c r="F57" s="5">
        <v>24.8</v>
      </c>
      <c r="G57" t="s">
        <v>19</v>
      </c>
      <c r="H57" s="41">
        <v>3.3370000000000001E-3</v>
      </c>
      <c r="I57" s="42">
        <v>3.3319999999999999E-3</v>
      </c>
      <c r="J57" s="45">
        <v>95756.4</v>
      </c>
      <c r="K57" s="46">
        <v>319</v>
      </c>
      <c r="L57" s="5">
        <v>30.06</v>
      </c>
    </row>
    <row r="58" spans="1:12">
      <c r="A58">
        <v>50</v>
      </c>
      <c r="B58" s="39">
        <v>7.424E-3</v>
      </c>
      <c r="C58" s="40">
        <v>7.3969999999999999E-3</v>
      </c>
      <c r="D58" s="43">
        <v>92137.9</v>
      </c>
      <c r="E58" s="44">
        <v>681.5</v>
      </c>
      <c r="F58" s="5">
        <v>23.94</v>
      </c>
      <c r="G58" t="s">
        <v>19</v>
      </c>
      <c r="H58" s="41">
        <v>3.2940000000000001E-3</v>
      </c>
      <c r="I58" s="42">
        <v>3.2880000000000001E-3</v>
      </c>
      <c r="J58" s="45">
        <v>95437.4</v>
      </c>
      <c r="K58" s="46">
        <v>313.8</v>
      </c>
      <c r="L58" s="5">
        <v>29.16</v>
      </c>
    </row>
    <row r="59" spans="1:12">
      <c r="A59">
        <v>51</v>
      </c>
      <c r="B59" s="39">
        <v>8.1499999999999993E-3</v>
      </c>
      <c r="C59" s="40">
        <v>8.1169999999999992E-3</v>
      </c>
      <c r="D59" s="43">
        <v>91456.4</v>
      </c>
      <c r="E59" s="44">
        <v>742.4</v>
      </c>
      <c r="F59" s="5">
        <v>23.11</v>
      </c>
      <c r="G59" t="s">
        <v>19</v>
      </c>
      <c r="H59" s="41">
        <v>4.065E-3</v>
      </c>
      <c r="I59" s="42">
        <v>4.0569999999999998E-3</v>
      </c>
      <c r="J59" s="45">
        <v>95123.5</v>
      </c>
      <c r="K59" s="46">
        <v>385.9</v>
      </c>
      <c r="L59" s="5">
        <v>28.25</v>
      </c>
    </row>
    <row r="60" spans="1:12">
      <c r="A60">
        <v>52</v>
      </c>
      <c r="B60" s="39">
        <v>8.43E-3</v>
      </c>
      <c r="C60" s="40">
        <v>8.3949999999999997E-3</v>
      </c>
      <c r="D60" s="43">
        <v>90714</v>
      </c>
      <c r="E60" s="44">
        <v>761.5</v>
      </c>
      <c r="F60" s="5">
        <v>22.3</v>
      </c>
      <c r="G60" t="s">
        <v>19</v>
      </c>
      <c r="H60" s="41">
        <v>4.9290000000000002E-3</v>
      </c>
      <c r="I60" s="42">
        <v>4.9170000000000004E-3</v>
      </c>
      <c r="J60" s="45">
        <v>94737.600000000006</v>
      </c>
      <c r="K60" s="46">
        <v>465.8</v>
      </c>
      <c r="L60" s="5">
        <v>27.36</v>
      </c>
    </row>
    <row r="61" spans="1:12">
      <c r="A61">
        <v>53</v>
      </c>
      <c r="B61" s="39">
        <v>9.502E-3</v>
      </c>
      <c r="C61" s="40">
        <v>9.4570000000000001E-3</v>
      </c>
      <c r="D61" s="43">
        <v>89952.5</v>
      </c>
      <c r="E61" s="44">
        <v>850.7</v>
      </c>
      <c r="F61" s="5">
        <v>21.48</v>
      </c>
      <c r="G61" t="s">
        <v>19</v>
      </c>
      <c r="H61" s="41">
        <v>4.7939999999999997E-3</v>
      </c>
      <c r="I61" s="42">
        <v>4.7829999999999999E-3</v>
      </c>
      <c r="J61" s="45">
        <v>94271.8</v>
      </c>
      <c r="K61" s="46">
        <v>450.9</v>
      </c>
      <c r="L61" s="5">
        <v>26.5</v>
      </c>
    </row>
    <row r="62" spans="1:12">
      <c r="A62">
        <v>54</v>
      </c>
      <c r="B62" s="39">
        <v>1.188E-2</v>
      </c>
      <c r="C62" s="40">
        <v>1.1809E-2</v>
      </c>
      <c r="D62" s="43">
        <v>89101.8</v>
      </c>
      <c r="E62" s="44">
        <v>1052.2</v>
      </c>
      <c r="F62" s="5">
        <v>20.68</v>
      </c>
      <c r="G62" t="s">
        <v>19</v>
      </c>
      <c r="H62" s="41">
        <v>5.9459999999999999E-3</v>
      </c>
      <c r="I62" s="42">
        <v>5.9280000000000001E-3</v>
      </c>
      <c r="J62" s="45">
        <v>93820.9</v>
      </c>
      <c r="K62" s="46">
        <v>556.20000000000005</v>
      </c>
      <c r="L62" s="5">
        <v>25.62</v>
      </c>
    </row>
    <row r="63" spans="1:12">
      <c r="A63">
        <v>55</v>
      </c>
      <c r="B63" s="39">
        <v>1.0279999999999999E-2</v>
      </c>
      <c r="C63" s="40">
        <v>1.0227999999999999E-2</v>
      </c>
      <c r="D63" s="43">
        <v>88049.5</v>
      </c>
      <c r="E63" s="44">
        <v>900.6</v>
      </c>
      <c r="F63" s="5">
        <v>19.920000000000002</v>
      </c>
      <c r="G63" t="s">
        <v>19</v>
      </c>
      <c r="H63" s="41">
        <v>5.5319999999999996E-3</v>
      </c>
      <c r="I63" s="42">
        <v>5.5170000000000002E-3</v>
      </c>
      <c r="J63" s="45">
        <v>93264.7</v>
      </c>
      <c r="K63" s="46">
        <v>514.5</v>
      </c>
      <c r="L63" s="5">
        <v>24.77</v>
      </c>
    </row>
    <row r="64" spans="1:12">
      <c r="A64">
        <v>56</v>
      </c>
      <c r="B64" s="39">
        <v>1.3918E-2</v>
      </c>
      <c r="C64" s="40">
        <v>1.3821E-2</v>
      </c>
      <c r="D64" s="43">
        <v>87149</v>
      </c>
      <c r="E64" s="44">
        <v>1204.5</v>
      </c>
      <c r="F64" s="5">
        <v>19.12</v>
      </c>
      <c r="G64" t="s">
        <v>19</v>
      </c>
      <c r="H64" s="41">
        <v>6.6150000000000002E-3</v>
      </c>
      <c r="I64" s="42">
        <v>6.5929999999999999E-3</v>
      </c>
      <c r="J64" s="45">
        <v>92750.2</v>
      </c>
      <c r="K64" s="46">
        <v>611.5</v>
      </c>
      <c r="L64" s="5">
        <v>23.9</v>
      </c>
    </row>
    <row r="65" spans="1:12">
      <c r="A65">
        <v>57</v>
      </c>
      <c r="B65" s="39">
        <v>1.4652E-2</v>
      </c>
      <c r="C65" s="40">
        <v>1.4545000000000001E-2</v>
      </c>
      <c r="D65" s="43">
        <v>85944.5</v>
      </c>
      <c r="E65" s="44">
        <v>1250.0999999999999</v>
      </c>
      <c r="F65" s="5">
        <v>18.39</v>
      </c>
      <c r="G65" t="s">
        <v>19</v>
      </c>
      <c r="H65" s="41">
        <v>6.9340000000000001E-3</v>
      </c>
      <c r="I65" s="42">
        <v>6.9100000000000003E-3</v>
      </c>
      <c r="J65" s="45">
        <v>92138.7</v>
      </c>
      <c r="K65" s="46">
        <v>636.70000000000005</v>
      </c>
      <c r="L65" s="5">
        <v>23.06</v>
      </c>
    </row>
    <row r="66" spans="1:12">
      <c r="A66">
        <v>58</v>
      </c>
      <c r="B66" s="39">
        <v>1.651E-2</v>
      </c>
      <c r="C66" s="40">
        <v>1.6375000000000001E-2</v>
      </c>
      <c r="D66" s="43">
        <v>84694.399999999994</v>
      </c>
      <c r="E66" s="44">
        <v>1386.9</v>
      </c>
      <c r="F66" s="5">
        <v>17.649999999999999</v>
      </c>
      <c r="G66" t="s">
        <v>19</v>
      </c>
      <c r="H66" s="41">
        <v>9.4039999999999992E-3</v>
      </c>
      <c r="I66" s="42">
        <v>9.3600000000000003E-3</v>
      </c>
      <c r="J66" s="45">
        <v>91502</v>
      </c>
      <c r="K66" s="46">
        <v>856.5</v>
      </c>
      <c r="L66" s="5">
        <v>22.22</v>
      </c>
    </row>
    <row r="67" spans="1:12">
      <c r="A67">
        <v>59</v>
      </c>
      <c r="B67" s="39">
        <v>1.7544000000000001E-2</v>
      </c>
      <c r="C67" s="40">
        <v>1.7391E-2</v>
      </c>
      <c r="D67" s="43">
        <v>83307.5</v>
      </c>
      <c r="E67" s="44">
        <v>1448.8</v>
      </c>
      <c r="F67" s="5">
        <v>16.940000000000001</v>
      </c>
      <c r="G67" t="s">
        <v>19</v>
      </c>
      <c r="H67" s="41">
        <v>1.0806E-2</v>
      </c>
      <c r="I67" s="42">
        <v>1.0748000000000001E-2</v>
      </c>
      <c r="J67" s="45">
        <v>90645.6</v>
      </c>
      <c r="K67" s="46">
        <v>974.2</v>
      </c>
      <c r="L67" s="5">
        <v>21.42</v>
      </c>
    </row>
    <row r="68" spans="1:12">
      <c r="A68">
        <v>60</v>
      </c>
      <c r="B68" s="39">
        <v>2.0501999999999999E-2</v>
      </c>
      <c r="C68" s="40">
        <v>2.0294E-2</v>
      </c>
      <c r="D68" s="43">
        <v>81858.7</v>
      </c>
      <c r="E68" s="44">
        <v>1661.3</v>
      </c>
      <c r="F68" s="5">
        <v>16.23</v>
      </c>
      <c r="G68" t="s">
        <v>19</v>
      </c>
      <c r="H68" s="41">
        <v>1.0213E-2</v>
      </c>
      <c r="I68" s="42">
        <v>1.0161E-2</v>
      </c>
      <c r="J68" s="45">
        <v>89671.3</v>
      </c>
      <c r="K68" s="46">
        <v>911.2</v>
      </c>
      <c r="L68" s="5">
        <v>20.65</v>
      </c>
    </row>
    <row r="69" spans="1:12">
      <c r="A69">
        <v>61</v>
      </c>
      <c r="B69" s="39">
        <v>2.0642000000000001E-2</v>
      </c>
      <c r="C69" s="40">
        <v>2.0431000000000001E-2</v>
      </c>
      <c r="D69" s="43">
        <v>80197.399999999994</v>
      </c>
      <c r="E69" s="44">
        <v>1638.5</v>
      </c>
      <c r="F69" s="5">
        <v>15.55</v>
      </c>
      <c r="G69" t="s">
        <v>19</v>
      </c>
      <c r="H69" s="41">
        <v>1.077E-2</v>
      </c>
      <c r="I69" s="42">
        <v>1.0711999999999999E-2</v>
      </c>
      <c r="J69" s="45">
        <v>88760.2</v>
      </c>
      <c r="K69" s="46">
        <v>950.8</v>
      </c>
      <c r="L69" s="5">
        <v>19.86</v>
      </c>
    </row>
    <row r="70" spans="1:12">
      <c r="A70">
        <v>62</v>
      </c>
      <c r="B70" s="39">
        <v>2.5947000000000001E-2</v>
      </c>
      <c r="C70" s="40">
        <v>2.5614999999999999E-2</v>
      </c>
      <c r="D70" s="43">
        <v>78558.899999999994</v>
      </c>
      <c r="E70" s="44">
        <v>2012.3</v>
      </c>
      <c r="F70" s="5">
        <v>14.87</v>
      </c>
      <c r="G70" t="s">
        <v>19</v>
      </c>
      <c r="H70" s="41">
        <v>1.3767E-2</v>
      </c>
      <c r="I70" s="42">
        <v>1.3672999999999999E-2</v>
      </c>
      <c r="J70" s="45">
        <v>87809.4</v>
      </c>
      <c r="K70" s="46">
        <v>1200.5999999999999</v>
      </c>
      <c r="L70" s="5">
        <v>19.07</v>
      </c>
    </row>
    <row r="71" spans="1:12">
      <c r="A71">
        <v>63</v>
      </c>
      <c r="B71" s="39">
        <v>2.7247E-2</v>
      </c>
      <c r="C71" s="40">
        <v>2.6880999999999999E-2</v>
      </c>
      <c r="D71" s="43">
        <v>76546.600000000006</v>
      </c>
      <c r="E71" s="44">
        <v>2057.6</v>
      </c>
      <c r="F71" s="5">
        <v>14.24</v>
      </c>
      <c r="G71" t="s">
        <v>19</v>
      </c>
      <c r="H71" s="41">
        <v>1.3981E-2</v>
      </c>
      <c r="I71" s="42">
        <v>1.3884000000000001E-2</v>
      </c>
      <c r="J71" s="45">
        <v>86608.8</v>
      </c>
      <c r="K71" s="46">
        <v>1202.4000000000001</v>
      </c>
      <c r="L71" s="5">
        <v>18.32</v>
      </c>
    </row>
    <row r="72" spans="1:12">
      <c r="A72">
        <v>64</v>
      </c>
      <c r="B72" s="39">
        <v>2.9898000000000001E-2</v>
      </c>
      <c r="C72" s="40">
        <v>2.9457000000000001E-2</v>
      </c>
      <c r="D72" s="43">
        <v>74488.899999999994</v>
      </c>
      <c r="E72" s="44">
        <v>2194.1999999999998</v>
      </c>
      <c r="F72" s="5">
        <v>13.62</v>
      </c>
      <c r="G72" t="s">
        <v>19</v>
      </c>
      <c r="H72" s="41">
        <v>1.4227E-2</v>
      </c>
      <c r="I72" s="42">
        <v>1.4127000000000001E-2</v>
      </c>
      <c r="J72" s="45">
        <v>85406.3</v>
      </c>
      <c r="K72" s="46">
        <v>1206.5</v>
      </c>
      <c r="L72" s="5">
        <v>17.57</v>
      </c>
    </row>
    <row r="73" spans="1:12">
      <c r="A73">
        <v>65</v>
      </c>
      <c r="B73" s="39">
        <v>3.4313000000000003E-2</v>
      </c>
      <c r="C73" s="40">
        <v>3.3734E-2</v>
      </c>
      <c r="D73" s="43">
        <v>72294.7</v>
      </c>
      <c r="E73" s="44">
        <v>2438.8000000000002</v>
      </c>
      <c r="F73" s="5">
        <v>13.02</v>
      </c>
      <c r="G73" t="s">
        <v>19</v>
      </c>
      <c r="H73" s="41">
        <v>1.5942999999999999E-2</v>
      </c>
      <c r="I73" s="42">
        <v>1.5817000000000001E-2</v>
      </c>
      <c r="J73" s="45">
        <v>84199.8</v>
      </c>
      <c r="K73" s="46">
        <v>1331.8</v>
      </c>
      <c r="L73" s="5">
        <v>16.82</v>
      </c>
    </row>
    <row r="74" spans="1:12">
      <c r="A74">
        <v>66</v>
      </c>
      <c r="B74" s="39">
        <v>3.6595999999999997E-2</v>
      </c>
      <c r="C74" s="40">
        <v>3.5938999999999999E-2</v>
      </c>
      <c r="D74" s="43">
        <v>69855.899999999994</v>
      </c>
      <c r="E74" s="44">
        <v>2510.5</v>
      </c>
      <c r="F74" s="5">
        <v>12.46</v>
      </c>
      <c r="G74" t="s">
        <v>19</v>
      </c>
      <c r="H74" s="41">
        <v>1.7597000000000002E-2</v>
      </c>
      <c r="I74" s="42">
        <v>1.7444000000000001E-2</v>
      </c>
      <c r="J74" s="45">
        <v>82868</v>
      </c>
      <c r="K74" s="46">
        <v>1445.5</v>
      </c>
      <c r="L74" s="5">
        <v>16.079999999999998</v>
      </c>
    </row>
    <row r="75" spans="1:12">
      <c r="A75">
        <v>67</v>
      </c>
      <c r="B75" s="39">
        <v>3.6281000000000001E-2</v>
      </c>
      <c r="C75" s="40">
        <v>3.5635E-2</v>
      </c>
      <c r="D75" s="43">
        <v>67345.399999999994</v>
      </c>
      <c r="E75" s="44">
        <v>2399.8000000000002</v>
      </c>
      <c r="F75" s="5">
        <v>11.9</v>
      </c>
      <c r="G75" t="s">
        <v>19</v>
      </c>
      <c r="H75" s="41">
        <v>2.2574E-2</v>
      </c>
      <c r="I75" s="42">
        <v>2.2322000000000002E-2</v>
      </c>
      <c r="J75" s="45">
        <v>81422.5</v>
      </c>
      <c r="K75" s="46">
        <v>1817.6</v>
      </c>
      <c r="L75" s="5">
        <v>15.36</v>
      </c>
    </row>
    <row r="76" spans="1:12">
      <c r="A76">
        <v>68</v>
      </c>
      <c r="B76" s="39">
        <v>4.3081000000000001E-2</v>
      </c>
      <c r="C76" s="40">
        <v>4.2173000000000002E-2</v>
      </c>
      <c r="D76" s="43">
        <v>64945.5</v>
      </c>
      <c r="E76" s="44">
        <v>2738.9</v>
      </c>
      <c r="F76" s="5">
        <v>11.33</v>
      </c>
      <c r="G76" t="s">
        <v>19</v>
      </c>
      <c r="H76" s="41">
        <v>2.1166000000000001E-2</v>
      </c>
      <c r="I76" s="42">
        <v>2.0944000000000001E-2</v>
      </c>
      <c r="J76" s="45">
        <v>79605</v>
      </c>
      <c r="K76" s="46">
        <v>1667.3</v>
      </c>
      <c r="L76" s="5">
        <v>14.7</v>
      </c>
    </row>
    <row r="77" spans="1:12">
      <c r="A77">
        <v>69</v>
      </c>
      <c r="B77" s="39">
        <v>4.4674999999999999E-2</v>
      </c>
      <c r="C77" s="40">
        <v>4.3699000000000002E-2</v>
      </c>
      <c r="D77" s="43">
        <v>62206.6</v>
      </c>
      <c r="E77" s="44">
        <v>2718.4</v>
      </c>
      <c r="F77" s="5">
        <v>10.8</v>
      </c>
      <c r="G77" t="s">
        <v>19</v>
      </c>
      <c r="H77" s="41">
        <v>2.2917E-2</v>
      </c>
      <c r="I77" s="42">
        <v>2.2657E-2</v>
      </c>
      <c r="J77" s="45">
        <v>77937.7</v>
      </c>
      <c r="K77" s="46">
        <v>1765.9</v>
      </c>
      <c r="L77" s="5">
        <v>14</v>
      </c>
    </row>
    <row r="78" spans="1:12">
      <c r="A78">
        <v>70</v>
      </c>
      <c r="B78" s="39">
        <v>5.0706000000000001E-2</v>
      </c>
      <c r="C78" s="40">
        <v>4.9452000000000003E-2</v>
      </c>
      <c r="D78" s="43">
        <v>59488.2</v>
      </c>
      <c r="E78" s="44">
        <v>2941.8</v>
      </c>
      <c r="F78" s="5">
        <v>10.27</v>
      </c>
      <c r="G78" t="s">
        <v>19</v>
      </c>
      <c r="H78" s="41">
        <v>2.7267E-2</v>
      </c>
      <c r="I78" s="42">
        <v>2.69E-2</v>
      </c>
      <c r="J78" s="45">
        <v>76171.8</v>
      </c>
      <c r="K78" s="46">
        <v>2049.1</v>
      </c>
      <c r="L78" s="5">
        <v>13.31</v>
      </c>
    </row>
    <row r="79" spans="1:12">
      <c r="A79">
        <v>71</v>
      </c>
      <c r="B79" s="39">
        <v>5.3010000000000002E-2</v>
      </c>
      <c r="C79" s="40">
        <v>5.1642E-2</v>
      </c>
      <c r="D79" s="43">
        <v>56546.400000000001</v>
      </c>
      <c r="E79" s="44">
        <v>2920.1</v>
      </c>
      <c r="F79" s="5">
        <v>9.7799999999999994</v>
      </c>
      <c r="G79" t="s">
        <v>19</v>
      </c>
      <c r="H79" s="41">
        <v>2.8271999999999999E-2</v>
      </c>
      <c r="I79" s="42">
        <v>2.7878E-2</v>
      </c>
      <c r="J79" s="45">
        <v>74122.8</v>
      </c>
      <c r="K79" s="46">
        <v>2066.4</v>
      </c>
      <c r="L79" s="5">
        <v>12.67</v>
      </c>
    </row>
    <row r="80" spans="1:12">
      <c r="A80">
        <v>72</v>
      </c>
      <c r="B80" s="39">
        <v>5.9385E-2</v>
      </c>
      <c r="C80" s="40">
        <v>5.7673000000000002E-2</v>
      </c>
      <c r="D80" s="43">
        <v>53626.2</v>
      </c>
      <c r="E80" s="44">
        <v>3092.8</v>
      </c>
      <c r="F80" s="5">
        <v>9.2899999999999991</v>
      </c>
      <c r="G80" t="s">
        <v>19</v>
      </c>
      <c r="H80" s="41">
        <v>3.4077999999999997E-2</v>
      </c>
      <c r="I80" s="42">
        <v>3.3507000000000002E-2</v>
      </c>
      <c r="J80" s="45">
        <v>72056.399999999994</v>
      </c>
      <c r="K80" s="46">
        <v>2414.4</v>
      </c>
      <c r="L80" s="5">
        <v>12.02</v>
      </c>
    </row>
    <row r="81" spans="1:12">
      <c r="A81">
        <v>73</v>
      </c>
      <c r="B81" s="39">
        <v>6.7098000000000005E-2</v>
      </c>
      <c r="C81" s="40">
        <v>6.4920000000000005E-2</v>
      </c>
      <c r="D81" s="43">
        <v>50533.5</v>
      </c>
      <c r="E81" s="44">
        <v>3280.6</v>
      </c>
      <c r="F81" s="5">
        <v>8.82</v>
      </c>
      <c r="G81" t="s">
        <v>19</v>
      </c>
      <c r="H81" s="41">
        <v>3.635E-2</v>
      </c>
      <c r="I81" s="42">
        <v>3.5700999999999997E-2</v>
      </c>
      <c r="J81" s="45">
        <v>69642</v>
      </c>
      <c r="K81" s="46">
        <v>2486.3000000000002</v>
      </c>
      <c r="L81" s="5">
        <v>11.42</v>
      </c>
    </row>
    <row r="82" spans="1:12">
      <c r="A82">
        <v>74</v>
      </c>
      <c r="B82" s="39">
        <v>6.9464999999999999E-2</v>
      </c>
      <c r="C82" s="40">
        <v>6.7132999999999998E-2</v>
      </c>
      <c r="D82" s="43">
        <v>47252.800000000003</v>
      </c>
      <c r="E82" s="44">
        <v>3172.2</v>
      </c>
      <c r="F82" s="5">
        <v>8.4</v>
      </c>
      <c r="G82" t="s">
        <v>19</v>
      </c>
      <c r="H82" s="41">
        <v>3.9807000000000002E-2</v>
      </c>
      <c r="I82" s="42">
        <v>3.9030000000000002E-2</v>
      </c>
      <c r="J82" s="45">
        <v>67155.7</v>
      </c>
      <c r="K82" s="46">
        <v>2621.1</v>
      </c>
      <c r="L82" s="5">
        <v>10.82</v>
      </c>
    </row>
    <row r="83" spans="1:12">
      <c r="A83">
        <v>75</v>
      </c>
      <c r="B83" s="39">
        <v>7.7572000000000002E-2</v>
      </c>
      <c r="C83" s="40">
        <v>7.4675000000000005E-2</v>
      </c>
      <c r="D83" s="43">
        <v>44080.6</v>
      </c>
      <c r="E83" s="44">
        <v>3291.7</v>
      </c>
      <c r="F83" s="5">
        <v>7.97</v>
      </c>
      <c r="G83" t="s">
        <v>19</v>
      </c>
      <c r="H83" s="41">
        <v>4.5006999999999998E-2</v>
      </c>
      <c r="I83" s="42">
        <v>4.4017000000000001E-2</v>
      </c>
      <c r="J83" s="45">
        <v>64534.6</v>
      </c>
      <c r="K83" s="46">
        <v>2840.6</v>
      </c>
      <c r="L83" s="5">
        <v>10.24</v>
      </c>
    </row>
    <row r="84" spans="1:12">
      <c r="A84">
        <v>76</v>
      </c>
      <c r="B84" s="39">
        <v>8.3333000000000004E-2</v>
      </c>
      <c r="C84" s="40">
        <v>0.08</v>
      </c>
      <c r="D84" s="43">
        <v>40788.9</v>
      </c>
      <c r="E84" s="44">
        <v>3263.1</v>
      </c>
      <c r="F84" s="5">
        <v>7.57</v>
      </c>
      <c r="G84" t="s">
        <v>19</v>
      </c>
      <c r="H84" s="41">
        <v>4.9478000000000001E-2</v>
      </c>
      <c r="I84" s="42">
        <v>4.8283E-2</v>
      </c>
      <c r="J84" s="45">
        <v>61694.1</v>
      </c>
      <c r="K84" s="46">
        <v>2978.8</v>
      </c>
      <c r="L84" s="5">
        <v>9.69</v>
      </c>
    </row>
    <row r="85" spans="1:12">
      <c r="A85">
        <v>77</v>
      </c>
      <c r="B85" s="39">
        <v>8.5115999999999997E-2</v>
      </c>
      <c r="C85" s="40">
        <v>8.1641000000000005E-2</v>
      </c>
      <c r="D85" s="43">
        <v>37525.800000000003</v>
      </c>
      <c r="E85" s="44">
        <v>3063.7</v>
      </c>
      <c r="F85" s="5">
        <v>7.19</v>
      </c>
      <c r="G85" t="s">
        <v>19</v>
      </c>
      <c r="H85" s="41">
        <v>5.3790999999999999E-2</v>
      </c>
      <c r="I85" s="42">
        <v>5.2381999999999998E-2</v>
      </c>
      <c r="J85" s="45">
        <v>58715.3</v>
      </c>
      <c r="K85" s="46">
        <v>3075.6</v>
      </c>
      <c r="L85" s="5">
        <v>9.15</v>
      </c>
    </row>
    <row r="86" spans="1:12">
      <c r="A86">
        <v>78</v>
      </c>
      <c r="B86" s="39">
        <v>9.7931000000000004E-2</v>
      </c>
      <c r="C86" s="40">
        <v>9.3359999999999999E-2</v>
      </c>
      <c r="D86" s="43">
        <v>34462.1</v>
      </c>
      <c r="E86" s="44">
        <v>3217.4</v>
      </c>
      <c r="F86" s="5">
        <v>6.78</v>
      </c>
      <c r="G86" t="s">
        <v>19</v>
      </c>
      <c r="H86" s="41">
        <v>5.9244999999999999E-2</v>
      </c>
      <c r="I86" s="42">
        <v>5.7540000000000001E-2</v>
      </c>
      <c r="J86" s="45">
        <v>55639.6</v>
      </c>
      <c r="K86" s="46">
        <v>3201.5</v>
      </c>
      <c r="L86" s="5">
        <v>8.6300000000000008</v>
      </c>
    </row>
    <row r="87" spans="1:12">
      <c r="A87">
        <v>79</v>
      </c>
      <c r="B87" s="39">
        <v>0.103965</v>
      </c>
      <c r="C87" s="40">
        <v>9.8826999999999998E-2</v>
      </c>
      <c r="D87" s="43">
        <v>31244.7</v>
      </c>
      <c r="E87" s="44">
        <v>3087.8</v>
      </c>
      <c r="F87" s="5">
        <v>6.43</v>
      </c>
      <c r="G87" t="s">
        <v>19</v>
      </c>
      <c r="H87" s="41">
        <v>6.8951999999999999E-2</v>
      </c>
      <c r="I87" s="42">
        <v>6.6654000000000005E-2</v>
      </c>
      <c r="J87" s="45">
        <v>52438.1</v>
      </c>
      <c r="K87" s="46">
        <v>3495.2</v>
      </c>
      <c r="L87" s="5">
        <v>8.1300000000000008</v>
      </c>
    </row>
    <row r="88" spans="1:12">
      <c r="A88">
        <v>80</v>
      </c>
      <c r="B88" s="39">
        <v>0.120436</v>
      </c>
      <c r="C88" s="40">
        <v>0.113596</v>
      </c>
      <c r="D88" s="43">
        <v>28156.9</v>
      </c>
      <c r="E88" s="44">
        <v>3198.5</v>
      </c>
      <c r="F88" s="5">
        <v>6.08</v>
      </c>
      <c r="G88" t="s">
        <v>19</v>
      </c>
      <c r="H88" s="41">
        <v>7.5871999999999995E-2</v>
      </c>
      <c r="I88" s="42">
        <v>7.3098999999999997E-2</v>
      </c>
      <c r="J88" s="45">
        <v>48942.9</v>
      </c>
      <c r="K88" s="46">
        <v>3577.7</v>
      </c>
      <c r="L88" s="5">
        <v>7.67</v>
      </c>
    </row>
    <row r="89" spans="1:12">
      <c r="A89">
        <v>81</v>
      </c>
      <c r="B89" s="39">
        <v>0.115146</v>
      </c>
      <c r="C89" s="40">
        <v>0.108877</v>
      </c>
      <c r="D89" s="43">
        <v>24958.400000000001</v>
      </c>
      <c r="E89" s="44">
        <v>2717.4</v>
      </c>
      <c r="F89" s="5">
        <v>5.8</v>
      </c>
      <c r="G89" t="s">
        <v>19</v>
      </c>
      <c r="H89" s="41">
        <v>8.3881999999999998E-2</v>
      </c>
      <c r="I89" s="42">
        <v>8.0504999999999993E-2</v>
      </c>
      <c r="J89" s="45">
        <v>45365.2</v>
      </c>
      <c r="K89" s="46">
        <v>3652.1</v>
      </c>
      <c r="L89" s="5">
        <v>7.24</v>
      </c>
    </row>
    <row r="90" spans="1:12">
      <c r="A90">
        <v>82</v>
      </c>
      <c r="B90" s="39">
        <v>0.13821</v>
      </c>
      <c r="C90" s="40">
        <v>0.129276</v>
      </c>
      <c r="D90" s="43">
        <v>22241</v>
      </c>
      <c r="E90" s="44">
        <v>2875.2</v>
      </c>
      <c r="F90" s="5">
        <v>5.44</v>
      </c>
      <c r="G90" t="s">
        <v>19</v>
      </c>
      <c r="H90" s="41">
        <v>9.3822000000000003E-2</v>
      </c>
      <c r="I90" s="42">
        <v>8.9618000000000003E-2</v>
      </c>
      <c r="J90" s="45">
        <v>41713.1</v>
      </c>
      <c r="K90" s="46">
        <v>3738.2</v>
      </c>
      <c r="L90" s="5">
        <v>6.83</v>
      </c>
    </row>
    <row r="91" spans="1:12">
      <c r="A91">
        <v>83</v>
      </c>
      <c r="B91" s="39">
        <v>0.15278900000000001</v>
      </c>
      <c r="C91" s="40">
        <v>0.14194499999999999</v>
      </c>
      <c r="D91" s="43">
        <v>19365.8</v>
      </c>
      <c r="E91" s="44">
        <v>2748.9</v>
      </c>
      <c r="F91" s="5">
        <v>5.18</v>
      </c>
      <c r="G91" t="s">
        <v>19</v>
      </c>
      <c r="H91" s="41">
        <v>9.8801E-2</v>
      </c>
      <c r="I91" s="42">
        <v>9.4149999999999998E-2</v>
      </c>
      <c r="J91" s="45">
        <v>37974.800000000003</v>
      </c>
      <c r="K91" s="46">
        <v>3575.3</v>
      </c>
      <c r="L91" s="5">
        <v>6.45</v>
      </c>
    </row>
    <row r="92" spans="1:12">
      <c r="A92">
        <v>84</v>
      </c>
      <c r="B92" s="39">
        <v>0.15215999999999999</v>
      </c>
      <c r="C92" s="40">
        <v>0.141402</v>
      </c>
      <c r="D92" s="43">
        <v>16616.900000000001</v>
      </c>
      <c r="E92" s="44">
        <v>2349.6999999999998</v>
      </c>
      <c r="F92" s="5">
        <v>4.95</v>
      </c>
      <c r="G92" t="s">
        <v>19</v>
      </c>
      <c r="H92" s="41">
        <v>0.10546700000000001</v>
      </c>
      <c r="I92" s="42">
        <v>0.100184</v>
      </c>
      <c r="J92" s="45">
        <v>34399.5</v>
      </c>
      <c r="K92" s="46">
        <v>3446.3</v>
      </c>
      <c r="L92" s="5">
        <v>6.07</v>
      </c>
    </row>
    <row r="93" spans="1:12">
      <c r="A93">
        <v>85</v>
      </c>
      <c r="B93" s="39">
        <v>0.16745199999999999</v>
      </c>
      <c r="C93" s="40">
        <v>0.15451500000000001</v>
      </c>
      <c r="D93" s="43">
        <v>14267.2</v>
      </c>
      <c r="E93" s="44">
        <v>2204.5</v>
      </c>
      <c r="F93" s="5">
        <v>4.6900000000000004</v>
      </c>
      <c r="G93" t="s">
        <v>19</v>
      </c>
      <c r="H93" s="41">
        <v>0.120952</v>
      </c>
      <c r="I93" s="42">
        <v>0.114055</v>
      </c>
      <c r="J93" s="45">
        <v>30953.200000000001</v>
      </c>
      <c r="K93" s="46">
        <v>3530.4</v>
      </c>
      <c r="L93" s="5">
        <v>5.69</v>
      </c>
    </row>
    <row r="94" spans="1:12">
      <c r="A94">
        <v>86</v>
      </c>
      <c r="B94" s="39">
        <v>0.17868200000000001</v>
      </c>
      <c r="C94" s="40">
        <v>0.16402800000000001</v>
      </c>
      <c r="D94" s="43">
        <v>12062.7</v>
      </c>
      <c r="E94" s="44">
        <v>1978.6</v>
      </c>
      <c r="F94" s="5">
        <v>4.45</v>
      </c>
      <c r="G94" t="s">
        <v>19</v>
      </c>
      <c r="H94" s="41">
        <v>0.129443</v>
      </c>
      <c r="I94" s="42">
        <v>0.121574</v>
      </c>
      <c r="J94" s="45">
        <v>27422.9</v>
      </c>
      <c r="K94" s="46">
        <v>3333.9</v>
      </c>
      <c r="L94" s="5">
        <v>5.36</v>
      </c>
    </row>
    <row r="95" spans="1:12">
      <c r="A95">
        <v>87</v>
      </c>
      <c r="B95" s="39">
        <v>0.191136</v>
      </c>
      <c r="C95" s="40">
        <v>0.17446300000000001</v>
      </c>
      <c r="D95" s="43">
        <v>10084.1</v>
      </c>
      <c r="E95" s="44">
        <v>1759.3</v>
      </c>
      <c r="F95" s="5">
        <v>4.2300000000000004</v>
      </c>
      <c r="G95" t="s">
        <v>19</v>
      </c>
      <c r="H95" s="41">
        <v>0.15037400000000001</v>
      </c>
      <c r="I95" s="42">
        <v>0.13985900000000001</v>
      </c>
      <c r="J95" s="45">
        <v>24089</v>
      </c>
      <c r="K95" s="46">
        <v>3369.1</v>
      </c>
      <c r="L95" s="5">
        <v>5.03</v>
      </c>
    </row>
    <row r="96" spans="1:12">
      <c r="A96">
        <v>88</v>
      </c>
      <c r="B96" s="39">
        <v>0.20014000000000001</v>
      </c>
      <c r="C96" s="40">
        <v>0.18193400000000001</v>
      </c>
      <c r="D96" s="43">
        <v>8324.7999999999993</v>
      </c>
      <c r="E96" s="44">
        <v>1514.6</v>
      </c>
      <c r="F96" s="5">
        <v>4.01</v>
      </c>
      <c r="G96" t="s">
        <v>19</v>
      </c>
      <c r="H96" s="41">
        <v>0.15581800000000001</v>
      </c>
      <c r="I96" s="42">
        <v>0.14455599999999999</v>
      </c>
      <c r="J96" s="45">
        <v>20719.900000000001</v>
      </c>
      <c r="K96" s="46">
        <v>2995.2</v>
      </c>
      <c r="L96" s="5">
        <v>4.7699999999999996</v>
      </c>
    </row>
    <row r="97" spans="1:12">
      <c r="A97">
        <v>89</v>
      </c>
      <c r="B97" s="39">
        <v>0.20325199999999999</v>
      </c>
      <c r="C97" s="40">
        <v>0.184502</v>
      </c>
      <c r="D97" s="43">
        <v>6810.2</v>
      </c>
      <c r="E97" s="44">
        <v>1256.5</v>
      </c>
      <c r="F97" s="5">
        <v>3.8</v>
      </c>
      <c r="G97" t="s">
        <v>19</v>
      </c>
      <c r="H97" s="41">
        <v>0.18543699999999999</v>
      </c>
      <c r="I97" s="42">
        <v>0.16970199999999999</v>
      </c>
      <c r="J97" s="45">
        <v>17724.7</v>
      </c>
      <c r="K97" s="46">
        <v>3007.9</v>
      </c>
      <c r="L97" s="5">
        <v>4.49</v>
      </c>
    </row>
    <row r="98" spans="1:12">
      <c r="A98">
        <v>90</v>
      </c>
      <c r="B98" s="39">
        <v>0.21903700000000001</v>
      </c>
      <c r="C98" s="40">
        <v>0.19741600000000001</v>
      </c>
      <c r="D98" s="43">
        <v>5553.7</v>
      </c>
      <c r="E98" s="44">
        <v>1096.4000000000001</v>
      </c>
      <c r="F98" s="5">
        <v>3.54</v>
      </c>
      <c r="G98" t="s">
        <v>19</v>
      </c>
      <c r="H98" s="41">
        <v>0.18174999999999999</v>
      </c>
      <c r="I98" s="42">
        <v>0.16661000000000001</v>
      </c>
      <c r="J98" s="45">
        <v>14716.8</v>
      </c>
      <c r="K98" s="46">
        <v>2452</v>
      </c>
      <c r="L98" s="5">
        <v>4.3099999999999996</v>
      </c>
    </row>
    <row r="99" spans="1:12">
      <c r="A99">
        <v>91</v>
      </c>
      <c r="B99" s="39">
        <v>0.23816799999999999</v>
      </c>
      <c r="C99" s="40">
        <v>0.21282400000000001</v>
      </c>
      <c r="D99" s="43">
        <v>4457.3</v>
      </c>
      <c r="E99" s="44">
        <v>948.6</v>
      </c>
      <c r="F99" s="5">
        <v>3.29</v>
      </c>
      <c r="G99" t="s">
        <v>19</v>
      </c>
      <c r="H99" s="41">
        <v>0.18543399999999999</v>
      </c>
      <c r="I99" s="42">
        <v>0.16969999999999999</v>
      </c>
      <c r="J99" s="45">
        <v>12264.8</v>
      </c>
      <c r="K99" s="46">
        <v>2081.3000000000002</v>
      </c>
      <c r="L99" s="5">
        <v>4.07</v>
      </c>
    </row>
    <row r="100" spans="1:12">
      <c r="A100">
        <v>92</v>
      </c>
      <c r="B100" s="39">
        <v>0.30674800000000002</v>
      </c>
      <c r="C100" s="40">
        <v>0.265957</v>
      </c>
      <c r="D100" s="43">
        <v>3508.7</v>
      </c>
      <c r="E100" s="44">
        <v>933.2</v>
      </c>
      <c r="F100" s="5">
        <v>3.04</v>
      </c>
      <c r="G100" t="s">
        <v>19</v>
      </c>
      <c r="H100" s="41">
        <v>0.20707100000000001</v>
      </c>
      <c r="I100" s="42">
        <v>0.187643</v>
      </c>
      <c r="J100" s="45">
        <v>10183.5</v>
      </c>
      <c r="K100" s="46">
        <v>1910.9</v>
      </c>
      <c r="L100" s="5">
        <v>3.8</v>
      </c>
    </row>
    <row r="101" spans="1:12">
      <c r="A101">
        <v>93</v>
      </c>
      <c r="B101" s="39">
        <v>0.33620699999999998</v>
      </c>
      <c r="C101" s="40">
        <v>0.287823</v>
      </c>
      <c r="D101" s="43">
        <v>2575.5</v>
      </c>
      <c r="E101" s="44">
        <v>741.3</v>
      </c>
      <c r="F101" s="5">
        <v>2.97</v>
      </c>
      <c r="G101" t="s">
        <v>19</v>
      </c>
      <c r="H101" s="41">
        <v>0.23396900000000001</v>
      </c>
      <c r="I101" s="42">
        <v>0.20946500000000001</v>
      </c>
      <c r="J101" s="45">
        <v>8272.6</v>
      </c>
      <c r="K101" s="46">
        <v>1732.8</v>
      </c>
      <c r="L101" s="5">
        <v>3.56</v>
      </c>
    </row>
    <row r="102" spans="1:12">
      <c r="A102">
        <v>94</v>
      </c>
      <c r="B102" s="39">
        <v>0.30252099999999998</v>
      </c>
      <c r="C102" s="40">
        <v>0.26277400000000001</v>
      </c>
      <c r="D102" s="43">
        <v>1834.2</v>
      </c>
      <c r="E102" s="44">
        <v>482</v>
      </c>
      <c r="F102" s="5">
        <v>2.96</v>
      </c>
      <c r="G102" t="s">
        <v>19</v>
      </c>
      <c r="H102" s="41">
        <v>0.30123499999999998</v>
      </c>
      <c r="I102" s="42">
        <v>0.26180300000000001</v>
      </c>
      <c r="J102" s="45">
        <v>6539.8</v>
      </c>
      <c r="K102" s="46">
        <v>1712.1</v>
      </c>
      <c r="L102" s="5">
        <v>3.37</v>
      </c>
    </row>
    <row r="103" spans="1:12">
      <c r="A103">
        <v>95</v>
      </c>
      <c r="B103" s="39">
        <v>0.31137700000000001</v>
      </c>
      <c r="C103" s="40">
        <v>0.26943</v>
      </c>
      <c r="D103" s="43">
        <v>1352.3</v>
      </c>
      <c r="E103" s="44">
        <v>364.3</v>
      </c>
      <c r="F103" s="5">
        <v>2.84</v>
      </c>
      <c r="G103" t="s">
        <v>19</v>
      </c>
      <c r="H103" s="41">
        <v>0.28421099999999999</v>
      </c>
      <c r="I103" s="42">
        <v>0.24884800000000001</v>
      </c>
      <c r="J103" s="45">
        <v>4827.7</v>
      </c>
      <c r="K103" s="46">
        <v>1201.4000000000001</v>
      </c>
      <c r="L103" s="5">
        <v>3.39</v>
      </c>
    </row>
    <row r="104" spans="1:12">
      <c r="A104">
        <v>96</v>
      </c>
      <c r="B104" s="39">
        <v>0.36607099999999998</v>
      </c>
      <c r="C104" s="40">
        <v>0.30943399999999999</v>
      </c>
      <c r="D104" s="43">
        <v>987.9</v>
      </c>
      <c r="E104" s="44">
        <v>305.7</v>
      </c>
      <c r="F104" s="5">
        <v>2.7</v>
      </c>
      <c r="G104" t="s">
        <v>19</v>
      </c>
      <c r="H104" s="41">
        <v>0.26139099999999998</v>
      </c>
      <c r="I104" s="42">
        <v>0.23117699999999999</v>
      </c>
      <c r="J104" s="45">
        <v>3626.3</v>
      </c>
      <c r="K104" s="46">
        <v>838.3</v>
      </c>
      <c r="L104" s="5">
        <v>3.35</v>
      </c>
    </row>
    <row r="105" spans="1:12">
      <c r="A105">
        <v>97</v>
      </c>
      <c r="B105" s="39">
        <v>0.36</v>
      </c>
      <c r="C105" s="40">
        <v>0.305085</v>
      </c>
      <c r="D105" s="43">
        <v>682.2</v>
      </c>
      <c r="E105" s="44">
        <v>208.1</v>
      </c>
      <c r="F105" s="5">
        <v>2.69</v>
      </c>
      <c r="G105" t="s">
        <v>19</v>
      </c>
      <c r="H105" s="41">
        <v>0.28196700000000002</v>
      </c>
      <c r="I105" s="42">
        <v>0.24712600000000001</v>
      </c>
      <c r="J105" s="45">
        <v>2788</v>
      </c>
      <c r="K105" s="46">
        <v>689</v>
      </c>
      <c r="L105" s="5">
        <v>3.21</v>
      </c>
    </row>
    <row r="106" spans="1:12">
      <c r="A106">
        <v>98</v>
      </c>
      <c r="B106" s="39">
        <v>0.33333299999999999</v>
      </c>
      <c r="C106" s="40">
        <v>0.28571400000000002</v>
      </c>
      <c r="D106" s="43">
        <v>474.1</v>
      </c>
      <c r="E106" s="44">
        <v>135.5</v>
      </c>
      <c r="F106" s="5">
        <v>2.65</v>
      </c>
      <c r="G106" t="s">
        <v>19</v>
      </c>
      <c r="H106" s="41">
        <v>0.29716999999999999</v>
      </c>
      <c r="I106" s="42">
        <v>0.25872699999999998</v>
      </c>
      <c r="J106" s="45">
        <v>2099</v>
      </c>
      <c r="K106" s="46">
        <v>543.1</v>
      </c>
      <c r="L106" s="5">
        <v>3.09</v>
      </c>
    </row>
    <row r="107" spans="1:12">
      <c r="A107">
        <v>99</v>
      </c>
      <c r="B107" s="39">
        <v>0.31428600000000001</v>
      </c>
      <c r="C107" s="40">
        <v>0.27160499999999999</v>
      </c>
      <c r="D107" s="43">
        <v>338.6</v>
      </c>
      <c r="E107" s="44">
        <v>92</v>
      </c>
      <c r="F107" s="5">
        <v>2.5099999999999998</v>
      </c>
      <c r="G107" t="s">
        <v>19</v>
      </c>
      <c r="H107" s="41">
        <v>0.23913000000000001</v>
      </c>
      <c r="I107" s="42">
        <v>0.213592</v>
      </c>
      <c r="J107" s="45">
        <v>1555.9</v>
      </c>
      <c r="K107" s="46">
        <v>332.3</v>
      </c>
      <c r="L107" s="5">
        <v>3</v>
      </c>
    </row>
    <row r="108" spans="1:12">
      <c r="A108">
        <v>100</v>
      </c>
      <c r="B108" s="39">
        <v>0.30769200000000002</v>
      </c>
      <c r="C108" s="40">
        <v>0.26666699999999999</v>
      </c>
      <c r="D108" s="43">
        <v>246.7</v>
      </c>
      <c r="E108" s="44">
        <v>65.8</v>
      </c>
      <c r="F108" s="5">
        <v>2.2599999999999998</v>
      </c>
      <c r="G108" t="s">
        <v>19</v>
      </c>
      <c r="H108" s="41">
        <v>0.36363600000000001</v>
      </c>
      <c r="I108" s="42">
        <v>0.30769200000000002</v>
      </c>
      <c r="J108" s="45">
        <v>1223.5999999999999</v>
      </c>
      <c r="K108" s="46">
        <v>376.5</v>
      </c>
      <c r="L108" s="5">
        <v>2.68</v>
      </c>
    </row>
  </sheetData>
  <mergeCells count="3">
    <mergeCell ref="K1:L1"/>
    <mergeCell ref="B6:F6"/>
    <mergeCell ref="H6:L6"/>
  </mergeCells>
  <pageMargins left="0.7" right="0.7" top="0.75" bottom="0.75" header="0.3" footer="0.3"/>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23</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31">
        <v>1.2144E-2</v>
      </c>
      <c r="C8" s="32">
        <v>1.2070000000000001E-2</v>
      </c>
      <c r="D8" s="35">
        <v>100000</v>
      </c>
      <c r="E8" s="36">
        <v>1207</v>
      </c>
      <c r="F8" s="5">
        <v>70.319999999999993</v>
      </c>
      <c r="G8" t="s">
        <v>19</v>
      </c>
      <c r="H8" s="33">
        <v>9.4299999999999991E-3</v>
      </c>
      <c r="I8" s="34">
        <v>9.3860000000000002E-3</v>
      </c>
      <c r="J8" s="37">
        <v>100000</v>
      </c>
      <c r="K8" s="38">
        <v>938.6</v>
      </c>
      <c r="L8" s="5">
        <v>76.680000000000007</v>
      </c>
    </row>
    <row r="9" spans="1:12">
      <c r="A9">
        <v>1</v>
      </c>
      <c r="B9" s="31">
        <v>8.0500000000000005E-4</v>
      </c>
      <c r="C9" s="32">
        <v>8.0500000000000005E-4</v>
      </c>
      <c r="D9" s="35">
        <v>98793</v>
      </c>
      <c r="E9" s="36">
        <v>79.5</v>
      </c>
      <c r="F9" s="5">
        <v>70.180000000000007</v>
      </c>
      <c r="G9" t="s">
        <v>19</v>
      </c>
      <c r="H9" s="33">
        <v>8.1999999999999998E-4</v>
      </c>
      <c r="I9" s="34">
        <v>8.1899999999999996E-4</v>
      </c>
      <c r="J9" s="37">
        <v>99061.4</v>
      </c>
      <c r="K9" s="38">
        <v>81.2</v>
      </c>
      <c r="L9" s="5">
        <v>76.41</v>
      </c>
    </row>
    <row r="10" spans="1:12">
      <c r="A10">
        <v>2</v>
      </c>
      <c r="B10" s="31">
        <v>4.15E-4</v>
      </c>
      <c r="C10" s="32">
        <v>4.1399999999999998E-4</v>
      </c>
      <c r="D10" s="35">
        <v>98713.4</v>
      </c>
      <c r="E10" s="36">
        <v>40.9</v>
      </c>
      <c r="F10" s="5">
        <v>69.239999999999995</v>
      </c>
      <c r="G10" t="s">
        <v>19</v>
      </c>
      <c r="H10" s="33">
        <v>3.57E-4</v>
      </c>
      <c r="I10" s="34">
        <v>3.57E-4</v>
      </c>
      <c r="J10" s="37">
        <v>98980.2</v>
      </c>
      <c r="K10" s="38">
        <v>35.4</v>
      </c>
      <c r="L10" s="5">
        <v>75.47</v>
      </c>
    </row>
    <row r="11" spans="1:12">
      <c r="A11">
        <v>3</v>
      </c>
      <c r="B11" s="31">
        <v>5.31E-4</v>
      </c>
      <c r="C11" s="32">
        <v>5.31E-4</v>
      </c>
      <c r="D11" s="35">
        <v>98672.5</v>
      </c>
      <c r="E11" s="36">
        <v>52.4</v>
      </c>
      <c r="F11" s="5">
        <v>68.27</v>
      </c>
      <c r="G11" t="s">
        <v>19</v>
      </c>
      <c r="H11" s="33">
        <v>2.7700000000000001E-4</v>
      </c>
      <c r="I11" s="34">
        <v>2.7700000000000001E-4</v>
      </c>
      <c r="J11" s="37">
        <v>98944.9</v>
      </c>
      <c r="K11" s="38">
        <v>27.4</v>
      </c>
      <c r="L11" s="5">
        <v>74.5</v>
      </c>
    </row>
    <row r="12" spans="1:12">
      <c r="A12">
        <v>4</v>
      </c>
      <c r="B12" s="31">
        <v>3.1500000000000001E-4</v>
      </c>
      <c r="C12" s="32">
        <v>3.1500000000000001E-4</v>
      </c>
      <c r="D12" s="35">
        <v>98620.1</v>
      </c>
      <c r="E12" s="36">
        <v>31</v>
      </c>
      <c r="F12" s="5">
        <v>67.3</v>
      </c>
      <c r="G12" t="s">
        <v>19</v>
      </c>
      <c r="H12" s="33">
        <v>3.2699999999999998E-4</v>
      </c>
      <c r="I12" s="34">
        <v>3.2699999999999998E-4</v>
      </c>
      <c r="J12" s="37">
        <v>98917.5</v>
      </c>
      <c r="K12" s="38">
        <v>32.4</v>
      </c>
      <c r="L12" s="5">
        <v>73.52</v>
      </c>
    </row>
    <row r="13" spans="1:12">
      <c r="A13">
        <v>5</v>
      </c>
      <c r="B13" s="31">
        <v>3.21E-4</v>
      </c>
      <c r="C13" s="32">
        <v>3.21E-4</v>
      </c>
      <c r="D13" s="35">
        <v>98589.1</v>
      </c>
      <c r="E13" s="36">
        <v>31.6</v>
      </c>
      <c r="F13" s="5">
        <v>66.319999999999993</v>
      </c>
      <c r="G13" t="s">
        <v>19</v>
      </c>
      <c r="H13" s="33">
        <v>2.5700000000000001E-4</v>
      </c>
      <c r="I13" s="34">
        <v>2.5700000000000001E-4</v>
      </c>
      <c r="J13" s="37">
        <v>98885.1</v>
      </c>
      <c r="K13" s="38">
        <v>25.4</v>
      </c>
      <c r="L13" s="5">
        <v>72.540000000000006</v>
      </c>
    </row>
    <row r="14" spans="1:12">
      <c r="A14">
        <v>6</v>
      </c>
      <c r="B14" s="31">
        <v>5.6400000000000005E-4</v>
      </c>
      <c r="C14" s="32">
        <v>5.6300000000000002E-4</v>
      </c>
      <c r="D14" s="35">
        <v>98557.4</v>
      </c>
      <c r="E14" s="36">
        <v>55.5</v>
      </c>
      <c r="F14" s="5">
        <v>65.34</v>
      </c>
      <c r="G14" t="s">
        <v>19</v>
      </c>
      <c r="H14" s="33">
        <v>2.9399999999999999E-4</v>
      </c>
      <c r="I14" s="34">
        <v>2.9399999999999999E-4</v>
      </c>
      <c r="J14" s="37">
        <v>98859.7</v>
      </c>
      <c r="K14" s="38">
        <v>29.1</v>
      </c>
      <c r="L14" s="5">
        <v>71.56</v>
      </c>
    </row>
    <row r="15" spans="1:12">
      <c r="A15">
        <v>7</v>
      </c>
      <c r="B15" s="31">
        <v>2.34E-4</v>
      </c>
      <c r="C15" s="32">
        <v>2.34E-4</v>
      </c>
      <c r="D15" s="35">
        <v>98501.9</v>
      </c>
      <c r="E15" s="36">
        <v>23.1</v>
      </c>
      <c r="F15" s="5">
        <v>64.38</v>
      </c>
      <c r="G15" t="s">
        <v>19</v>
      </c>
      <c r="H15" s="33">
        <v>2.4600000000000002E-4</v>
      </c>
      <c r="I15" s="34">
        <v>2.4600000000000002E-4</v>
      </c>
      <c r="J15" s="37">
        <v>98830.6</v>
      </c>
      <c r="K15" s="38">
        <v>24.3</v>
      </c>
      <c r="L15" s="5">
        <v>70.58</v>
      </c>
    </row>
    <row r="16" spans="1:12">
      <c r="A16">
        <v>8</v>
      </c>
      <c r="B16" s="31">
        <v>2.0799999999999999E-4</v>
      </c>
      <c r="C16" s="32">
        <v>2.0799999999999999E-4</v>
      </c>
      <c r="D16" s="35">
        <v>98478.8</v>
      </c>
      <c r="E16" s="36">
        <v>20.399999999999999</v>
      </c>
      <c r="F16" s="5">
        <v>63.4</v>
      </c>
      <c r="G16" t="s">
        <v>19</v>
      </c>
      <c r="H16" s="33">
        <v>1.37E-4</v>
      </c>
      <c r="I16" s="34">
        <v>1.37E-4</v>
      </c>
      <c r="J16" s="37">
        <v>98806.3</v>
      </c>
      <c r="K16" s="38">
        <v>13.5</v>
      </c>
      <c r="L16" s="5">
        <v>69.599999999999994</v>
      </c>
    </row>
    <row r="17" spans="1:12">
      <c r="A17">
        <v>9</v>
      </c>
      <c r="B17" s="31">
        <v>2.7900000000000001E-4</v>
      </c>
      <c r="C17" s="32">
        <v>2.7900000000000001E-4</v>
      </c>
      <c r="D17" s="35">
        <v>98458.4</v>
      </c>
      <c r="E17" s="36">
        <v>27.4</v>
      </c>
      <c r="F17" s="5">
        <v>62.41</v>
      </c>
      <c r="G17" t="s">
        <v>19</v>
      </c>
      <c r="H17" s="33">
        <v>2.6899999999999998E-4</v>
      </c>
      <c r="I17" s="34">
        <v>2.6899999999999998E-4</v>
      </c>
      <c r="J17" s="37">
        <v>98792.7</v>
      </c>
      <c r="K17" s="38">
        <v>26.5</v>
      </c>
      <c r="L17" s="5">
        <v>68.61</v>
      </c>
    </row>
    <row r="18" spans="1:12">
      <c r="A18">
        <v>10</v>
      </c>
      <c r="B18" s="31">
        <v>1.47E-4</v>
      </c>
      <c r="C18" s="32">
        <v>1.47E-4</v>
      </c>
      <c r="D18" s="35">
        <v>98431</v>
      </c>
      <c r="E18" s="36">
        <v>14.5</v>
      </c>
      <c r="F18" s="5">
        <v>61.43</v>
      </c>
      <c r="G18" t="s">
        <v>19</v>
      </c>
      <c r="H18" s="33">
        <v>1.0399999999999999E-4</v>
      </c>
      <c r="I18" s="34">
        <v>1.0399999999999999E-4</v>
      </c>
      <c r="J18" s="37">
        <v>98766.2</v>
      </c>
      <c r="K18" s="38">
        <v>10.3</v>
      </c>
      <c r="L18" s="5">
        <v>67.63</v>
      </c>
    </row>
    <row r="19" spans="1:12">
      <c r="A19">
        <v>11</v>
      </c>
      <c r="B19" s="31">
        <v>3.3300000000000002E-4</v>
      </c>
      <c r="C19" s="32">
        <v>3.3300000000000002E-4</v>
      </c>
      <c r="D19" s="35">
        <v>98416.5</v>
      </c>
      <c r="E19" s="36">
        <v>32.799999999999997</v>
      </c>
      <c r="F19" s="5">
        <v>60.43</v>
      </c>
      <c r="G19" t="s">
        <v>19</v>
      </c>
      <c r="H19" s="33">
        <v>2.5000000000000001E-5</v>
      </c>
      <c r="I19" s="34">
        <v>2.5000000000000001E-5</v>
      </c>
      <c r="J19" s="37">
        <v>98755.9</v>
      </c>
      <c r="K19" s="38">
        <v>2.5</v>
      </c>
      <c r="L19" s="5">
        <v>66.63</v>
      </c>
    </row>
    <row r="20" spans="1:12">
      <c r="A20">
        <v>12</v>
      </c>
      <c r="B20" s="31">
        <v>3.7500000000000001E-4</v>
      </c>
      <c r="C20" s="32">
        <v>3.7500000000000001E-4</v>
      </c>
      <c r="D20" s="35">
        <v>98383.7</v>
      </c>
      <c r="E20" s="36">
        <v>36.9</v>
      </c>
      <c r="F20" s="5">
        <v>59.45</v>
      </c>
      <c r="G20" t="s">
        <v>19</v>
      </c>
      <c r="H20" s="33">
        <v>2.23E-4</v>
      </c>
      <c r="I20" s="34">
        <v>2.23E-4</v>
      </c>
      <c r="J20" s="37">
        <v>98753.4</v>
      </c>
      <c r="K20" s="38">
        <v>22</v>
      </c>
      <c r="L20" s="5">
        <v>65.63</v>
      </c>
    </row>
    <row r="21" spans="1:12">
      <c r="A21">
        <v>13</v>
      </c>
      <c r="B21" s="31">
        <v>2.0900000000000001E-4</v>
      </c>
      <c r="C21" s="32">
        <v>2.0900000000000001E-4</v>
      </c>
      <c r="D21" s="35">
        <v>98346.8</v>
      </c>
      <c r="E21" s="36">
        <v>20.6</v>
      </c>
      <c r="F21" s="5">
        <v>58.48</v>
      </c>
      <c r="G21" t="s">
        <v>19</v>
      </c>
      <c r="H21" s="33">
        <v>1.7000000000000001E-4</v>
      </c>
      <c r="I21" s="34">
        <v>1.7000000000000001E-4</v>
      </c>
      <c r="J21" s="37">
        <v>98731.4</v>
      </c>
      <c r="K21" s="38">
        <v>16.8</v>
      </c>
      <c r="L21" s="5">
        <v>64.650000000000006</v>
      </c>
    </row>
    <row r="22" spans="1:12">
      <c r="A22">
        <v>14</v>
      </c>
      <c r="B22" s="31">
        <v>4.8099999999999998E-4</v>
      </c>
      <c r="C22" s="32">
        <v>4.8099999999999998E-4</v>
      </c>
      <c r="D22" s="35">
        <v>98326.2</v>
      </c>
      <c r="E22" s="36">
        <v>47.2</v>
      </c>
      <c r="F22" s="5">
        <v>57.49</v>
      </c>
      <c r="G22" t="s">
        <v>19</v>
      </c>
      <c r="H22" s="33">
        <v>1.18E-4</v>
      </c>
      <c r="I22" s="34">
        <v>1.18E-4</v>
      </c>
      <c r="J22" s="37">
        <v>98714.6</v>
      </c>
      <c r="K22" s="38">
        <v>11.7</v>
      </c>
      <c r="L22" s="5">
        <v>63.66</v>
      </c>
    </row>
    <row r="23" spans="1:12">
      <c r="A23">
        <v>15</v>
      </c>
      <c r="B23" s="31">
        <v>6.0800000000000003E-4</v>
      </c>
      <c r="C23" s="32">
        <v>6.0800000000000003E-4</v>
      </c>
      <c r="D23" s="35">
        <v>98279</v>
      </c>
      <c r="E23" s="36">
        <v>59.8</v>
      </c>
      <c r="F23" s="5">
        <v>56.52</v>
      </c>
      <c r="G23" t="s">
        <v>19</v>
      </c>
      <c r="H23" s="33">
        <v>2.33E-4</v>
      </c>
      <c r="I23" s="34">
        <v>2.33E-4</v>
      </c>
      <c r="J23" s="37">
        <v>98702.9</v>
      </c>
      <c r="K23" s="38">
        <v>23</v>
      </c>
      <c r="L23" s="5">
        <v>62.67</v>
      </c>
    </row>
    <row r="24" spans="1:12">
      <c r="A24">
        <v>16</v>
      </c>
      <c r="B24" s="31">
        <v>5.7899999999999998E-4</v>
      </c>
      <c r="C24" s="32">
        <v>5.7899999999999998E-4</v>
      </c>
      <c r="D24" s="35">
        <v>98219.199999999997</v>
      </c>
      <c r="E24" s="36">
        <v>56.9</v>
      </c>
      <c r="F24" s="5">
        <v>55.55</v>
      </c>
      <c r="G24" t="s">
        <v>19</v>
      </c>
      <c r="H24" s="33">
        <v>2.99E-4</v>
      </c>
      <c r="I24" s="34">
        <v>2.99E-4</v>
      </c>
      <c r="J24" s="37">
        <v>98679.9</v>
      </c>
      <c r="K24" s="38">
        <v>29.5</v>
      </c>
      <c r="L24" s="5">
        <v>61.68</v>
      </c>
    </row>
    <row r="25" spans="1:12">
      <c r="A25">
        <v>17</v>
      </c>
      <c r="B25" s="31">
        <v>6.6399999999999999E-4</v>
      </c>
      <c r="C25" s="32">
        <v>6.6399999999999999E-4</v>
      </c>
      <c r="D25" s="35">
        <v>98162.3</v>
      </c>
      <c r="E25" s="36">
        <v>65.2</v>
      </c>
      <c r="F25" s="5">
        <v>54.58</v>
      </c>
      <c r="G25" t="s">
        <v>19</v>
      </c>
      <c r="H25" s="33">
        <v>2.7700000000000001E-4</v>
      </c>
      <c r="I25" s="34">
        <v>2.7700000000000001E-4</v>
      </c>
      <c r="J25" s="37">
        <v>98650.4</v>
      </c>
      <c r="K25" s="38">
        <v>27.3</v>
      </c>
      <c r="L25" s="5">
        <v>60.7</v>
      </c>
    </row>
    <row r="26" spans="1:12">
      <c r="A26">
        <v>18</v>
      </c>
      <c r="B26" s="31">
        <v>1.1509999999999999E-3</v>
      </c>
      <c r="C26" s="32">
        <v>1.15E-3</v>
      </c>
      <c r="D26" s="35">
        <v>98097.2</v>
      </c>
      <c r="E26" s="36">
        <v>112.9</v>
      </c>
      <c r="F26" s="5">
        <v>53.62</v>
      </c>
      <c r="G26" t="s">
        <v>19</v>
      </c>
      <c r="H26" s="33">
        <v>3.2299999999999999E-4</v>
      </c>
      <c r="I26" s="34">
        <v>3.2299999999999999E-4</v>
      </c>
      <c r="J26" s="37">
        <v>98623.1</v>
      </c>
      <c r="K26" s="38">
        <v>31.9</v>
      </c>
      <c r="L26" s="5">
        <v>59.72</v>
      </c>
    </row>
    <row r="27" spans="1:12">
      <c r="A27">
        <v>19</v>
      </c>
      <c r="B27" s="31">
        <v>1.062E-3</v>
      </c>
      <c r="C27" s="32">
        <v>1.0610000000000001E-3</v>
      </c>
      <c r="D27" s="35">
        <v>97984.3</v>
      </c>
      <c r="E27" s="36">
        <v>104</v>
      </c>
      <c r="F27" s="5">
        <v>52.68</v>
      </c>
      <c r="G27" t="s">
        <v>19</v>
      </c>
      <c r="H27" s="33">
        <v>2.5700000000000001E-4</v>
      </c>
      <c r="I27" s="34">
        <v>2.5700000000000001E-4</v>
      </c>
      <c r="J27" s="37">
        <v>98591.2</v>
      </c>
      <c r="K27" s="38">
        <v>25.4</v>
      </c>
      <c r="L27" s="5">
        <v>58.74</v>
      </c>
    </row>
    <row r="28" spans="1:12">
      <c r="A28">
        <v>20</v>
      </c>
      <c r="B28" s="31">
        <v>1.572E-3</v>
      </c>
      <c r="C28" s="32">
        <v>1.5709999999999999E-3</v>
      </c>
      <c r="D28" s="35">
        <v>97880.3</v>
      </c>
      <c r="E28" s="36">
        <v>153.80000000000001</v>
      </c>
      <c r="F28" s="5">
        <v>51.73</v>
      </c>
      <c r="G28" t="s">
        <v>19</v>
      </c>
      <c r="H28" s="33">
        <v>3.4400000000000001E-4</v>
      </c>
      <c r="I28" s="34">
        <v>3.4400000000000001E-4</v>
      </c>
      <c r="J28" s="37">
        <v>98565.8</v>
      </c>
      <c r="K28" s="38">
        <v>33.9</v>
      </c>
      <c r="L28" s="5">
        <v>57.75</v>
      </c>
    </row>
    <row r="29" spans="1:12">
      <c r="A29">
        <v>21</v>
      </c>
      <c r="B29" s="31">
        <v>9.5100000000000002E-4</v>
      </c>
      <c r="C29" s="32">
        <v>9.5100000000000002E-4</v>
      </c>
      <c r="D29" s="35">
        <v>97726.5</v>
      </c>
      <c r="E29" s="36">
        <v>92.9</v>
      </c>
      <c r="F29" s="5">
        <v>50.82</v>
      </c>
      <c r="G29" t="s">
        <v>19</v>
      </c>
      <c r="H29" s="33">
        <v>3.1500000000000001E-4</v>
      </c>
      <c r="I29" s="34">
        <v>3.1500000000000001E-4</v>
      </c>
      <c r="J29" s="37">
        <v>98531.9</v>
      </c>
      <c r="K29" s="38">
        <v>31</v>
      </c>
      <c r="L29" s="5">
        <v>56.77</v>
      </c>
    </row>
    <row r="30" spans="1:12">
      <c r="A30">
        <v>22</v>
      </c>
      <c r="B30" s="31">
        <v>1.3060000000000001E-3</v>
      </c>
      <c r="C30" s="32">
        <v>1.305E-3</v>
      </c>
      <c r="D30" s="35">
        <v>97633.600000000006</v>
      </c>
      <c r="E30" s="36">
        <v>127.4</v>
      </c>
      <c r="F30" s="5">
        <v>49.86</v>
      </c>
      <c r="G30" t="s">
        <v>19</v>
      </c>
      <c r="H30" s="33">
        <v>3.7800000000000003E-4</v>
      </c>
      <c r="I30" s="34">
        <v>3.7800000000000003E-4</v>
      </c>
      <c r="J30" s="37">
        <v>98500.9</v>
      </c>
      <c r="K30" s="38">
        <v>37.299999999999997</v>
      </c>
      <c r="L30" s="5">
        <v>55.79</v>
      </c>
    </row>
    <row r="31" spans="1:12">
      <c r="A31">
        <v>23</v>
      </c>
      <c r="B31" s="31">
        <v>9.9599999999999992E-4</v>
      </c>
      <c r="C31" s="32">
        <v>9.9599999999999992E-4</v>
      </c>
      <c r="D31" s="35">
        <v>97506.1</v>
      </c>
      <c r="E31" s="36">
        <v>97.1</v>
      </c>
      <c r="F31" s="5">
        <v>48.93</v>
      </c>
      <c r="G31" t="s">
        <v>19</v>
      </c>
      <c r="H31" s="33">
        <v>3.5500000000000001E-4</v>
      </c>
      <c r="I31" s="34">
        <v>3.5500000000000001E-4</v>
      </c>
      <c r="J31" s="37">
        <v>98463.7</v>
      </c>
      <c r="K31" s="38">
        <v>34.9</v>
      </c>
      <c r="L31" s="5">
        <v>54.81</v>
      </c>
    </row>
    <row r="32" spans="1:12">
      <c r="A32">
        <v>24</v>
      </c>
      <c r="B32" s="31">
        <v>1.065E-3</v>
      </c>
      <c r="C32" s="32">
        <v>1.0640000000000001E-3</v>
      </c>
      <c r="D32" s="35">
        <v>97409</v>
      </c>
      <c r="E32" s="36">
        <v>103.7</v>
      </c>
      <c r="F32" s="5">
        <v>47.98</v>
      </c>
      <c r="G32" t="s">
        <v>19</v>
      </c>
      <c r="H32" s="33">
        <v>5.0000000000000001E-4</v>
      </c>
      <c r="I32" s="34">
        <v>5.0000000000000001E-4</v>
      </c>
      <c r="J32" s="37">
        <v>98428.7</v>
      </c>
      <c r="K32" s="38">
        <v>49.2</v>
      </c>
      <c r="L32" s="5">
        <v>53.83</v>
      </c>
    </row>
    <row r="33" spans="1:12">
      <c r="A33">
        <v>25</v>
      </c>
      <c r="B33" s="31">
        <v>1.3489999999999999E-3</v>
      </c>
      <c r="C33" s="32">
        <v>1.348E-3</v>
      </c>
      <c r="D33" s="35">
        <v>97305.4</v>
      </c>
      <c r="E33" s="36">
        <v>131.19999999999999</v>
      </c>
      <c r="F33" s="5">
        <v>47.03</v>
      </c>
      <c r="G33" t="s">
        <v>19</v>
      </c>
      <c r="H33" s="33">
        <v>3.1599999999999998E-4</v>
      </c>
      <c r="I33" s="34">
        <v>3.1599999999999998E-4</v>
      </c>
      <c r="J33" s="37">
        <v>98379.5</v>
      </c>
      <c r="K33" s="38">
        <v>31.1</v>
      </c>
      <c r="L33" s="5">
        <v>52.86</v>
      </c>
    </row>
    <row r="34" spans="1:12">
      <c r="A34">
        <v>26</v>
      </c>
      <c r="B34" s="31">
        <v>9.3800000000000003E-4</v>
      </c>
      <c r="C34" s="32">
        <v>9.3700000000000001E-4</v>
      </c>
      <c r="D34" s="35">
        <v>97174.2</v>
      </c>
      <c r="E34" s="36">
        <v>91.1</v>
      </c>
      <c r="F34" s="5">
        <v>46.09</v>
      </c>
      <c r="G34" t="s">
        <v>19</v>
      </c>
      <c r="H34" s="33">
        <v>4.1599999999999997E-4</v>
      </c>
      <c r="I34" s="34">
        <v>4.1599999999999997E-4</v>
      </c>
      <c r="J34" s="37">
        <v>98348.4</v>
      </c>
      <c r="K34" s="38">
        <v>40.9</v>
      </c>
      <c r="L34" s="5">
        <v>51.87</v>
      </c>
    </row>
    <row r="35" spans="1:12">
      <c r="A35">
        <v>27</v>
      </c>
      <c r="B35" s="31">
        <v>1.1429999999999999E-3</v>
      </c>
      <c r="C35" s="32">
        <v>1.142E-3</v>
      </c>
      <c r="D35" s="35">
        <v>97083.1</v>
      </c>
      <c r="E35" s="36">
        <v>110.9</v>
      </c>
      <c r="F35" s="5">
        <v>45.13</v>
      </c>
      <c r="G35" t="s">
        <v>19</v>
      </c>
      <c r="H35" s="33">
        <v>4.9200000000000003E-4</v>
      </c>
      <c r="I35" s="34">
        <v>4.9200000000000003E-4</v>
      </c>
      <c r="J35" s="37">
        <v>98307.5</v>
      </c>
      <c r="K35" s="38">
        <v>48.4</v>
      </c>
      <c r="L35" s="5">
        <v>50.89</v>
      </c>
    </row>
    <row r="36" spans="1:12">
      <c r="A36">
        <v>28</v>
      </c>
      <c r="B36" s="31">
        <v>1.0660000000000001E-3</v>
      </c>
      <c r="C36" s="32">
        <v>1.065E-3</v>
      </c>
      <c r="D36" s="35">
        <v>96972.3</v>
      </c>
      <c r="E36" s="36">
        <v>103.3</v>
      </c>
      <c r="F36" s="5">
        <v>44.18</v>
      </c>
      <c r="G36" t="s">
        <v>19</v>
      </c>
      <c r="H36" s="33">
        <v>7.7499999999999997E-4</v>
      </c>
      <c r="I36" s="34">
        <v>7.7499999999999997E-4</v>
      </c>
      <c r="J36" s="37">
        <v>98259.1</v>
      </c>
      <c r="K36" s="38">
        <v>76.099999999999994</v>
      </c>
      <c r="L36" s="5">
        <v>49.92</v>
      </c>
    </row>
    <row r="37" spans="1:12">
      <c r="A37">
        <v>29</v>
      </c>
      <c r="B37" s="31">
        <v>1.2960000000000001E-3</v>
      </c>
      <c r="C37" s="32">
        <v>1.2960000000000001E-3</v>
      </c>
      <c r="D37" s="35">
        <v>96869</v>
      </c>
      <c r="E37" s="36">
        <v>125.5</v>
      </c>
      <c r="F37" s="5">
        <v>43.23</v>
      </c>
      <c r="G37" t="s">
        <v>19</v>
      </c>
      <c r="H37" s="33">
        <v>5.71E-4</v>
      </c>
      <c r="I37" s="34">
        <v>5.6999999999999998E-4</v>
      </c>
      <c r="J37" s="37">
        <v>98183</v>
      </c>
      <c r="K37" s="38">
        <v>56</v>
      </c>
      <c r="L37" s="5">
        <v>48.96</v>
      </c>
    </row>
    <row r="38" spans="1:12">
      <c r="A38">
        <v>30</v>
      </c>
      <c r="B38" s="31">
        <v>9.9400000000000009E-4</v>
      </c>
      <c r="C38" s="32">
        <v>9.9299999999999996E-4</v>
      </c>
      <c r="D38" s="35">
        <v>96743.5</v>
      </c>
      <c r="E38" s="36">
        <v>96.1</v>
      </c>
      <c r="F38" s="5">
        <v>42.29</v>
      </c>
      <c r="G38" t="s">
        <v>19</v>
      </c>
      <c r="H38" s="33">
        <v>3.77E-4</v>
      </c>
      <c r="I38" s="34">
        <v>3.77E-4</v>
      </c>
      <c r="J38" s="37">
        <v>98126.9</v>
      </c>
      <c r="K38" s="38">
        <v>37</v>
      </c>
      <c r="L38" s="5">
        <v>47.98</v>
      </c>
    </row>
    <row r="39" spans="1:12">
      <c r="A39">
        <v>31</v>
      </c>
      <c r="B39" s="31">
        <v>1.175E-3</v>
      </c>
      <c r="C39" s="32">
        <v>1.1739999999999999E-3</v>
      </c>
      <c r="D39" s="35">
        <v>96647.4</v>
      </c>
      <c r="E39" s="36">
        <v>113.5</v>
      </c>
      <c r="F39" s="5">
        <v>41.33</v>
      </c>
      <c r="G39" t="s">
        <v>19</v>
      </c>
      <c r="H39" s="33">
        <v>3.79E-4</v>
      </c>
      <c r="I39" s="34">
        <v>3.79E-4</v>
      </c>
      <c r="J39" s="37">
        <v>98090</v>
      </c>
      <c r="K39" s="38">
        <v>37.200000000000003</v>
      </c>
      <c r="L39" s="5">
        <v>47</v>
      </c>
    </row>
    <row r="40" spans="1:12">
      <c r="A40">
        <v>32</v>
      </c>
      <c r="B40" s="31">
        <v>1.1130000000000001E-3</v>
      </c>
      <c r="C40" s="32">
        <v>1.1130000000000001E-3</v>
      </c>
      <c r="D40" s="35">
        <v>96533.9</v>
      </c>
      <c r="E40" s="36">
        <v>107.4</v>
      </c>
      <c r="F40" s="5">
        <v>40.369999999999997</v>
      </c>
      <c r="G40" t="s">
        <v>19</v>
      </c>
      <c r="H40" s="33">
        <v>8.3199999999999995E-4</v>
      </c>
      <c r="I40" s="34">
        <v>8.3100000000000003E-4</v>
      </c>
      <c r="J40" s="37">
        <v>98052.800000000003</v>
      </c>
      <c r="K40" s="38">
        <v>81.5</v>
      </c>
      <c r="L40" s="5">
        <v>46.02</v>
      </c>
    </row>
    <row r="41" spans="1:12">
      <c r="A41">
        <v>33</v>
      </c>
      <c r="B41" s="31">
        <v>1.4270000000000001E-3</v>
      </c>
      <c r="C41" s="32">
        <v>1.426E-3</v>
      </c>
      <c r="D41" s="35">
        <v>96426.5</v>
      </c>
      <c r="E41" s="36">
        <v>137.5</v>
      </c>
      <c r="F41" s="5">
        <v>39.42</v>
      </c>
      <c r="G41" t="s">
        <v>19</v>
      </c>
      <c r="H41" s="33">
        <v>5.9400000000000002E-4</v>
      </c>
      <c r="I41" s="34">
        <v>5.9400000000000002E-4</v>
      </c>
      <c r="J41" s="37">
        <v>97971.199999999997</v>
      </c>
      <c r="K41" s="38">
        <v>58.2</v>
      </c>
      <c r="L41" s="5">
        <v>45.06</v>
      </c>
    </row>
    <row r="42" spans="1:12">
      <c r="A42">
        <v>34</v>
      </c>
      <c r="B42" s="31">
        <v>1.16E-3</v>
      </c>
      <c r="C42" s="32">
        <v>1.1590000000000001E-3</v>
      </c>
      <c r="D42" s="35">
        <v>96289</v>
      </c>
      <c r="E42" s="36">
        <v>111.6</v>
      </c>
      <c r="F42" s="5">
        <v>38.47</v>
      </c>
      <c r="G42" t="s">
        <v>19</v>
      </c>
      <c r="H42" s="33">
        <v>8.9899999999999995E-4</v>
      </c>
      <c r="I42" s="34">
        <v>8.9899999999999995E-4</v>
      </c>
      <c r="J42" s="37">
        <v>97913.1</v>
      </c>
      <c r="K42" s="38">
        <v>88</v>
      </c>
      <c r="L42" s="5">
        <v>44.08</v>
      </c>
    </row>
    <row r="43" spans="1:12">
      <c r="A43">
        <v>35</v>
      </c>
      <c r="B43" s="31">
        <v>1.505E-3</v>
      </c>
      <c r="C43" s="32">
        <v>1.5039999999999999E-3</v>
      </c>
      <c r="D43" s="35">
        <v>96177.4</v>
      </c>
      <c r="E43" s="36">
        <v>144.69999999999999</v>
      </c>
      <c r="F43" s="5">
        <v>37.520000000000003</v>
      </c>
      <c r="G43" t="s">
        <v>19</v>
      </c>
      <c r="H43" s="33">
        <v>8.2299999999999995E-4</v>
      </c>
      <c r="I43" s="34">
        <v>8.2299999999999995E-4</v>
      </c>
      <c r="J43" s="37">
        <v>97825.1</v>
      </c>
      <c r="K43" s="38">
        <v>80.5</v>
      </c>
      <c r="L43" s="5">
        <v>43.12</v>
      </c>
    </row>
    <row r="44" spans="1:12">
      <c r="A44">
        <v>36</v>
      </c>
      <c r="B44" s="31">
        <v>1.3500000000000001E-3</v>
      </c>
      <c r="C44" s="32">
        <v>1.3489999999999999E-3</v>
      </c>
      <c r="D44" s="35">
        <v>96032.8</v>
      </c>
      <c r="E44" s="36">
        <v>129.6</v>
      </c>
      <c r="F44" s="5">
        <v>36.57</v>
      </c>
      <c r="G44" t="s">
        <v>19</v>
      </c>
      <c r="H44" s="33">
        <v>1.047E-3</v>
      </c>
      <c r="I44" s="34">
        <v>1.0460000000000001E-3</v>
      </c>
      <c r="J44" s="37">
        <v>97744.6</v>
      </c>
      <c r="K44" s="38">
        <v>102.2</v>
      </c>
      <c r="L44" s="5">
        <v>42.16</v>
      </c>
    </row>
    <row r="45" spans="1:12">
      <c r="A45">
        <v>37</v>
      </c>
      <c r="B45" s="31">
        <v>1.67E-3</v>
      </c>
      <c r="C45" s="32">
        <v>1.668E-3</v>
      </c>
      <c r="D45" s="35">
        <v>95903.2</v>
      </c>
      <c r="E45" s="36">
        <v>160</v>
      </c>
      <c r="F45" s="5">
        <v>35.619999999999997</v>
      </c>
      <c r="G45" t="s">
        <v>19</v>
      </c>
      <c r="H45" s="33">
        <v>8.4900000000000004E-4</v>
      </c>
      <c r="I45" s="34">
        <v>8.4900000000000004E-4</v>
      </c>
      <c r="J45" s="37">
        <v>97642.3</v>
      </c>
      <c r="K45" s="38">
        <v>82.9</v>
      </c>
      <c r="L45" s="5">
        <v>41.2</v>
      </c>
    </row>
    <row r="46" spans="1:12">
      <c r="A46">
        <v>38</v>
      </c>
      <c r="B46" s="31">
        <v>1.464E-3</v>
      </c>
      <c r="C46" s="32">
        <v>1.4630000000000001E-3</v>
      </c>
      <c r="D46" s="35">
        <v>95743.2</v>
      </c>
      <c r="E46" s="36">
        <v>140.1</v>
      </c>
      <c r="F46" s="5">
        <v>34.68</v>
      </c>
      <c r="G46" t="s">
        <v>19</v>
      </c>
      <c r="H46" s="33">
        <v>1.1050000000000001E-3</v>
      </c>
      <c r="I46" s="34">
        <v>1.1050000000000001E-3</v>
      </c>
      <c r="J46" s="37">
        <v>97559.5</v>
      </c>
      <c r="K46" s="38">
        <v>107.8</v>
      </c>
      <c r="L46" s="5">
        <v>40.24</v>
      </c>
    </row>
    <row r="47" spans="1:12">
      <c r="A47">
        <v>39</v>
      </c>
      <c r="B47" s="31">
        <v>1.7110000000000001E-3</v>
      </c>
      <c r="C47" s="32">
        <v>1.7099999999999999E-3</v>
      </c>
      <c r="D47" s="35">
        <v>95603.1</v>
      </c>
      <c r="E47" s="36">
        <v>163.4</v>
      </c>
      <c r="F47" s="5">
        <v>33.729999999999997</v>
      </c>
      <c r="G47" t="s">
        <v>19</v>
      </c>
      <c r="H47" s="33">
        <v>1.127E-3</v>
      </c>
      <c r="I47" s="34">
        <v>1.126E-3</v>
      </c>
      <c r="J47" s="37">
        <v>97451.7</v>
      </c>
      <c r="K47" s="38">
        <v>109.8</v>
      </c>
      <c r="L47" s="5">
        <v>39.28</v>
      </c>
    </row>
    <row r="48" spans="1:12">
      <c r="A48">
        <v>40</v>
      </c>
      <c r="B48" s="31">
        <v>3.0010000000000002E-3</v>
      </c>
      <c r="C48" s="32">
        <v>2.9970000000000001E-3</v>
      </c>
      <c r="D48" s="35">
        <v>95439.7</v>
      </c>
      <c r="E48" s="36">
        <v>286</v>
      </c>
      <c r="F48" s="5">
        <v>32.79</v>
      </c>
      <c r="G48" t="s">
        <v>19</v>
      </c>
      <c r="H48" s="33">
        <v>9.4499999999999998E-4</v>
      </c>
      <c r="I48" s="34">
        <v>9.4399999999999996E-4</v>
      </c>
      <c r="J48" s="37">
        <v>97341.9</v>
      </c>
      <c r="K48" s="38">
        <v>91.9</v>
      </c>
      <c r="L48" s="5">
        <v>38.32</v>
      </c>
    </row>
    <row r="49" spans="1:12">
      <c r="A49">
        <v>41</v>
      </c>
      <c r="B49" s="31">
        <v>2.415E-3</v>
      </c>
      <c r="C49" s="32">
        <v>2.4130000000000002E-3</v>
      </c>
      <c r="D49" s="35">
        <v>95153.7</v>
      </c>
      <c r="E49" s="36">
        <v>229.6</v>
      </c>
      <c r="F49" s="5">
        <v>31.89</v>
      </c>
      <c r="G49" t="s">
        <v>19</v>
      </c>
      <c r="H49" s="33">
        <v>1.655E-3</v>
      </c>
      <c r="I49" s="34">
        <v>1.6540000000000001E-3</v>
      </c>
      <c r="J49" s="37">
        <v>97250</v>
      </c>
      <c r="K49" s="38">
        <v>160.80000000000001</v>
      </c>
      <c r="L49" s="5">
        <v>37.36</v>
      </c>
    </row>
    <row r="50" spans="1:12">
      <c r="A50">
        <v>42</v>
      </c>
      <c r="B50" s="31">
        <v>2.7039999999999998E-3</v>
      </c>
      <c r="C50" s="32">
        <v>2.7009999999999998E-3</v>
      </c>
      <c r="D50" s="35">
        <v>94924.1</v>
      </c>
      <c r="E50" s="36">
        <v>256.39999999999998</v>
      </c>
      <c r="F50" s="5">
        <v>30.96</v>
      </c>
      <c r="G50" t="s">
        <v>19</v>
      </c>
      <c r="H50" s="33">
        <v>1.5169999999999999E-3</v>
      </c>
      <c r="I50" s="34">
        <v>1.5150000000000001E-3</v>
      </c>
      <c r="J50" s="37">
        <v>97089.2</v>
      </c>
      <c r="K50" s="38">
        <v>147.1</v>
      </c>
      <c r="L50" s="5">
        <v>36.42</v>
      </c>
    </row>
    <row r="51" spans="1:12">
      <c r="A51">
        <v>43</v>
      </c>
      <c r="B51" s="31">
        <v>3.441E-3</v>
      </c>
      <c r="C51" s="32">
        <v>3.4350000000000001E-3</v>
      </c>
      <c r="D51" s="35">
        <v>94667.8</v>
      </c>
      <c r="E51" s="36">
        <v>325.2</v>
      </c>
      <c r="F51" s="5">
        <v>30.04</v>
      </c>
      <c r="G51" t="s">
        <v>19</v>
      </c>
      <c r="H51" s="33">
        <v>1.882E-3</v>
      </c>
      <c r="I51" s="34">
        <v>1.8799999999999999E-3</v>
      </c>
      <c r="J51" s="37">
        <v>96942</v>
      </c>
      <c r="K51" s="38">
        <v>182.3</v>
      </c>
      <c r="L51" s="5">
        <v>35.479999999999997</v>
      </c>
    </row>
    <row r="52" spans="1:12">
      <c r="A52">
        <v>44</v>
      </c>
      <c r="B52" s="31">
        <v>3.1580000000000002E-3</v>
      </c>
      <c r="C52" s="32">
        <v>3.153E-3</v>
      </c>
      <c r="D52" s="35">
        <v>94342.6</v>
      </c>
      <c r="E52" s="36">
        <v>297.5</v>
      </c>
      <c r="F52" s="5">
        <v>29.15</v>
      </c>
      <c r="G52" t="s">
        <v>19</v>
      </c>
      <c r="H52" s="33">
        <v>2.0790000000000001E-3</v>
      </c>
      <c r="I52" s="34">
        <v>2.0769999999999999E-3</v>
      </c>
      <c r="J52" s="37">
        <v>96759.8</v>
      </c>
      <c r="K52" s="38">
        <v>201</v>
      </c>
      <c r="L52" s="5">
        <v>34.54</v>
      </c>
    </row>
    <row r="53" spans="1:12">
      <c r="A53">
        <v>45</v>
      </c>
      <c r="B53" s="31">
        <v>3.529E-3</v>
      </c>
      <c r="C53" s="32">
        <v>3.5230000000000001E-3</v>
      </c>
      <c r="D53" s="35">
        <v>94045.1</v>
      </c>
      <c r="E53" s="36">
        <v>331.3</v>
      </c>
      <c r="F53" s="5">
        <v>28.24</v>
      </c>
      <c r="G53" t="s">
        <v>19</v>
      </c>
      <c r="H53" s="33">
        <v>2.2590000000000002E-3</v>
      </c>
      <c r="I53" s="34">
        <v>2.2560000000000002E-3</v>
      </c>
      <c r="J53" s="37">
        <v>96558.8</v>
      </c>
      <c r="K53" s="38">
        <v>217.9</v>
      </c>
      <c r="L53" s="5">
        <v>33.61</v>
      </c>
    </row>
    <row r="54" spans="1:12">
      <c r="A54">
        <v>46</v>
      </c>
      <c r="B54" s="31">
        <v>4.2110000000000003E-3</v>
      </c>
      <c r="C54" s="32">
        <v>4.202E-3</v>
      </c>
      <c r="D54" s="35">
        <v>93713.8</v>
      </c>
      <c r="E54" s="36">
        <v>393.8</v>
      </c>
      <c r="F54" s="5">
        <v>27.33</v>
      </c>
      <c r="G54" t="s">
        <v>19</v>
      </c>
      <c r="H54" s="33">
        <v>2.5890000000000002E-3</v>
      </c>
      <c r="I54" s="34">
        <v>2.5860000000000002E-3</v>
      </c>
      <c r="J54" s="37">
        <v>96340.9</v>
      </c>
      <c r="K54" s="38">
        <v>249.1</v>
      </c>
      <c r="L54" s="5">
        <v>32.69</v>
      </c>
    </row>
    <row r="55" spans="1:12">
      <c r="A55">
        <v>47</v>
      </c>
      <c r="B55" s="31">
        <v>4.5279999999999999E-3</v>
      </c>
      <c r="C55" s="32">
        <v>4.5170000000000002E-3</v>
      </c>
      <c r="D55" s="35">
        <v>93320</v>
      </c>
      <c r="E55" s="36">
        <v>421.6</v>
      </c>
      <c r="F55" s="5">
        <v>26.45</v>
      </c>
      <c r="G55" t="s">
        <v>19</v>
      </c>
      <c r="H55" s="33">
        <v>2.8639999999999998E-3</v>
      </c>
      <c r="I55" s="34">
        <v>2.8600000000000001E-3</v>
      </c>
      <c r="J55" s="37">
        <v>96091.8</v>
      </c>
      <c r="K55" s="38">
        <v>274.8</v>
      </c>
      <c r="L55" s="5">
        <v>31.77</v>
      </c>
    </row>
    <row r="56" spans="1:12">
      <c r="A56">
        <v>48</v>
      </c>
      <c r="B56" s="31">
        <v>5.2610000000000001E-3</v>
      </c>
      <c r="C56" s="32">
        <v>5.2469999999999999E-3</v>
      </c>
      <c r="D56" s="35">
        <v>92898.4</v>
      </c>
      <c r="E56" s="36">
        <v>487.4</v>
      </c>
      <c r="F56" s="5">
        <v>25.57</v>
      </c>
      <c r="G56" t="s">
        <v>19</v>
      </c>
      <c r="H56" s="33">
        <v>2.6099999999999999E-3</v>
      </c>
      <c r="I56" s="34">
        <v>2.6059999999999998E-3</v>
      </c>
      <c r="J56" s="37">
        <v>95817</v>
      </c>
      <c r="K56" s="38">
        <v>249.7</v>
      </c>
      <c r="L56" s="5">
        <v>30.86</v>
      </c>
    </row>
    <row r="57" spans="1:12">
      <c r="A57">
        <v>49</v>
      </c>
      <c r="B57" s="31">
        <v>5.875E-3</v>
      </c>
      <c r="C57" s="32">
        <v>5.8580000000000004E-3</v>
      </c>
      <c r="D57" s="35">
        <v>92410.9</v>
      </c>
      <c r="E57" s="36">
        <v>541.29999999999995</v>
      </c>
      <c r="F57" s="5">
        <v>24.7</v>
      </c>
      <c r="G57" t="s">
        <v>19</v>
      </c>
      <c r="H57" s="33">
        <v>3.2759999999999998E-3</v>
      </c>
      <c r="I57" s="34">
        <v>3.271E-3</v>
      </c>
      <c r="J57" s="37">
        <v>95567.3</v>
      </c>
      <c r="K57" s="38">
        <v>312.60000000000002</v>
      </c>
      <c r="L57" s="5">
        <v>29.94</v>
      </c>
    </row>
    <row r="58" spans="1:12">
      <c r="A58">
        <v>50</v>
      </c>
      <c r="B58" s="31">
        <v>6.8510000000000003E-3</v>
      </c>
      <c r="C58" s="32">
        <v>6.8269999999999997E-3</v>
      </c>
      <c r="D58" s="35">
        <v>91869.6</v>
      </c>
      <c r="E58" s="36">
        <v>627.20000000000005</v>
      </c>
      <c r="F58" s="5">
        <v>23.84</v>
      </c>
      <c r="G58" t="s">
        <v>19</v>
      </c>
      <c r="H58" s="33">
        <v>3.5739999999999999E-3</v>
      </c>
      <c r="I58" s="34">
        <v>3.568E-3</v>
      </c>
      <c r="J58" s="37">
        <v>95254.7</v>
      </c>
      <c r="K58" s="38">
        <v>339.9</v>
      </c>
      <c r="L58" s="5">
        <v>29.04</v>
      </c>
    </row>
    <row r="59" spans="1:12">
      <c r="A59">
        <v>51</v>
      </c>
      <c r="B59" s="31">
        <v>8.3429999999999997E-3</v>
      </c>
      <c r="C59" s="32">
        <v>8.3079999999999994E-3</v>
      </c>
      <c r="D59" s="35">
        <v>91242.4</v>
      </c>
      <c r="E59" s="36">
        <v>758</v>
      </c>
      <c r="F59" s="5">
        <v>23</v>
      </c>
      <c r="G59" t="s">
        <v>19</v>
      </c>
      <c r="H59" s="33">
        <v>3.653E-3</v>
      </c>
      <c r="I59" s="34">
        <v>3.6459999999999999E-3</v>
      </c>
      <c r="J59" s="37">
        <v>94914.8</v>
      </c>
      <c r="K59" s="38">
        <v>346.1</v>
      </c>
      <c r="L59" s="5">
        <v>28.14</v>
      </c>
    </row>
    <row r="60" spans="1:12">
      <c r="A60">
        <v>52</v>
      </c>
      <c r="B60" s="31">
        <v>8.4169999999999991E-3</v>
      </c>
      <c r="C60" s="32">
        <v>8.3820000000000006E-3</v>
      </c>
      <c r="D60" s="35">
        <v>90484.4</v>
      </c>
      <c r="E60" s="36">
        <v>758.4</v>
      </c>
      <c r="F60" s="5">
        <v>22.19</v>
      </c>
      <c r="G60" t="s">
        <v>19</v>
      </c>
      <c r="H60" s="33">
        <v>4.9569999999999996E-3</v>
      </c>
      <c r="I60" s="34">
        <v>4.9449999999999997E-3</v>
      </c>
      <c r="J60" s="37">
        <v>94568.7</v>
      </c>
      <c r="K60" s="38">
        <v>467.6</v>
      </c>
      <c r="L60" s="5">
        <v>27.24</v>
      </c>
    </row>
    <row r="61" spans="1:12">
      <c r="A61">
        <v>53</v>
      </c>
      <c r="B61" s="31">
        <v>1.0222E-2</v>
      </c>
      <c r="C61" s="32">
        <v>1.017E-2</v>
      </c>
      <c r="D61" s="35">
        <v>89725.9</v>
      </c>
      <c r="E61" s="36">
        <v>912.5</v>
      </c>
      <c r="F61" s="5">
        <v>21.37</v>
      </c>
      <c r="G61" t="s">
        <v>19</v>
      </c>
      <c r="H61" s="33">
        <v>5.3309999999999998E-3</v>
      </c>
      <c r="I61" s="34">
        <v>5.3160000000000004E-3</v>
      </c>
      <c r="J61" s="37">
        <v>94101.1</v>
      </c>
      <c r="K61" s="38">
        <v>500.3</v>
      </c>
      <c r="L61" s="5">
        <v>26.37</v>
      </c>
    </row>
    <row r="62" spans="1:12">
      <c r="A62">
        <v>54</v>
      </c>
      <c r="B62" s="31">
        <v>1.1355000000000001E-2</v>
      </c>
      <c r="C62" s="32">
        <v>1.129E-2</v>
      </c>
      <c r="D62" s="35">
        <v>88813.4</v>
      </c>
      <c r="E62" s="36">
        <v>1002.7</v>
      </c>
      <c r="F62" s="5">
        <v>20.59</v>
      </c>
      <c r="G62" t="s">
        <v>19</v>
      </c>
      <c r="H62" s="33">
        <v>5.195E-3</v>
      </c>
      <c r="I62" s="34">
        <v>5.1809999999999998E-3</v>
      </c>
      <c r="J62" s="37">
        <v>93600.8</v>
      </c>
      <c r="K62" s="38">
        <v>485</v>
      </c>
      <c r="L62" s="5">
        <v>25.51</v>
      </c>
    </row>
    <row r="63" spans="1:12">
      <c r="A63">
        <v>55</v>
      </c>
      <c r="B63" s="31">
        <v>1.1191E-2</v>
      </c>
      <c r="C63" s="32">
        <v>1.1129E-2</v>
      </c>
      <c r="D63" s="35">
        <v>87810.7</v>
      </c>
      <c r="E63" s="36">
        <v>977.3</v>
      </c>
      <c r="F63" s="5">
        <v>19.82</v>
      </c>
      <c r="G63" t="s">
        <v>19</v>
      </c>
      <c r="H63" s="33">
        <v>5.751E-3</v>
      </c>
      <c r="I63" s="34">
        <v>5.7349999999999996E-3</v>
      </c>
      <c r="J63" s="37">
        <v>93115.9</v>
      </c>
      <c r="K63" s="38">
        <v>534</v>
      </c>
      <c r="L63" s="5">
        <v>24.64</v>
      </c>
    </row>
    <row r="64" spans="1:12">
      <c r="A64">
        <v>56</v>
      </c>
      <c r="B64" s="31">
        <v>1.3498E-2</v>
      </c>
      <c r="C64" s="32">
        <v>1.3408E-2</v>
      </c>
      <c r="D64" s="35">
        <v>86833.4</v>
      </c>
      <c r="E64" s="36">
        <v>1164.2</v>
      </c>
      <c r="F64" s="5">
        <v>19.03</v>
      </c>
      <c r="G64" t="s">
        <v>19</v>
      </c>
      <c r="H64" s="33">
        <v>7.2859999999999999E-3</v>
      </c>
      <c r="I64" s="34">
        <v>7.26E-3</v>
      </c>
      <c r="J64" s="37">
        <v>92581.9</v>
      </c>
      <c r="K64" s="38">
        <v>672.1</v>
      </c>
      <c r="L64" s="5">
        <v>23.78</v>
      </c>
    </row>
    <row r="65" spans="1:12">
      <c r="A65">
        <v>57</v>
      </c>
      <c r="B65" s="31">
        <v>1.4877E-2</v>
      </c>
      <c r="C65" s="32">
        <v>1.4768E-2</v>
      </c>
      <c r="D65" s="35">
        <v>85669.2</v>
      </c>
      <c r="E65" s="36">
        <v>1265.0999999999999</v>
      </c>
      <c r="F65" s="5">
        <v>18.29</v>
      </c>
      <c r="G65" t="s">
        <v>19</v>
      </c>
      <c r="H65" s="33">
        <v>7.3969999999999999E-3</v>
      </c>
      <c r="I65" s="34">
        <v>7.3699999999999998E-3</v>
      </c>
      <c r="J65" s="37">
        <v>91909.7</v>
      </c>
      <c r="K65" s="38">
        <v>677.3</v>
      </c>
      <c r="L65" s="5">
        <v>22.95</v>
      </c>
    </row>
    <row r="66" spans="1:12">
      <c r="A66">
        <v>58</v>
      </c>
      <c r="B66" s="31">
        <v>1.6537E-2</v>
      </c>
      <c r="C66" s="32">
        <v>1.6400999999999999E-2</v>
      </c>
      <c r="D66" s="35">
        <v>84404.1</v>
      </c>
      <c r="E66" s="36">
        <v>1384.3</v>
      </c>
      <c r="F66" s="5">
        <v>17.55</v>
      </c>
      <c r="G66" t="s">
        <v>19</v>
      </c>
      <c r="H66" s="33">
        <v>9.3650000000000001E-3</v>
      </c>
      <c r="I66" s="34">
        <v>9.3220000000000004E-3</v>
      </c>
      <c r="J66" s="37">
        <v>91232.4</v>
      </c>
      <c r="K66" s="38">
        <v>850.5</v>
      </c>
      <c r="L66" s="5">
        <v>22.12</v>
      </c>
    </row>
    <row r="67" spans="1:12">
      <c r="A67">
        <v>59</v>
      </c>
      <c r="B67" s="31">
        <v>1.7888000000000001E-2</v>
      </c>
      <c r="C67" s="32">
        <v>1.7729000000000002E-2</v>
      </c>
      <c r="D67" s="35">
        <v>83019.8</v>
      </c>
      <c r="E67" s="36">
        <v>1471.9</v>
      </c>
      <c r="F67" s="5">
        <v>16.84</v>
      </c>
      <c r="G67" t="s">
        <v>19</v>
      </c>
      <c r="H67" s="33">
        <v>1.0799E-2</v>
      </c>
      <c r="I67" s="34">
        <v>1.0741000000000001E-2</v>
      </c>
      <c r="J67" s="37">
        <v>90381.9</v>
      </c>
      <c r="K67" s="38">
        <v>970.8</v>
      </c>
      <c r="L67" s="5">
        <v>21.32</v>
      </c>
    </row>
    <row r="68" spans="1:12">
      <c r="A68">
        <v>60</v>
      </c>
      <c r="B68" s="31">
        <v>2.0542000000000001E-2</v>
      </c>
      <c r="C68" s="32">
        <v>2.0333E-2</v>
      </c>
      <c r="D68" s="35">
        <v>81547.899999999994</v>
      </c>
      <c r="E68" s="36">
        <v>1658.1</v>
      </c>
      <c r="F68" s="5">
        <v>16.13</v>
      </c>
      <c r="G68" t="s">
        <v>19</v>
      </c>
      <c r="H68" s="33">
        <v>1.0704E-2</v>
      </c>
      <c r="I68" s="34">
        <v>1.0647999999999999E-2</v>
      </c>
      <c r="J68" s="37">
        <v>89411.1</v>
      </c>
      <c r="K68" s="38">
        <v>952</v>
      </c>
      <c r="L68" s="5">
        <v>20.55</v>
      </c>
    </row>
    <row r="69" spans="1:12">
      <c r="A69">
        <v>61</v>
      </c>
      <c r="B69" s="31">
        <v>2.1505E-2</v>
      </c>
      <c r="C69" s="32">
        <v>2.1277000000000001E-2</v>
      </c>
      <c r="D69" s="35">
        <v>79889.8</v>
      </c>
      <c r="E69" s="36">
        <v>1699.8</v>
      </c>
      <c r="F69" s="5">
        <v>15.46</v>
      </c>
      <c r="G69" t="s">
        <v>19</v>
      </c>
      <c r="H69" s="33">
        <v>1.1166000000000001E-2</v>
      </c>
      <c r="I69" s="34">
        <v>1.1103999999999999E-2</v>
      </c>
      <c r="J69" s="37">
        <v>88459.1</v>
      </c>
      <c r="K69" s="38">
        <v>982.2</v>
      </c>
      <c r="L69" s="5">
        <v>19.760000000000002</v>
      </c>
    </row>
    <row r="70" spans="1:12">
      <c r="A70">
        <v>62</v>
      </c>
      <c r="B70" s="31">
        <v>2.7302E-2</v>
      </c>
      <c r="C70" s="32">
        <v>2.6935000000000001E-2</v>
      </c>
      <c r="D70" s="35">
        <v>78190</v>
      </c>
      <c r="E70" s="36">
        <v>2106</v>
      </c>
      <c r="F70" s="5">
        <v>14.78</v>
      </c>
      <c r="G70" t="s">
        <v>19</v>
      </c>
      <c r="H70" s="33">
        <v>1.2999E-2</v>
      </c>
      <c r="I70" s="34">
        <v>1.2914999999999999E-2</v>
      </c>
      <c r="J70" s="37">
        <v>87476.9</v>
      </c>
      <c r="K70" s="38">
        <v>1129.7</v>
      </c>
      <c r="L70" s="5">
        <v>18.98</v>
      </c>
    </row>
    <row r="71" spans="1:12">
      <c r="A71">
        <v>63</v>
      </c>
      <c r="B71" s="31">
        <v>2.5998E-2</v>
      </c>
      <c r="C71" s="32">
        <v>2.5663999999999999E-2</v>
      </c>
      <c r="D71" s="35">
        <v>76084</v>
      </c>
      <c r="E71" s="36">
        <v>1952.6</v>
      </c>
      <c r="F71" s="5">
        <v>14.18</v>
      </c>
      <c r="G71" t="s">
        <v>19</v>
      </c>
      <c r="H71" s="33">
        <v>1.4017999999999999E-2</v>
      </c>
      <c r="I71" s="34">
        <v>1.3920999999999999E-2</v>
      </c>
      <c r="J71" s="37">
        <v>86347.1</v>
      </c>
      <c r="K71" s="38">
        <v>1202</v>
      </c>
      <c r="L71" s="5">
        <v>18.22</v>
      </c>
    </row>
    <row r="72" spans="1:12">
      <c r="A72">
        <v>64</v>
      </c>
      <c r="B72" s="31">
        <v>2.9593000000000001E-2</v>
      </c>
      <c r="C72" s="32">
        <v>2.9160999999999999E-2</v>
      </c>
      <c r="D72" s="35">
        <v>74131.399999999994</v>
      </c>
      <c r="E72" s="36">
        <v>2161.8000000000002</v>
      </c>
      <c r="F72" s="5">
        <v>13.54</v>
      </c>
      <c r="G72" t="s">
        <v>19</v>
      </c>
      <c r="H72" s="33">
        <v>1.4316000000000001E-2</v>
      </c>
      <c r="I72" s="34">
        <v>1.4215E-2</v>
      </c>
      <c r="J72" s="37">
        <v>85145.1</v>
      </c>
      <c r="K72" s="38">
        <v>1210.3</v>
      </c>
      <c r="L72" s="5">
        <v>17.47</v>
      </c>
    </row>
    <row r="73" spans="1:12">
      <c r="A73">
        <v>65</v>
      </c>
      <c r="B73" s="31">
        <v>3.4432999999999998E-2</v>
      </c>
      <c r="C73" s="32">
        <v>3.3850999999999999E-2</v>
      </c>
      <c r="D73" s="35">
        <v>71969.600000000006</v>
      </c>
      <c r="E73" s="36">
        <v>2436.1999999999998</v>
      </c>
      <c r="F73" s="5">
        <v>12.93</v>
      </c>
      <c r="G73" t="s">
        <v>19</v>
      </c>
      <c r="H73" s="33">
        <v>1.7017000000000001E-2</v>
      </c>
      <c r="I73" s="34">
        <v>1.6874E-2</v>
      </c>
      <c r="J73" s="37">
        <v>83934.8</v>
      </c>
      <c r="K73" s="38">
        <v>1416.3</v>
      </c>
      <c r="L73" s="5">
        <v>16.72</v>
      </c>
    </row>
    <row r="74" spans="1:12">
      <c r="A74">
        <v>66</v>
      </c>
      <c r="B74" s="31">
        <v>3.7023E-2</v>
      </c>
      <c r="C74" s="32">
        <v>3.635E-2</v>
      </c>
      <c r="D74" s="35">
        <v>69533.399999999994</v>
      </c>
      <c r="E74" s="36">
        <v>2527.6</v>
      </c>
      <c r="F74" s="5">
        <v>12.36</v>
      </c>
      <c r="G74" t="s">
        <v>19</v>
      </c>
      <c r="H74" s="33">
        <v>1.8213E-2</v>
      </c>
      <c r="I74" s="34">
        <v>1.8048000000000002E-2</v>
      </c>
      <c r="J74" s="37">
        <v>82518.5</v>
      </c>
      <c r="K74" s="38">
        <v>1489.3</v>
      </c>
      <c r="L74" s="5">
        <v>15.99</v>
      </c>
    </row>
    <row r="75" spans="1:12">
      <c r="A75">
        <v>67</v>
      </c>
      <c r="B75" s="31">
        <v>3.8585000000000001E-2</v>
      </c>
      <c r="C75" s="32">
        <v>3.7855E-2</v>
      </c>
      <c r="D75" s="35">
        <v>67005.899999999994</v>
      </c>
      <c r="E75" s="36">
        <v>2536.5</v>
      </c>
      <c r="F75" s="5">
        <v>11.81</v>
      </c>
      <c r="G75" t="s">
        <v>19</v>
      </c>
      <c r="H75" s="33">
        <v>2.2221999999999999E-2</v>
      </c>
      <c r="I75" s="34">
        <v>2.1978000000000001E-2</v>
      </c>
      <c r="J75" s="37">
        <v>81029.2</v>
      </c>
      <c r="K75" s="38">
        <v>1780.9</v>
      </c>
      <c r="L75" s="5">
        <v>15.28</v>
      </c>
    </row>
    <row r="76" spans="1:12">
      <c r="A76">
        <v>68</v>
      </c>
      <c r="B76" s="31">
        <v>4.3381999999999997E-2</v>
      </c>
      <c r="C76" s="32">
        <v>4.2460999999999999E-2</v>
      </c>
      <c r="D76" s="35">
        <v>64469.4</v>
      </c>
      <c r="E76" s="36">
        <v>2737.5</v>
      </c>
      <c r="F76" s="5">
        <v>11.26</v>
      </c>
      <c r="G76" t="s">
        <v>19</v>
      </c>
      <c r="H76" s="33">
        <v>2.1850000000000001E-2</v>
      </c>
      <c r="I76" s="34">
        <v>2.1614000000000001E-2</v>
      </c>
      <c r="J76" s="37">
        <v>79248.3</v>
      </c>
      <c r="K76" s="38">
        <v>1712.9</v>
      </c>
      <c r="L76" s="5">
        <v>14.61</v>
      </c>
    </row>
    <row r="77" spans="1:12">
      <c r="A77">
        <v>69</v>
      </c>
      <c r="B77" s="31">
        <v>4.7971E-2</v>
      </c>
      <c r="C77" s="32">
        <v>4.6847E-2</v>
      </c>
      <c r="D77" s="35">
        <v>61731.9</v>
      </c>
      <c r="E77" s="36">
        <v>2892</v>
      </c>
      <c r="F77" s="5">
        <v>10.73</v>
      </c>
      <c r="G77" t="s">
        <v>19</v>
      </c>
      <c r="H77" s="33">
        <v>2.2360000000000001E-2</v>
      </c>
      <c r="I77" s="34">
        <v>2.2112E-2</v>
      </c>
      <c r="J77" s="37">
        <v>77535.399999999994</v>
      </c>
      <c r="K77" s="38">
        <v>1714.5</v>
      </c>
      <c r="L77" s="5">
        <v>13.92</v>
      </c>
    </row>
    <row r="78" spans="1:12">
      <c r="A78">
        <v>70</v>
      </c>
      <c r="B78" s="31">
        <v>5.2663000000000001E-2</v>
      </c>
      <c r="C78" s="32">
        <v>5.1312000000000003E-2</v>
      </c>
      <c r="D78" s="35">
        <v>58839.9</v>
      </c>
      <c r="E78" s="36">
        <v>3019.2</v>
      </c>
      <c r="F78" s="5">
        <v>10.24</v>
      </c>
      <c r="G78" t="s">
        <v>19</v>
      </c>
      <c r="H78" s="33">
        <v>2.7550999999999999E-2</v>
      </c>
      <c r="I78" s="34">
        <v>2.7177E-2</v>
      </c>
      <c r="J78" s="37">
        <v>75820.899999999994</v>
      </c>
      <c r="K78" s="38">
        <v>2060.6</v>
      </c>
      <c r="L78" s="5">
        <v>13.23</v>
      </c>
    </row>
    <row r="79" spans="1:12">
      <c r="A79">
        <v>71</v>
      </c>
      <c r="B79" s="31">
        <v>5.4226000000000003E-2</v>
      </c>
      <c r="C79" s="32">
        <v>5.2795000000000002E-2</v>
      </c>
      <c r="D79" s="35">
        <v>55820.800000000003</v>
      </c>
      <c r="E79" s="36">
        <v>2947</v>
      </c>
      <c r="F79" s="5">
        <v>9.76</v>
      </c>
      <c r="G79" t="s">
        <v>19</v>
      </c>
      <c r="H79" s="33">
        <v>3.1132E-2</v>
      </c>
      <c r="I79" s="34">
        <v>3.0655000000000002E-2</v>
      </c>
      <c r="J79" s="37">
        <v>73760.399999999994</v>
      </c>
      <c r="K79" s="38">
        <v>2261.1</v>
      </c>
      <c r="L79" s="5">
        <v>12.58</v>
      </c>
    </row>
    <row r="80" spans="1:12">
      <c r="A80">
        <v>72</v>
      </c>
      <c r="B80" s="31">
        <v>5.9139999999999998E-2</v>
      </c>
      <c r="C80" s="32">
        <v>5.7440999999999999E-2</v>
      </c>
      <c r="D80" s="35">
        <v>52873.7</v>
      </c>
      <c r="E80" s="36">
        <v>3037.1</v>
      </c>
      <c r="F80" s="5">
        <v>9.2799999999999994</v>
      </c>
      <c r="G80" t="s">
        <v>19</v>
      </c>
      <c r="H80" s="33">
        <v>3.4439999999999998E-2</v>
      </c>
      <c r="I80" s="34">
        <v>3.3856999999999998E-2</v>
      </c>
      <c r="J80" s="37">
        <v>71499.199999999997</v>
      </c>
      <c r="K80" s="38">
        <v>2420.6999999999998</v>
      </c>
      <c r="L80" s="5">
        <v>11.96</v>
      </c>
    </row>
    <row r="81" spans="1:12">
      <c r="A81">
        <v>73</v>
      </c>
      <c r="B81" s="31">
        <v>6.3412999999999997E-2</v>
      </c>
      <c r="C81" s="32">
        <v>6.1463999999999998E-2</v>
      </c>
      <c r="D81" s="35">
        <v>49836.6</v>
      </c>
      <c r="E81" s="36">
        <v>3063.2</v>
      </c>
      <c r="F81" s="5">
        <v>8.81</v>
      </c>
      <c r="G81" t="s">
        <v>19</v>
      </c>
      <c r="H81" s="33">
        <v>3.6477000000000002E-2</v>
      </c>
      <c r="I81" s="34">
        <v>3.5824000000000002E-2</v>
      </c>
      <c r="J81" s="37">
        <v>69078.5</v>
      </c>
      <c r="K81" s="38">
        <v>2474.6</v>
      </c>
      <c r="L81" s="5">
        <v>11.36</v>
      </c>
    </row>
    <row r="82" spans="1:12">
      <c r="A82">
        <v>74</v>
      </c>
      <c r="B82" s="31">
        <v>6.8436999999999998E-2</v>
      </c>
      <c r="C82" s="32">
        <v>6.6172999999999996E-2</v>
      </c>
      <c r="D82" s="35">
        <v>46773.4</v>
      </c>
      <c r="E82" s="36">
        <v>3095.1</v>
      </c>
      <c r="F82" s="5">
        <v>8.36</v>
      </c>
      <c r="G82" t="s">
        <v>19</v>
      </c>
      <c r="H82" s="33">
        <v>3.9392999999999997E-2</v>
      </c>
      <c r="I82" s="34">
        <v>3.8632E-2</v>
      </c>
      <c r="J82" s="37">
        <v>66603.899999999994</v>
      </c>
      <c r="K82" s="38">
        <v>2573</v>
      </c>
      <c r="L82" s="5">
        <v>10.77</v>
      </c>
    </row>
    <row r="83" spans="1:12">
      <c r="A83">
        <v>75</v>
      </c>
      <c r="B83" s="31">
        <v>7.7465999999999993E-2</v>
      </c>
      <c r="C83" s="32">
        <v>7.4577000000000004E-2</v>
      </c>
      <c r="D83" s="35">
        <v>43678.3</v>
      </c>
      <c r="E83" s="36">
        <v>3257.4</v>
      </c>
      <c r="F83" s="5">
        <v>7.92</v>
      </c>
      <c r="G83" t="s">
        <v>19</v>
      </c>
      <c r="H83" s="33">
        <v>4.5065000000000001E-2</v>
      </c>
      <c r="I83" s="34">
        <v>4.4072E-2</v>
      </c>
      <c r="J83" s="37">
        <v>64030.8</v>
      </c>
      <c r="K83" s="38">
        <v>2821.9</v>
      </c>
      <c r="L83" s="5">
        <v>10.18</v>
      </c>
    </row>
    <row r="84" spans="1:12">
      <c r="A84">
        <v>76</v>
      </c>
      <c r="B84" s="31">
        <v>8.1341999999999998E-2</v>
      </c>
      <c r="C84" s="32">
        <v>7.8162999999999996E-2</v>
      </c>
      <c r="D84" s="35">
        <v>40420.9</v>
      </c>
      <c r="E84" s="36">
        <v>3159.4</v>
      </c>
      <c r="F84" s="5">
        <v>7.51</v>
      </c>
      <c r="G84" t="s">
        <v>19</v>
      </c>
      <c r="H84" s="33">
        <v>5.1965999999999998E-2</v>
      </c>
      <c r="I84" s="34">
        <v>5.0650000000000001E-2</v>
      </c>
      <c r="J84" s="37">
        <v>61208.9</v>
      </c>
      <c r="K84" s="38">
        <v>3100.2</v>
      </c>
      <c r="L84" s="5">
        <v>9.6300000000000008</v>
      </c>
    </row>
    <row r="85" spans="1:12">
      <c r="A85">
        <v>77</v>
      </c>
      <c r="B85" s="31">
        <v>8.8443999999999995E-2</v>
      </c>
      <c r="C85" s="32">
        <v>8.4697999999999996E-2</v>
      </c>
      <c r="D85" s="35">
        <v>37261.5</v>
      </c>
      <c r="E85" s="36">
        <v>3156</v>
      </c>
      <c r="F85" s="5">
        <v>7.11</v>
      </c>
      <c r="G85" t="s">
        <v>19</v>
      </c>
      <c r="H85" s="33">
        <v>5.6170999999999999E-2</v>
      </c>
      <c r="I85" s="34">
        <v>5.4636999999999998E-2</v>
      </c>
      <c r="J85" s="37">
        <v>58108.7</v>
      </c>
      <c r="K85" s="38">
        <v>3174.9</v>
      </c>
      <c r="L85" s="5">
        <v>9.11</v>
      </c>
    </row>
    <row r="86" spans="1:12">
      <c r="A86">
        <v>78</v>
      </c>
      <c r="B86" s="31">
        <v>9.9471000000000004E-2</v>
      </c>
      <c r="C86" s="32">
        <v>9.4757999999999995E-2</v>
      </c>
      <c r="D86" s="35">
        <v>34105.5</v>
      </c>
      <c r="E86" s="36">
        <v>3231.8</v>
      </c>
      <c r="F86" s="5">
        <v>6.72</v>
      </c>
      <c r="G86" t="s">
        <v>19</v>
      </c>
      <c r="H86" s="33">
        <v>5.8194999999999997E-2</v>
      </c>
      <c r="I86" s="34">
        <v>5.6550000000000003E-2</v>
      </c>
      <c r="J86" s="37">
        <v>54933.8</v>
      </c>
      <c r="K86" s="38">
        <v>3106.5</v>
      </c>
      <c r="L86" s="5">
        <v>8.61</v>
      </c>
    </row>
    <row r="87" spans="1:12">
      <c r="A87">
        <v>79</v>
      </c>
      <c r="B87" s="31">
        <v>0.110286</v>
      </c>
      <c r="C87" s="32">
        <v>0.104523</v>
      </c>
      <c r="D87" s="35">
        <v>30873.7</v>
      </c>
      <c r="E87" s="36">
        <v>3227</v>
      </c>
      <c r="F87" s="5">
        <v>6.37</v>
      </c>
      <c r="G87" t="s">
        <v>19</v>
      </c>
      <c r="H87" s="33">
        <v>6.9378999999999996E-2</v>
      </c>
      <c r="I87" s="34">
        <v>6.7053000000000001E-2</v>
      </c>
      <c r="J87" s="37">
        <v>51827.3</v>
      </c>
      <c r="K87" s="38">
        <v>3475.2</v>
      </c>
      <c r="L87" s="5">
        <v>8.1</v>
      </c>
    </row>
    <row r="88" spans="1:12">
      <c r="A88">
        <v>80</v>
      </c>
      <c r="B88" s="31">
        <v>0.118644</v>
      </c>
      <c r="C88" s="32">
        <v>0.112</v>
      </c>
      <c r="D88" s="35">
        <v>27646.7</v>
      </c>
      <c r="E88" s="36">
        <v>3096.4</v>
      </c>
      <c r="F88" s="5">
        <v>6.06</v>
      </c>
      <c r="G88" t="s">
        <v>19</v>
      </c>
      <c r="H88" s="33">
        <v>7.7825000000000005E-2</v>
      </c>
      <c r="I88" s="34">
        <v>7.4910000000000004E-2</v>
      </c>
      <c r="J88" s="37">
        <v>48352.1</v>
      </c>
      <c r="K88" s="38">
        <v>3622.1</v>
      </c>
      <c r="L88" s="5">
        <v>7.64</v>
      </c>
    </row>
    <row r="89" spans="1:12">
      <c r="A89">
        <v>81</v>
      </c>
      <c r="B89" s="31">
        <v>0.122407</v>
      </c>
      <c r="C89" s="32">
        <v>0.11534800000000001</v>
      </c>
      <c r="D89" s="35">
        <v>24550.3</v>
      </c>
      <c r="E89" s="36">
        <v>2831.8</v>
      </c>
      <c r="F89" s="5">
        <v>5.76</v>
      </c>
      <c r="G89" t="s">
        <v>19</v>
      </c>
      <c r="H89" s="33">
        <v>8.6512000000000006E-2</v>
      </c>
      <c r="I89" s="34">
        <v>8.2924999999999999E-2</v>
      </c>
      <c r="J89" s="37">
        <v>44730.1</v>
      </c>
      <c r="K89" s="38">
        <v>3709.2</v>
      </c>
      <c r="L89" s="5">
        <v>7.22</v>
      </c>
    </row>
    <row r="90" spans="1:12">
      <c r="A90">
        <v>82</v>
      </c>
      <c r="B90" s="31">
        <v>0.13625000000000001</v>
      </c>
      <c r="C90" s="32">
        <v>0.12756000000000001</v>
      </c>
      <c r="D90" s="35">
        <v>21718.5</v>
      </c>
      <c r="E90" s="36">
        <v>2770.4</v>
      </c>
      <c r="F90" s="5">
        <v>5.44</v>
      </c>
      <c r="G90" t="s">
        <v>19</v>
      </c>
      <c r="H90" s="33">
        <v>9.4470999999999999E-2</v>
      </c>
      <c r="I90" s="34">
        <v>9.0209999999999999E-2</v>
      </c>
      <c r="J90" s="37">
        <v>41020.800000000003</v>
      </c>
      <c r="K90" s="38">
        <v>3700.5</v>
      </c>
      <c r="L90" s="5">
        <v>6.83</v>
      </c>
    </row>
    <row r="91" spans="1:12">
      <c r="A91">
        <v>83</v>
      </c>
      <c r="B91" s="31">
        <v>0.163331</v>
      </c>
      <c r="C91" s="32">
        <v>0.15099899999999999</v>
      </c>
      <c r="D91" s="35">
        <v>18948.099999999999</v>
      </c>
      <c r="E91" s="36">
        <v>2861.1</v>
      </c>
      <c r="F91" s="5">
        <v>5.17</v>
      </c>
      <c r="G91" t="s">
        <v>19</v>
      </c>
      <c r="H91" s="33">
        <v>0.10184699999999999</v>
      </c>
      <c r="I91" s="34">
        <v>9.6911999999999998E-2</v>
      </c>
      <c r="J91" s="37">
        <v>37320.300000000003</v>
      </c>
      <c r="K91" s="38">
        <v>3616.8</v>
      </c>
      <c r="L91" s="5">
        <v>6.46</v>
      </c>
    </row>
    <row r="92" spans="1:12">
      <c r="A92">
        <v>84</v>
      </c>
      <c r="B92" s="31">
        <v>0.15191499999999999</v>
      </c>
      <c r="C92" s="32">
        <v>0.14119000000000001</v>
      </c>
      <c r="D92" s="35">
        <v>16086.9</v>
      </c>
      <c r="E92" s="36">
        <v>2271.3000000000002</v>
      </c>
      <c r="F92" s="5">
        <v>5</v>
      </c>
      <c r="G92" t="s">
        <v>19</v>
      </c>
      <c r="H92" s="33">
        <v>0.111096</v>
      </c>
      <c r="I92" s="34">
        <v>0.10525</v>
      </c>
      <c r="J92" s="37">
        <v>33703.5</v>
      </c>
      <c r="K92" s="38">
        <v>3547.3</v>
      </c>
      <c r="L92" s="5">
        <v>6.1</v>
      </c>
    </row>
    <row r="93" spans="1:12">
      <c r="A93">
        <v>85</v>
      </c>
      <c r="B93" s="31">
        <v>0.17090900000000001</v>
      </c>
      <c r="C93" s="32">
        <v>0.15745400000000001</v>
      </c>
      <c r="D93" s="35">
        <v>13815.6</v>
      </c>
      <c r="E93" s="36">
        <v>2175.3000000000002</v>
      </c>
      <c r="F93" s="5">
        <v>4.7300000000000004</v>
      </c>
      <c r="G93" t="s">
        <v>19</v>
      </c>
      <c r="H93" s="33">
        <v>0.119889</v>
      </c>
      <c r="I93" s="34">
        <v>0.113109</v>
      </c>
      <c r="J93" s="37">
        <v>30156.2</v>
      </c>
      <c r="K93" s="38">
        <v>3410.9</v>
      </c>
      <c r="L93" s="5">
        <v>5.76</v>
      </c>
    </row>
    <row r="94" spans="1:12">
      <c r="A94">
        <v>86</v>
      </c>
      <c r="B94" s="31">
        <v>0.179811</v>
      </c>
      <c r="C94" s="32">
        <v>0.16497800000000001</v>
      </c>
      <c r="D94" s="35">
        <v>11640.3</v>
      </c>
      <c r="E94" s="36">
        <v>1920.4</v>
      </c>
      <c r="F94" s="5">
        <v>4.53</v>
      </c>
      <c r="G94" t="s">
        <v>19</v>
      </c>
      <c r="H94" s="33">
        <v>0.124433</v>
      </c>
      <c r="I94" s="34">
        <v>0.117145</v>
      </c>
      <c r="J94" s="37">
        <v>26745.3</v>
      </c>
      <c r="K94" s="38">
        <v>3133.1</v>
      </c>
      <c r="L94" s="5">
        <v>5.43</v>
      </c>
    </row>
    <row r="95" spans="1:12">
      <c r="A95">
        <v>87</v>
      </c>
      <c r="B95" s="31">
        <v>0.185561</v>
      </c>
      <c r="C95" s="32">
        <v>0.16980600000000001</v>
      </c>
      <c r="D95" s="35">
        <v>9719.9</v>
      </c>
      <c r="E95" s="36">
        <v>1650.5</v>
      </c>
      <c r="F95" s="5">
        <v>4.32</v>
      </c>
      <c r="G95" t="s">
        <v>19</v>
      </c>
      <c r="H95" s="33">
        <v>0.153248</v>
      </c>
      <c r="I95" s="34">
        <v>0.142342</v>
      </c>
      <c r="J95" s="37">
        <v>23612.2</v>
      </c>
      <c r="K95" s="38">
        <v>3361</v>
      </c>
      <c r="L95" s="5">
        <v>5.08</v>
      </c>
    </row>
    <row r="96" spans="1:12">
      <c r="A96">
        <v>88</v>
      </c>
      <c r="B96" s="31">
        <v>0.20444799999999999</v>
      </c>
      <c r="C96" s="32">
        <v>0.18548600000000001</v>
      </c>
      <c r="D96" s="35">
        <v>8069.4</v>
      </c>
      <c r="E96" s="36">
        <v>1496.8</v>
      </c>
      <c r="F96" s="5">
        <v>4.0999999999999996</v>
      </c>
      <c r="G96" t="s">
        <v>19</v>
      </c>
      <c r="H96" s="33">
        <v>0.151111</v>
      </c>
      <c r="I96" s="34">
        <v>0.14049600000000001</v>
      </c>
      <c r="J96" s="37">
        <v>20251.2</v>
      </c>
      <c r="K96" s="38">
        <v>2845.2</v>
      </c>
      <c r="L96" s="5">
        <v>4.84</v>
      </c>
    </row>
    <row r="97" spans="1:12">
      <c r="A97">
        <v>89</v>
      </c>
      <c r="B97" s="31">
        <v>0.20954200000000001</v>
      </c>
      <c r="C97" s="32">
        <v>0.18967000000000001</v>
      </c>
      <c r="D97" s="35">
        <v>6572.6</v>
      </c>
      <c r="E97" s="36">
        <v>1246.5999999999999</v>
      </c>
      <c r="F97" s="5">
        <v>3.92</v>
      </c>
      <c r="G97" t="s">
        <v>19</v>
      </c>
      <c r="H97" s="33">
        <v>0.17685100000000001</v>
      </c>
      <c r="I97" s="34">
        <v>0.16248299999999999</v>
      </c>
      <c r="J97" s="37">
        <v>17406</v>
      </c>
      <c r="K97" s="38">
        <v>2828.2</v>
      </c>
      <c r="L97" s="5">
        <v>4.55</v>
      </c>
    </row>
    <row r="98" spans="1:12">
      <c r="A98">
        <v>90</v>
      </c>
      <c r="B98" s="31">
        <v>0.21352299999999999</v>
      </c>
      <c r="C98" s="32">
        <v>0.19292599999999999</v>
      </c>
      <c r="D98" s="35">
        <v>5326</v>
      </c>
      <c r="E98" s="36">
        <v>1027.5</v>
      </c>
      <c r="F98" s="5">
        <v>3.72</v>
      </c>
      <c r="G98" t="s">
        <v>19</v>
      </c>
      <c r="H98" s="33">
        <v>0.17236099999999999</v>
      </c>
      <c r="I98" s="34">
        <v>0.15868499999999999</v>
      </c>
      <c r="J98" s="37">
        <v>14577.8</v>
      </c>
      <c r="K98" s="38">
        <v>2313.3000000000002</v>
      </c>
      <c r="L98" s="5">
        <v>4.34</v>
      </c>
    </row>
    <row r="99" spans="1:12">
      <c r="A99">
        <v>91</v>
      </c>
      <c r="B99" s="31">
        <v>0.20030600000000001</v>
      </c>
      <c r="C99" s="32">
        <v>0.18207100000000001</v>
      </c>
      <c r="D99" s="35">
        <v>4298.5</v>
      </c>
      <c r="E99" s="36">
        <v>782.6</v>
      </c>
      <c r="F99" s="5">
        <v>3.49</v>
      </c>
      <c r="G99" t="s">
        <v>19</v>
      </c>
      <c r="H99" s="33">
        <v>0.19135199999999999</v>
      </c>
      <c r="I99" s="34">
        <v>0.17464299999999999</v>
      </c>
      <c r="J99" s="37">
        <v>12264.5</v>
      </c>
      <c r="K99" s="38">
        <v>2141.9</v>
      </c>
      <c r="L99" s="5">
        <v>4.0599999999999996</v>
      </c>
    </row>
    <row r="100" spans="1:12">
      <c r="A100">
        <v>92</v>
      </c>
      <c r="B100" s="31">
        <v>0.28340100000000001</v>
      </c>
      <c r="C100" s="32">
        <v>0.248227</v>
      </c>
      <c r="D100" s="35">
        <v>3515.8</v>
      </c>
      <c r="E100" s="36">
        <v>872.7</v>
      </c>
      <c r="F100" s="5">
        <v>3.16</v>
      </c>
      <c r="G100" t="s">
        <v>19</v>
      </c>
      <c r="H100" s="33">
        <v>0.21471199999999999</v>
      </c>
      <c r="I100" s="34">
        <v>0.19389600000000001</v>
      </c>
      <c r="J100" s="37">
        <v>10122.6</v>
      </c>
      <c r="K100" s="38">
        <v>1962.7</v>
      </c>
      <c r="L100" s="5">
        <v>3.81</v>
      </c>
    </row>
    <row r="101" spans="1:12">
      <c r="A101">
        <v>93</v>
      </c>
      <c r="B101" s="31">
        <v>0.33430199999999999</v>
      </c>
      <c r="C101" s="32">
        <v>0.28642600000000001</v>
      </c>
      <c r="D101" s="35">
        <v>2643.1</v>
      </c>
      <c r="E101" s="36">
        <v>757.1</v>
      </c>
      <c r="F101" s="5">
        <v>3.04</v>
      </c>
      <c r="G101" t="s">
        <v>19</v>
      </c>
      <c r="H101" s="33">
        <v>0.23555999999999999</v>
      </c>
      <c r="I101" s="34">
        <v>0.21073900000000001</v>
      </c>
      <c r="J101" s="37">
        <v>8159.9</v>
      </c>
      <c r="K101" s="38">
        <v>1719.6</v>
      </c>
      <c r="L101" s="5">
        <v>3.61</v>
      </c>
    </row>
    <row r="102" spans="1:12">
      <c r="A102">
        <v>94</v>
      </c>
      <c r="B102" s="31">
        <v>0.28571400000000002</v>
      </c>
      <c r="C102" s="32">
        <v>0.25</v>
      </c>
      <c r="D102" s="35">
        <v>1886.1</v>
      </c>
      <c r="E102" s="36">
        <v>471.5</v>
      </c>
      <c r="F102" s="5">
        <v>3.06</v>
      </c>
      <c r="G102" t="s">
        <v>19</v>
      </c>
      <c r="H102" s="33">
        <v>0.29140700000000003</v>
      </c>
      <c r="I102" s="34">
        <v>0.25434800000000002</v>
      </c>
      <c r="J102" s="37">
        <v>6440.3</v>
      </c>
      <c r="K102" s="38">
        <v>1638.1</v>
      </c>
      <c r="L102" s="5">
        <v>3.44</v>
      </c>
    </row>
    <row r="103" spans="1:12">
      <c r="A103">
        <v>95</v>
      </c>
      <c r="B103" s="31">
        <v>0.32738099999999998</v>
      </c>
      <c r="C103" s="32">
        <v>0.28133000000000002</v>
      </c>
      <c r="D103" s="35">
        <v>1414.5</v>
      </c>
      <c r="E103" s="36">
        <v>398</v>
      </c>
      <c r="F103" s="5">
        <v>2.91</v>
      </c>
      <c r="G103" t="s">
        <v>19</v>
      </c>
      <c r="H103" s="33">
        <v>0.27304299999999998</v>
      </c>
      <c r="I103" s="34">
        <v>0.24024499999999999</v>
      </c>
      <c r="J103" s="37">
        <v>4802.2</v>
      </c>
      <c r="K103" s="38">
        <v>1153.7</v>
      </c>
      <c r="L103" s="5">
        <v>3.44</v>
      </c>
    </row>
    <row r="104" spans="1:12">
      <c r="A104">
        <v>96</v>
      </c>
      <c r="B104" s="31">
        <v>0.39822999999999997</v>
      </c>
      <c r="C104" s="32">
        <v>0.33210299999999998</v>
      </c>
      <c r="D104" s="35">
        <v>1016.6</v>
      </c>
      <c r="E104" s="36">
        <v>337.6</v>
      </c>
      <c r="F104" s="5">
        <v>2.86</v>
      </c>
      <c r="G104" t="s">
        <v>19</v>
      </c>
      <c r="H104" s="33">
        <v>0.24879200000000001</v>
      </c>
      <c r="I104" s="34">
        <v>0.22126699999999999</v>
      </c>
      <c r="J104" s="37">
        <v>3648.5</v>
      </c>
      <c r="K104" s="38">
        <v>807.3</v>
      </c>
      <c r="L104" s="5">
        <v>3.37</v>
      </c>
    </row>
    <row r="105" spans="1:12">
      <c r="A105">
        <v>97</v>
      </c>
      <c r="B105" s="31">
        <v>0.30666700000000002</v>
      </c>
      <c r="C105" s="32">
        <v>0.26589600000000002</v>
      </c>
      <c r="D105" s="35">
        <v>679</v>
      </c>
      <c r="E105" s="36">
        <v>180.5</v>
      </c>
      <c r="F105" s="5">
        <v>3.03</v>
      </c>
      <c r="G105" t="s">
        <v>19</v>
      </c>
      <c r="H105" s="33">
        <v>0.24749199999999999</v>
      </c>
      <c r="I105" s="34">
        <v>0.22023799999999999</v>
      </c>
      <c r="J105" s="37">
        <v>2841.2</v>
      </c>
      <c r="K105" s="38">
        <v>625.70000000000005</v>
      </c>
      <c r="L105" s="5">
        <v>3.19</v>
      </c>
    </row>
    <row r="106" spans="1:12">
      <c r="A106">
        <v>98</v>
      </c>
      <c r="B106" s="31">
        <v>0.34615400000000002</v>
      </c>
      <c r="C106" s="32">
        <v>0.29508200000000001</v>
      </c>
      <c r="D106" s="35">
        <v>498.4</v>
      </c>
      <c r="E106" s="36">
        <v>147.1</v>
      </c>
      <c r="F106" s="5">
        <v>2.95</v>
      </c>
      <c r="G106" t="s">
        <v>19</v>
      </c>
      <c r="H106" s="33">
        <v>0.39</v>
      </c>
      <c r="I106" s="34">
        <v>0.32635999999999998</v>
      </c>
      <c r="J106" s="37">
        <v>2215.5</v>
      </c>
      <c r="K106" s="38">
        <v>723</v>
      </c>
      <c r="L106" s="5">
        <v>2.95</v>
      </c>
    </row>
    <row r="107" spans="1:12">
      <c r="A107">
        <v>99</v>
      </c>
      <c r="B107" s="31">
        <v>0.264706</v>
      </c>
      <c r="C107" s="32">
        <v>0.233766</v>
      </c>
      <c r="D107" s="35">
        <v>351.4</v>
      </c>
      <c r="E107" s="36">
        <v>82.1</v>
      </c>
      <c r="F107" s="5">
        <v>2.97</v>
      </c>
      <c r="G107" t="s">
        <v>19</v>
      </c>
      <c r="H107" s="33">
        <v>0.238095</v>
      </c>
      <c r="I107" s="34">
        <v>0.21276600000000001</v>
      </c>
      <c r="J107" s="37">
        <v>1492.4</v>
      </c>
      <c r="K107" s="38">
        <v>317.5</v>
      </c>
      <c r="L107" s="5">
        <v>3.14</v>
      </c>
    </row>
    <row r="108" spans="1:12">
      <c r="A108">
        <v>100</v>
      </c>
      <c r="B108" s="31">
        <v>0.25</v>
      </c>
      <c r="C108" s="32">
        <v>0.222222</v>
      </c>
      <c r="D108" s="35">
        <v>269.2</v>
      </c>
      <c r="E108" s="36">
        <v>59.8</v>
      </c>
      <c r="F108" s="5">
        <v>2.72</v>
      </c>
      <c r="G108" t="s">
        <v>19</v>
      </c>
      <c r="H108" s="33">
        <v>0.42857099999999998</v>
      </c>
      <c r="I108" s="34">
        <v>0.352941</v>
      </c>
      <c r="J108" s="37">
        <v>1174.9000000000001</v>
      </c>
      <c r="K108" s="38">
        <v>414.7</v>
      </c>
      <c r="L108" s="5">
        <v>2.85</v>
      </c>
    </row>
  </sheetData>
  <mergeCells count="3">
    <mergeCell ref="K1:L1"/>
    <mergeCell ref="B6:F6"/>
    <mergeCell ref="H6:L6"/>
  </mergeCells>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9D4B1-BB93-4DCA-9BDD-569DAAE03638}">
  <dimension ref="A1:G89"/>
  <sheetViews>
    <sheetView workbookViewId="0">
      <selection activeCell="C107" sqref="C107"/>
    </sheetView>
  </sheetViews>
  <sheetFormatPr defaultColWidth="8.90625" defaultRowHeight="12.5"/>
  <cols>
    <col min="1" max="1" width="15.6328125" style="350" customWidth="1"/>
    <col min="2" max="2" width="21.6328125" style="350" customWidth="1"/>
    <col min="3" max="3" width="34.6328125" style="350" customWidth="1"/>
    <col min="4" max="256" width="8.90625" style="350"/>
    <col min="257" max="257" width="15.6328125" style="350" customWidth="1"/>
    <col min="258" max="258" width="21.6328125" style="350" customWidth="1"/>
    <col min="259" max="259" width="34.6328125" style="350" customWidth="1"/>
    <col min="260" max="512" width="8.90625" style="350"/>
    <col min="513" max="513" width="15.6328125" style="350" customWidth="1"/>
    <col min="514" max="514" width="21.6328125" style="350" customWidth="1"/>
    <col min="515" max="515" width="34.6328125" style="350" customWidth="1"/>
    <col min="516" max="768" width="8.90625" style="350"/>
    <col min="769" max="769" width="15.6328125" style="350" customWidth="1"/>
    <col min="770" max="770" width="21.6328125" style="350" customWidth="1"/>
    <col min="771" max="771" width="34.6328125" style="350" customWidth="1"/>
    <col min="772" max="1024" width="8.90625" style="350"/>
    <col min="1025" max="1025" width="15.6328125" style="350" customWidth="1"/>
    <col min="1026" max="1026" width="21.6328125" style="350" customWidth="1"/>
    <col min="1027" max="1027" width="34.6328125" style="350" customWidth="1"/>
    <col min="1028" max="1280" width="8.90625" style="350"/>
    <col min="1281" max="1281" width="15.6328125" style="350" customWidth="1"/>
    <col min="1282" max="1282" width="21.6328125" style="350" customWidth="1"/>
    <col min="1283" max="1283" width="34.6328125" style="350" customWidth="1"/>
    <col min="1284" max="1536" width="8.90625" style="350"/>
    <col min="1537" max="1537" width="15.6328125" style="350" customWidth="1"/>
    <col min="1538" max="1538" width="21.6328125" style="350" customWidth="1"/>
    <col min="1539" max="1539" width="34.6328125" style="350" customWidth="1"/>
    <col min="1540" max="1792" width="8.90625" style="350"/>
    <col min="1793" max="1793" width="15.6328125" style="350" customWidth="1"/>
    <col min="1794" max="1794" width="21.6328125" style="350" customWidth="1"/>
    <col min="1795" max="1795" width="34.6328125" style="350" customWidth="1"/>
    <col min="1796" max="2048" width="8.90625" style="350"/>
    <col min="2049" max="2049" width="15.6328125" style="350" customWidth="1"/>
    <col min="2050" max="2050" width="21.6328125" style="350" customWidth="1"/>
    <col min="2051" max="2051" width="34.6328125" style="350" customWidth="1"/>
    <col min="2052" max="2304" width="8.90625" style="350"/>
    <col min="2305" max="2305" width="15.6328125" style="350" customWidth="1"/>
    <col min="2306" max="2306" width="21.6328125" style="350" customWidth="1"/>
    <col min="2307" max="2307" width="34.6328125" style="350" customWidth="1"/>
    <col min="2308" max="2560" width="8.90625" style="350"/>
    <col min="2561" max="2561" width="15.6328125" style="350" customWidth="1"/>
    <col min="2562" max="2562" width="21.6328125" style="350" customWidth="1"/>
    <col min="2563" max="2563" width="34.6328125" style="350" customWidth="1"/>
    <col min="2564" max="2816" width="8.90625" style="350"/>
    <col min="2817" max="2817" width="15.6328125" style="350" customWidth="1"/>
    <col min="2818" max="2818" width="21.6328125" style="350" customWidth="1"/>
    <col min="2819" max="2819" width="34.6328125" style="350" customWidth="1"/>
    <col min="2820" max="3072" width="8.90625" style="350"/>
    <col min="3073" max="3073" width="15.6328125" style="350" customWidth="1"/>
    <col min="3074" max="3074" width="21.6328125" style="350" customWidth="1"/>
    <col min="3075" max="3075" width="34.6328125" style="350" customWidth="1"/>
    <col min="3076" max="3328" width="8.90625" style="350"/>
    <col min="3329" max="3329" width="15.6328125" style="350" customWidth="1"/>
    <col min="3330" max="3330" width="21.6328125" style="350" customWidth="1"/>
    <col min="3331" max="3331" width="34.6328125" style="350" customWidth="1"/>
    <col min="3332" max="3584" width="8.90625" style="350"/>
    <col min="3585" max="3585" width="15.6328125" style="350" customWidth="1"/>
    <col min="3586" max="3586" width="21.6328125" style="350" customWidth="1"/>
    <col min="3587" max="3587" width="34.6328125" style="350" customWidth="1"/>
    <col min="3588" max="3840" width="8.90625" style="350"/>
    <col min="3841" max="3841" width="15.6328125" style="350" customWidth="1"/>
    <col min="3842" max="3842" width="21.6328125" style="350" customWidth="1"/>
    <col min="3843" max="3843" width="34.6328125" style="350" customWidth="1"/>
    <col min="3844" max="4096" width="8.90625" style="350"/>
    <col min="4097" max="4097" width="15.6328125" style="350" customWidth="1"/>
    <col min="4098" max="4098" width="21.6328125" style="350" customWidth="1"/>
    <col min="4099" max="4099" width="34.6328125" style="350" customWidth="1"/>
    <col min="4100" max="4352" width="8.90625" style="350"/>
    <col min="4353" max="4353" width="15.6328125" style="350" customWidth="1"/>
    <col min="4354" max="4354" width="21.6328125" style="350" customWidth="1"/>
    <col min="4355" max="4355" width="34.6328125" style="350" customWidth="1"/>
    <col min="4356" max="4608" width="8.90625" style="350"/>
    <col min="4609" max="4609" width="15.6328125" style="350" customWidth="1"/>
    <col min="4610" max="4610" width="21.6328125" style="350" customWidth="1"/>
    <col min="4611" max="4611" width="34.6328125" style="350" customWidth="1"/>
    <col min="4612" max="4864" width="8.90625" style="350"/>
    <col min="4865" max="4865" width="15.6328125" style="350" customWidth="1"/>
    <col min="4866" max="4866" width="21.6328125" style="350" customWidth="1"/>
    <col min="4867" max="4867" width="34.6328125" style="350" customWidth="1"/>
    <col min="4868" max="5120" width="8.90625" style="350"/>
    <col min="5121" max="5121" width="15.6328125" style="350" customWidth="1"/>
    <col min="5122" max="5122" width="21.6328125" style="350" customWidth="1"/>
    <col min="5123" max="5123" width="34.6328125" style="350" customWidth="1"/>
    <col min="5124" max="5376" width="8.90625" style="350"/>
    <col min="5377" max="5377" width="15.6328125" style="350" customWidth="1"/>
    <col min="5378" max="5378" width="21.6328125" style="350" customWidth="1"/>
    <col min="5379" max="5379" width="34.6328125" style="350" customWidth="1"/>
    <col min="5380" max="5632" width="8.90625" style="350"/>
    <col min="5633" max="5633" width="15.6328125" style="350" customWidth="1"/>
    <col min="5634" max="5634" width="21.6328125" style="350" customWidth="1"/>
    <col min="5635" max="5635" width="34.6328125" style="350" customWidth="1"/>
    <col min="5636" max="5888" width="8.90625" style="350"/>
    <col min="5889" max="5889" width="15.6328125" style="350" customWidth="1"/>
    <col min="5890" max="5890" width="21.6328125" style="350" customWidth="1"/>
    <col min="5891" max="5891" width="34.6328125" style="350" customWidth="1"/>
    <col min="5892" max="6144" width="8.90625" style="350"/>
    <col min="6145" max="6145" width="15.6328125" style="350" customWidth="1"/>
    <col min="6146" max="6146" width="21.6328125" style="350" customWidth="1"/>
    <col min="6147" max="6147" width="34.6328125" style="350" customWidth="1"/>
    <col min="6148" max="6400" width="8.90625" style="350"/>
    <col min="6401" max="6401" width="15.6328125" style="350" customWidth="1"/>
    <col min="6402" max="6402" width="21.6328125" style="350" customWidth="1"/>
    <col min="6403" max="6403" width="34.6328125" style="350" customWidth="1"/>
    <col min="6404" max="6656" width="8.90625" style="350"/>
    <col min="6657" max="6657" width="15.6328125" style="350" customWidth="1"/>
    <col min="6658" max="6658" width="21.6328125" style="350" customWidth="1"/>
    <col min="6659" max="6659" width="34.6328125" style="350" customWidth="1"/>
    <col min="6660" max="6912" width="8.90625" style="350"/>
    <col min="6913" max="6913" width="15.6328125" style="350" customWidth="1"/>
    <col min="6914" max="6914" width="21.6328125" style="350" customWidth="1"/>
    <col min="6915" max="6915" width="34.6328125" style="350" customWidth="1"/>
    <col min="6916" max="7168" width="8.90625" style="350"/>
    <col min="7169" max="7169" width="15.6328125" style="350" customWidth="1"/>
    <col min="7170" max="7170" width="21.6328125" style="350" customWidth="1"/>
    <col min="7171" max="7171" width="34.6328125" style="350" customWidth="1"/>
    <col min="7172" max="7424" width="8.90625" style="350"/>
    <col min="7425" max="7425" width="15.6328125" style="350" customWidth="1"/>
    <col min="7426" max="7426" width="21.6328125" style="350" customWidth="1"/>
    <col min="7427" max="7427" width="34.6328125" style="350" customWidth="1"/>
    <col min="7428" max="7680" width="8.90625" style="350"/>
    <col min="7681" max="7681" width="15.6328125" style="350" customWidth="1"/>
    <col min="7682" max="7682" width="21.6328125" style="350" customWidth="1"/>
    <col min="7683" max="7683" width="34.6328125" style="350" customWidth="1"/>
    <col min="7684" max="7936" width="8.90625" style="350"/>
    <col min="7937" max="7937" width="15.6328125" style="350" customWidth="1"/>
    <col min="7938" max="7938" width="21.6328125" style="350" customWidth="1"/>
    <col min="7939" max="7939" width="34.6328125" style="350" customWidth="1"/>
    <col min="7940" max="8192" width="8.90625" style="350"/>
    <col min="8193" max="8193" width="15.6328125" style="350" customWidth="1"/>
    <col min="8194" max="8194" width="21.6328125" style="350" customWidth="1"/>
    <col min="8195" max="8195" width="34.6328125" style="350" customWidth="1"/>
    <col min="8196" max="8448" width="8.90625" style="350"/>
    <col min="8449" max="8449" width="15.6328125" style="350" customWidth="1"/>
    <col min="8450" max="8450" width="21.6328125" style="350" customWidth="1"/>
    <col min="8451" max="8451" width="34.6328125" style="350" customWidth="1"/>
    <col min="8452" max="8704" width="8.90625" style="350"/>
    <col min="8705" max="8705" width="15.6328125" style="350" customWidth="1"/>
    <col min="8706" max="8706" width="21.6328125" style="350" customWidth="1"/>
    <col min="8707" max="8707" width="34.6328125" style="350" customWidth="1"/>
    <col min="8708" max="8960" width="8.90625" style="350"/>
    <col min="8961" max="8961" width="15.6328125" style="350" customWidth="1"/>
    <col min="8962" max="8962" width="21.6328125" style="350" customWidth="1"/>
    <col min="8963" max="8963" width="34.6328125" style="350" customWidth="1"/>
    <col min="8964" max="9216" width="8.90625" style="350"/>
    <col min="9217" max="9217" width="15.6328125" style="350" customWidth="1"/>
    <col min="9218" max="9218" width="21.6328125" style="350" customWidth="1"/>
    <col min="9219" max="9219" width="34.6328125" style="350" customWidth="1"/>
    <col min="9220" max="9472" width="8.90625" style="350"/>
    <col min="9473" max="9473" width="15.6328125" style="350" customWidth="1"/>
    <col min="9474" max="9474" width="21.6328125" style="350" customWidth="1"/>
    <col min="9475" max="9475" width="34.6328125" style="350" customWidth="1"/>
    <col min="9476" max="9728" width="8.90625" style="350"/>
    <col min="9729" max="9729" width="15.6328125" style="350" customWidth="1"/>
    <col min="9730" max="9730" width="21.6328125" style="350" customWidth="1"/>
    <col min="9731" max="9731" width="34.6328125" style="350" customWidth="1"/>
    <col min="9732" max="9984" width="8.90625" style="350"/>
    <col min="9985" max="9985" width="15.6328125" style="350" customWidth="1"/>
    <col min="9986" max="9986" width="21.6328125" style="350" customWidth="1"/>
    <col min="9987" max="9987" width="34.6328125" style="350" customWidth="1"/>
    <col min="9988" max="10240" width="8.90625" style="350"/>
    <col min="10241" max="10241" width="15.6328125" style="350" customWidth="1"/>
    <col min="10242" max="10242" width="21.6328125" style="350" customWidth="1"/>
    <col min="10243" max="10243" width="34.6328125" style="350" customWidth="1"/>
    <col min="10244" max="10496" width="8.90625" style="350"/>
    <col min="10497" max="10497" width="15.6328125" style="350" customWidth="1"/>
    <col min="10498" max="10498" width="21.6328125" style="350" customWidth="1"/>
    <col min="10499" max="10499" width="34.6328125" style="350" customWidth="1"/>
    <col min="10500" max="10752" width="8.90625" style="350"/>
    <col min="10753" max="10753" width="15.6328125" style="350" customWidth="1"/>
    <col min="10754" max="10754" width="21.6328125" style="350" customWidth="1"/>
    <col min="10755" max="10755" width="34.6328125" style="350" customWidth="1"/>
    <col min="10756" max="11008" width="8.90625" style="350"/>
    <col min="11009" max="11009" width="15.6328125" style="350" customWidth="1"/>
    <col min="11010" max="11010" width="21.6328125" style="350" customWidth="1"/>
    <col min="11011" max="11011" width="34.6328125" style="350" customWidth="1"/>
    <col min="11012" max="11264" width="8.90625" style="350"/>
    <col min="11265" max="11265" width="15.6328125" style="350" customWidth="1"/>
    <col min="11266" max="11266" width="21.6328125" style="350" customWidth="1"/>
    <col min="11267" max="11267" width="34.6328125" style="350" customWidth="1"/>
    <col min="11268" max="11520" width="8.90625" style="350"/>
    <col min="11521" max="11521" width="15.6328125" style="350" customWidth="1"/>
    <col min="11522" max="11522" width="21.6328125" style="350" customWidth="1"/>
    <col min="11523" max="11523" width="34.6328125" style="350" customWidth="1"/>
    <col min="11524" max="11776" width="8.90625" style="350"/>
    <col min="11777" max="11777" width="15.6328125" style="350" customWidth="1"/>
    <col min="11778" max="11778" width="21.6328125" style="350" customWidth="1"/>
    <col min="11779" max="11779" width="34.6328125" style="350" customWidth="1"/>
    <col min="11780" max="12032" width="8.90625" style="350"/>
    <col min="12033" max="12033" width="15.6328125" style="350" customWidth="1"/>
    <col min="12034" max="12034" width="21.6328125" style="350" customWidth="1"/>
    <col min="12035" max="12035" width="34.6328125" style="350" customWidth="1"/>
    <col min="12036" max="12288" width="8.90625" style="350"/>
    <col min="12289" max="12289" width="15.6328125" style="350" customWidth="1"/>
    <col min="12290" max="12290" width="21.6328125" style="350" customWidth="1"/>
    <col min="12291" max="12291" width="34.6328125" style="350" customWidth="1"/>
    <col min="12292" max="12544" width="8.90625" style="350"/>
    <col min="12545" max="12545" width="15.6328125" style="350" customWidth="1"/>
    <col min="12546" max="12546" width="21.6328125" style="350" customWidth="1"/>
    <col min="12547" max="12547" width="34.6328125" style="350" customWidth="1"/>
    <col min="12548" max="12800" width="8.90625" style="350"/>
    <col min="12801" max="12801" width="15.6328125" style="350" customWidth="1"/>
    <col min="12802" max="12802" width="21.6328125" style="350" customWidth="1"/>
    <col min="12803" max="12803" width="34.6328125" style="350" customWidth="1"/>
    <col min="12804" max="13056" width="8.90625" style="350"/>
    <col min="13057" max="13057" width="15.6328125" style="350" customWidth="1"/>
    <col min="13058" max="13058" width="21.6328125" style="350" customWidth="1"/>
    <col min="13059" max="13059" width="34.6328125" style="350" customWidth="1"/>
    <col min="13060" max="13312" width="8.90625" style="350"/>
    <col min="13313" max="13313" width="15.6328125" style="350" customWidth="1"/>
    <col min="13314" max="13314" width="21.6328125" style="350" customWidth="1"/>
    <col min="13315" max="13315" width="34.6328125" style="350" customWidth="1"/>
    <col min="13316" max="13568" width="8.90625" style="350"/>
    <col min="13569" max="13569" width="15.6328125" style="350" customWidth="1"/>
    <col min="13570" max="13570" width="21.6328125" style="350" customWidth="1"/>
    <col min="13571" max="13571" width="34.6328125" style="350" customWidth="1"/>
    <col min="13572" max="13824" width="8.90625" style="350"/>
    <col min="13825" max="13825" width="15.6328125" style="350" customWidth="1"/>
    <col min="13826" max="13826" width="21.6328125" style="350" customWidth="1"/>
    <col min="13827" max="13827" width="34.6328125" style="350" customWidth="1"/>
    <col min="13828" max="14080" width="8.90625" style="350"/>
    <col min="14081" max="14081" width="15.6328125" style="350" customWidth="1"/>
    <col min="14082" max="14082" width="21.6328125" style="350" customWidth="1"/>
    <col min="14083" max="14083" width="34.6328125" style="350" customWidth="1"/>
    <col min="14084" max="14336" width="8.90625" style="350"/>
    <col min="14337" max="14337" width="15.6328125" style="350" customWidth="1"/>
    <col min="14338" max="14338" width="21.6328125" style="350" customWidth="1"/>
    <col min="14339" max="14339" width="34.6328125" style="350" customWidth="1"/>
    <col min="14340" max="14592" width="8.90625" style="350"/>
    <col min="14593" max="14593" width="15.6328125" style="350" customWidth="1"/>
    <col min="14594" max="14594" width="21.6328125" style="350" customWidth="1"/>
    <col min="14595" max="14595" width="34.6328125" style="350" customWidth="1"/>
    <col min="14596" max="14848" width="8.90625" style="350"/>
    <col min="14849" max="14849" width="15.6328125" style="350" customWidth="1"/>
    <col min="14850" max="14850" width="21.6328125" style="350" customWidth="1"/>
    <col min="14851" max="14851" width="34.6328125" style="350" customWidth="1"/>
    <col min="14852" max="15104" width="8.90625" style="350"/>
    <col min="15105" max="15105" width="15.6328125" style="350" customWidth="1"/>
    <col min="15106" max="15106" width="21.6328125" style="350" customWidth="1"/>
    <col min="15107" max="15107" width="34.6328125" style="350" customWidth="1"/>
    <col min="15108" max="15360" width="8.90625" style="350"/>
    <col min="15361" max="15361" width="15.6328125" style="350" customWidth="1"/>
    <col min="15362" max="15362" width="21.6328125" style="350" customWidth="1"/>
    <col min="15363" max="15363" width="34.6328125" style="350" customWidth="1"/>
    <col min="15364" max="15616" width="8.90625" style="350"/>
    <col min="15617" max="15617" width="15.6328125" style="350" customWidth="1"/>
    <col min="15618" max="15618" width="21.6328125" style="350" customWidth="1"/>
    <col min="15619" max="15619" width="34.6328125" style="350" customWidth="1"/>
    <col min="15620" max="15872" width="8.90625" style="350"/>
    <col min="15873" max="15873" width="15.6328125" style="350" customWidth="1"/>
    <col min="15874" max="15874" width="21.6328125" style="350" customWidth="1"/>
    <col min="15875" max="15875" width="34.6328125" style="350" customWidth="1"/>
    <col min="15876" max="16128" width="8.90625" style="350"/>
    <col min="16129" max="16129" width="15.6328125" style="350" customWidth="1"/>
    <col min="16130" max="16130" width="21.6328125" style="350" customWidth="1"/>
    <col min="16131" max="16131" width="34.6328125" style="350" customWidth="1"/>
    <col min="16132" max="16384" width="8.90625" style="350"/>
  </cols>
  <sheetData>
    <row r="1" spans="1:7" ht="20" customHeight="1">
      <c r="A1" s="349" t="s">
        <v>106</v>
      </c>
      <c r="F1" s="355" t="s">
        <v>91</v>
      </c>
      <c r="G1" s="356"/>
    </row>
    <row r="2" spans="1:7" ht="20" customHeight="1">
      <c r="A2" s="349" t="s">
        <v>107</v>
      </c>
      <c r="G2" s="353"/>
    </row>
    <row r="3" spans="1:7" ht="20" customHeight="1">
      <c r="A3" s="349"/>
    </row>
    <row r="5" spans="1:7" ht="15">
      <c r="A5" s="357" t="s">
        <v>108</v>
      </c>
    </row>
    <row r="7" spans="1:7">
      <c r="A7" s="350" t="s">
        <v>109</v>
      </c>
    </row>
    <row r="8" spans="1:7">
      <c r="A8" s="350" t="s">
        <v>110</v>
      </c>
    </row>
    <row r="9" spans="1:7" ht="15.5">
      <c r="A9" s="350" t="s">
        <v>111</v>
      </c>
    </row>
    <row r="10" spans="1:7">
      <c r="A10" s="358"/>
    </row>
    <row r="11" spans="1:7">
      <c r="A11" s="350" t="s">
        <v>112</v>
      </c>
    </row>
    <row r="15" spans="1:7" ht="15.5">
      <c r="A15" s="359"/>
    </row>
    <row r="16" spans="1:7" ht="15.5">
      <c r="A16" s="350" t="s">
        <v>113</v>
      </c>
    </row>
    <row r="20" spans="1:1" ht="15.5">
      <c r="A20" s="350" t="s">
        <v>114</v>
      </c>
    </row>
    <row r="24" spans="1:1" ht="15.5">
      <c r="A24" s="350" t="s">
        <v>115</v>
      </c>
    </row>
    <row r="26" spans="1:1">
      <c r="A26" s="358"/>
    </row>
    <row r="27" spans="1:1">
      <c r="A27" s="358"/>
    </row>
    <row r="28" spans="1:1">
      <c r="A28" s="358"/>
    </row>
    <row r="29" spans="1:1" ht="15.5">
      <c r="A29" s="350" t="s">
        <v>116</v>
      </c>
    </row>
    <row r="31" spans="1:1">
      <c r="A31" s="358"/>
    </row>
    <row r="32" spans="1:1">
      <c r="A32" s="358"/>
    </row>
    <row r="33" spans="1:1">
      <c r="A33" s="358"/>
    </row>
    <row r="34" spans="1:1" ht="21">
      <c r="A34" s="350" t="s">
        <v>117</v>
      </c>
    </row>
    <row r="35" spans="1:1" ht="15.5">
      <c r="A35" s="359"/>
    </row>
    <row r="36" spans="1:1" ht="21">
      <c r="A36" s="350" t="s">
        <v>118</v>
      </c>
    </row>
    <row r="37" spans="1:1" ht="15.5">
      <c r="A37" s="359"/>
    </row>
    <row r="38" spans="1:1" ht="15.5">
      <c r="A38" s="359" t="s">
        <v>119</v>
      </c>
    </row>
    <row r="40" spans="1:1">
      <c r="A40" s="360"/>
    </row>
    <row r="42" spans="1:1" ht="15">
      <c r="A42" s="357" t="s">
        <v>120</v>
      </c>
    </row>
    <row r="44" spans="1:1" ht="21">
      <c r="A44" s="350" t="s">
        <v>121</v>
      </c>
    </row>
    <row r="45" spans="1:1" ht="21">
      <c r="A45" s="350" t="s">
        <v>122</v>
      </c>
    </row>
    <row r="48" spans="1:1">
      <c r="A48" s="360"/>
    </row>
    <row r="50" spans="1:1">
      <c r="A50" s="360"/>
    </row>
    <row r="51" spans="1:1" ht="13">
      <c r="A51" s="357" t="s">
        <v>123</v>
      </c>
    </row>
    <row r="53" spans="1:1" ht="21">
      <c r="A53" s="350" t="s">
        <v>124</v>
      </c>
    </row>
    <row r="54" spans="1:1" ht="21">
      <c r="A54" s="350" t="s">
        <v>125</v>
      </c>
    </row>
    <row r="55" spans="1:1">
      <c r="A55" s="358"/>
    </row>
    <row r="57" spans="1:1">
      <c r="A57" s="350" t="s">
        <v>126</v>
      </c>
    </row>
    <row r="58" spans="1:1" ht="15.5">
      <c r="A58" s="359"/>
    </row>
    <row r="59" spans="1:1" ht="15.5">
      <c r="A59" s="359"/>
    </row>
    <row r="60" spans="1:1" ht="15.5">
      <c r="A60" s="359"/>
    </row>
    <row r="63" spans="1:1" ht="13">
      <c r="A63" s="357" t="s">
        <v>127</v>
      </c>
    </row>
    <row r="64" spans="1:1">
      <c r="A64" s="358"/>
    </row>
    <row r="65" spans="1:3" ht="21">
      <c r="A65" s="350" t="s">
        <v>128</v>
      </c>
    </row>
    <row r="66" spans="1:3">
      <c r="A66" s="350" t="s">
        <v>129</v>
      </c>
    </row>
    <row r="67" spans="1:3">
      <c r="A67" s="358" t="s">
        <v>130</v>
      </c>
    </row>
    <row r="71" spans="1:3" ht="21">
      <c r="A71" s="350" t="s">
        <v>131</v>
      </c>
    </row>
    <row r="73" spans="1:3" ht="13.25" customHeight="1">
      <c r="B73" s="350" t="s">
        <v>132</v>
      </c>
    </row>
    <row r="74" spans="1:3" ht="15.5">
      <c r="A74" s="359"/>
    </row>
    <row r="75" spans="1:3" ht="14" customHeight="1">
      <c r="A75" s="350" t="s">
        <v>133</v>
      </c>
    </row>
    <row r="76" spans="1:3" ht="14" customHeight="1">
      <c r="A76" s="350" t="s">
        <v>134</v>
      </c>
    </row>
    <row r="77" spans="1:3">
      <c r="A77" s="358"/>
    </row>
    <row r="78" spans="1:3" ht="13" thickBot="1"/>
    <row r="79" spans="1:3" ht="30.65" customHeight="1" thickBot="1">
      <c r="A79" s="361" t="s">
        <v>135</v>
      </c>
      <c r="B79" s="362" t="s">
        <v>136</v>
      </c>
      <c r="C79" s="362" t="s">
        <v>137</v>
      </c>
    </row>
    <row r="80" spans="1:3" ht="27" customHeight="1" thickBot="1">
      <c r="A80" s="363" t="s">
        <v>138</v>
      </c>
      <c r="B80" s="364">
        <v>0.2</v>
      </c>
      <c r="C80" s="365" t="s">
        <v>139</v>
      </c>
    </row>
    <row r="81" spans="1:3" ht="13" thickBot="1">
      <c r="A81" s="363" t="s">
        <v>140</v>
      </c>
      <c r="B81" s="364">
        <v>1.5</v>
      </c>
      <c r="C81" s="365"/>
    </row>
    <row r="82" spans="1:3" ht="13" thickBot="1">
      <c r="A82" s="363" t="s">
        <v>141</v>
      </c>
      <c r="B82" s="364">
        <v>4</v>
      </c>
      <c r="C82" s="365"/>
    </row>
    <row r="83" spans="1:3" ht="13" thickBot="1">
      <c r="A83" s="363" t="s">
        <v>142</v>
      </c>
      <c r="B83" s="364">
        <v>7</v>
      </c>
      <c r="C83" s="365"/>
    </row>
    <row r="84" spans="1:3" ht="13" thickBot="1">
      <c r="A84" s="363" t="s">
        <v>143</v>
      </c>
      <c r="B84" s="364">
        <v>10</v>
      </c>
      <c r="C84" s="365"/>
    </row>
    <row r="85" spans="1:3">
      <c r="A85" s="358"/>
    </row>
    <row r="86" spans="1:3" ht="21">
      <c r="A86" s="350" t="s">
        <v>144</v>
      </c>
    </row>
    <row r="87" spans="1:3">
      <c r="A87" s="350" t="s">
        <v>145</v>
      </c>
    </row>
    <row r="89" spans="1:3" ht="13">
      <c r="A89" s="357"/>
    </row>
  </sheetData>
  <mergeCells count="1">
    <mergeCell ref="F1:G1"/>
  </mergeCells>
  <hyperlinks>
    <hyperlink ref="F1" location="Contents!A1" display="Back to contents" xr:uid="{209F5D2C-EAF3-488C-BF77-D7878A36EE59}"/>
    <hyperlink ref="F1:G1" location="Contents!A1" display="Back to contents" xr:uid="{AA052F42-CEC5-4D67-8FA4-6F7B920A5324}"/>
  </hyperlinks>
  <pageMargins left="0.7" right="0.7" top="0.75" bottom="0.75" header="0.3" footer="0.3"/>
  <pageSetup paperSize="9" orientation="portrait" horizontalDpi="300" verticalDpi="300"/>
  <drawing r:id="rId1"/>
  <legacyDrawing r:id="rId2"/>
  <oleObjects>
    <mc:AlternateContent xmlns:mc="http://schemas.openxmlformats.org/markup-compatibility/2006">
      <mc:Choice Requires="x14">
        <oleObject progId="Equation.3" shapeId="46081" r:id="rId3">
          <objectPr defaultSize="0" autoPict="0" r:id="rId4">
            <anchor moveWithCells="1" sizeWithCells="1">
              <from>
                <xdr:col>1</xdr:col>
                <xdr:colOff>0</xdr:colOff>
                <xdr:row>10</xdr:row>
                <xdr:rowOff>101600</xdr:rowOff>
              </from>
              <to>
                <xdr:col>2</xdr:col>
                <xdr:colOff>1016000</xdr:colOff>
                <xdr:row>13</xdr:row>
                <xdr:rowOff>44450</xdr:rowOff>
              </to>
            </anchor>
          </objectPr>
        </oleObject>
      </mc:Choice>
      <mc:Fallback>
        <oleObject progId="Equation.3" shapeId="46081" r:id="rId3"/>
      </mc:Fallback>
    </mc:AlternateContent>
    <mc:AlternateContent xmlns:mc="http://schemas.openxmlformats.org/markup-compatibility/2006">
      <mc:Choice Requires="x14">
        <oleObject progId="Equation.3" shapeId="46082" r:id="rId5">
          <objectPr defaultSize="0" autoPict="0" r:id="rId6">
            <anchor moveWithCells="1" sizeWithCells="1">
              <from>
                <xdr:col>0</xdr:col>
                <xdr:colOff>0</xdr:colOff>
                <xdr:row>16</xdr:row>
                <xdr:rowOff>95250</xdr:rowOff>
              </from>
              <to>
                <xdr:col>2</xdr:col>
                <xdr:colOff>1536700</xdr:colOff>
                <xdr:row>19</xdr:row>
                <xdr:rowOff>63500</xdr:rowOff>
              </to>
            </anchor>
          </objectPr>
        </oleObject>
      </mc:Choice>
      <mc:Fallback>
        <oleObject progId="Equation.3" shapeId="46082" r:id="rId5"/>
      </mc:Fallback>
    </mc:AlternateContent>
    <mc:AlternateContent xmlns:mc="http://schemas.openxmlformats.org/markup-compatibility/2006">
      <mc:Choice Requires="x14">
        <oleObject progId="Equation.3" shapeId="46083" r:id="rId7">
          <objectPr defaultSize="0" autoPict="0" r:id="rId8">
            <anchor moveWithCells="1" sizeWithCells="1">
              <from>
                <xdr:col>0</xdr:col>
                <xdr:colOff>0</xdr:colOff>
                <xdr:row>20</xdr:row>
                <xdr:rowOff>101600</xdr:rowOff>
              </from>
              <to>
                <xdr:col>4</xdr:col>
                <xdr:colOff>488950</xdr:colOff>
                <xdr:row>23</xdr:row>
                <xdr:rowOff>63500</xdr:rowOff>
              </to>
            </anchor>
          </objectPr>
        </oleObject>
      </mc:Choice>
      <mc:Fallback>
        <oleObject progId="Equation.3" shapeId="46083" r:id="rId7"/>
      </mc:Fallback>
    </mc:AlternateContent>
    <mc:AlternateContent xmlns:mc="http://schemas.openxmlformats.org/markup-compatibility/2006">
      <mc:Choice Requires="x14">
        <oleObject progId="Equation.3" shapeId="46084" r:id="rId9">
          <objectPr defaultSize="0" autoPict="0" r:id="rId10">
            <anchor moveWithCells="1" sizeWithCells="1">
              <from>
                <xdr:col>0</xdr:col>
                <xdr:colOff>0</xdr:colOff>
                <xdr:row>24</xdr:row>
                <xdr:rowOff>101600</xdr:rowOff>
              </from>
              <to>
                <xdr:col>4</xdr:col>
                <xdr:colOff>552450</xdr:colOff>
                <xdr:row>27</xdr:row>
                <xdr:rowOff>57150</xdr:rowOff>
              </to>
            </anchor>
          </objectPr>
        </oleObject>
      </mc:Choice>
      <mc:Fallback>
        <oleObject progId="Equation.3" shapeId="46084" r:id="rId9"/>
      </mc:Fallback>
    </mc:AlternateContent>
    <mc:AlternateContent xmlns:mc="http://schemas.openxmlformats.org/markup-compatibility/2006">
      <mc:Choice Requires="x14">
        <oleObject progId="Equation.3" shapeId="46085" r:id="rId11">
          <objectPr defaultSize="0" autoPict="0" r:id="rId12">
            <anchor moveWithCells="1" sizeWithCells="1">
              <from>
                <xdr:col>0</xdr:col>
                <xdr:colOff>6350</xdr:colOff>
                <xdr:row>29</xdr:row>
                <xdr:rowOff>95250</xdr:rowOff>
              </from>
              <to>
                <xdr:col>4</xdr:col>
                <xdr:colOff>514350</xdr:colOff>
                <xdr:row>32</xdr:row>
                <xdr:rowOff>44450</xdr:rowOff>
              </to>
            </anchor>
          </objectPr>
        </oleObject>
      </mc:Choice>
      <mc:Fallback>
        <oleObject progId="Equation.3" shapeId="46085" r:id="rId11"/>
      </mc:Fallback>
    </mc:AlternateContent>
    <mc:AlternateContent xmlns:mc="http://schemas.openxmlformats.org/markup-compatibility/2006">
      <mc:Choice Requires="x14">
        <oleObject progId="Equation.3" shapeId="46086" r:id="rId13">
          <objectPr defaultSize="0" autoPict="0" r:id="rId14">
            <anchor moveWithCells="1" sizeWithCells="1">
              <from>
                <xdr:col>0</xdr:col>
                <xdr:colOff>6350</xdr:colOff>
                <xdr:row>36</xdr:row>
                <xdr:rowOff>165100</xdr:rowOff>
              </from>
              <to>
                <xdr:col>1</xdr:col>
                <xdr:colOff>1073150</xdr:colOff>
                <xdr:row>39</xdr:row>
                <xdr:rowOff>44450</xdr:rowOff>
              </to>
            </anchor>
          </objectPr>
        </oleObject>
      </mc:Choice>
      <mc:Fallback>
        <oleObject progId="Equation.3" shapeId="46086" r:id="rId13"/>
      </mc:Fallback>
    </mc:AlternateContent>
    <mc:AlternateContent xmlns:mc="http://schemas.openxmlformats.org/markup-compatibility/2006">
      <mc:Choice Requires="x14">
        <oleObject progId="Equation.3" shapeId="46087" r:id="rId15">
          <objectPr defaultSize="0" autoPict="0" r:id="rId16">
            <anchor moveWithCells="1" sizeWithCells="1">
              <from>
                <xdr:col>0</xdr:col>
                <xdr:colOff>0</xdr:colOff>
                <xdr:row>45</xdr:row>
                <xdr:rowOff>127000</xdr:rowOff>
              </from>
              <to>
                <xdr:col>1</xdr:col>
                <xdr:colOff>952500</xdr:colOff>
                <xdr:row>48</xdr:row>
                <xdr:rowOff>63500</xdr:rowOff>
              </to>
            </anchor>
          </objectPr>
        </oleObject>
      </mc:Choice>
      <mc:Fallback>
        <oleObject progId="Equation.3" shapeId="46087" r:id="rId15"/>
      </mc:Fallback>
    </mc:AlternateContent>
    <mc:AlternateContent xmlns:mc="http://schemas.openxmlformats.org/markup-compatibility/2006">
      <mc:Choice Requires="x14">
        <oleObject progId="Equation.3" shapeId="46088" r:id="rId17">
          <objectPr defaultSize="0" autoPict="0" r:id="rId18">
            <anchor moveWithCells="1" sizeWithCells="1">
              <from>
                <xdr:col>0</xdr:col>
                <xdr:colOff>0</xdr:colOff>
                <xdr:row>57</xdr:row>
                <xdr:rowOff>190500</xdr:rowOff>
              </from>
              <to>
                <xdr:col>1</xdr:col>
                <xdr:colOff>273050</xdr:colOff>
                <xdr:row>59</xdr:row>
                <xdr:rowOff>38100</xdr:rowOff>
              </to>
            </anchor>
          </objectPr>
        </oleObject>
      </mc:Choice>
      <mc:Fallback>
        <oleObject progId="Equation.3" shapeId="46088" r:id="rId17"/>
      </mc:Fallback>
    </mc:AlternateContent>
    <mc:AlternateContent xmlns:mc="http://schemas.openxmlformats.org/markup-compatibility/2006">
      <mc:Choice Requires="x14">
        <oleObject progId="Equation.3" shapeId="46089" r:id="rId19">
          <objectPr defaultSize="0" autoPict="0" r:id="rId20">
            <anchor moveWithCells="1" sizeWithCells="1">
              <from>
                <xdr:col>0</xdr:col>
                <xdr:colOff>0</xdr:colOff>
                <xdr:row>60</xdr:row>
                <xdr:rowOff>0</xdr:rowOff>
              </from>
              <to>
                <xdr:col>1</xdr:col>
                <xdr:colOff>946150</xdr:colOff>
                <xdr:row>61</xdr:row>
                <xdr:rowOff>57150</xdr:rowOff>
              </to>
            </anchor>
          </objectPr>
        </oleObject>
      </mc:Choice>
      <mc:Fallback>
        <oleObject progId="Equation.3" shapeId="46089" r:id="rId19"/>
      </mc:Fallback>
    </mc:AlternateContent>
    <mc:AlternateContent xmlns:mc="http://schemas.openxmlformats.org/markup-compatibility/2006">
      <mc:Choice Requires="x14">
        <oleObject progId="Equation.3" shapeId="46090" r:id="rId21">
          <objectPr defaultSize="0" autoPict="0" r:id="rId22">
            <anchor moveWithCells="1" sizeWithCells="1">
              <from>
                <xdr:col>0</xdr:col>
                <xdr:colOff>107950</xdr:colOff>
                <xdr:row>87</xdr:row>
                <xdr:rowOff>114300</xdr:rowOff>
              </from>
              <to>
                <xdr:col>0</xdr:col>
                <xdr:colOff>342900</xdr:colOff>
                <xdr:row>90</xdr:row>
                <xdr:rowOff>44450</xdr:rowOff>
              </to>
            </anchor>
          </objectPr>
        </oleObject>
      </mc:Choice>
      <mc:Fallback>
        <oleObject progId="Equation.3" shapeId="46090" r:id="rId21"/>
      </mc:Fallback>
    </mc:AlternateContent>
    <mc:AlternateContent xmlns:mc="http://schemas.openxmlformats.org/markup-compatibility/2006">
      <mc:Choice Requires="x14">
        <oleObject progId="Equation.3" shapeId="46091" r:id="rId23">
          <objectPr defaultSize="0" autoPict="0" r:id="rId24">
            <anchor moveWithCells="1" sizeWithCells="1">
              <from>
                <xdr:col>0</xdr:col>
                <xdr:colOff>6350</xdr:colOff>
                <xdr:row>66</xdr:row>
                <xdr:rowOff>120650</xdr:rowOff>
              </from>
              <to>
                <xdr:col>1</xdr:col>
                <xdr:colOff>0</xdr:colOff>
                <xdr:row>69</xdr:row>
                <xdr:rowOff>19050</xdr:rowOff>
              </to>
            </anchor>
          </objectPr>
        </oleObject>
      </mc:Choice>
      <mc:Fallback>
        <oleObject progId="Equation.3" shapeId="46091" r:id="rId23"/>
      </mc:Fallback>
    </mc:AlternateContent>
    <mc:AlternateContent xmlns:mc="http://schemas.openxmlformats.org/markup-compatibility/2006">
      <mc:Choice Requires="x14">
        <oleObject progId="Equation.3" shapeId="46092" r:id="rId25">
          <objectPr defaultSize="0" autoPict="0" r:id="rId26">
            <anchor moveWithCells="1" sizeWithCells="1">
              <from>
                <xdr:col>0</xdr:col>
                <xdr:colOff>0</xdr:colOff>
                <xdr:row>71</xdr:row>
                <xdr:rowOff>152400</xdr:rowOff>
              </from>
              <to>
                <xdr:col>1</xdr:col>
                <xdr:colOff>450850</xdr:colOff>
                <xdr:row>73</xdr:row>
                <xdr:rowOff>63500</xdr:rowOff>
              </to>
            </anchor>
          </objectPr>
        </oleObject>
      </mc:Choice>
      <mc:Fallback>
        <oleObject progId="Equation.3" shapeId="46092" r:id="rId25"/>
      </mc:Fallback>
    </mc:AlternateContent>
  </oleObjec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22</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3">
        <v>1.3578E-2</v>
      </c>
      <c r="C8" s="24">
        <v>1.3487000000000001E-2</v>
      </c>
      <c r="D8" s="27">
        <v>100000</v>
      </c>
      <c r="E8" s="28">
        <v>1348.7</v>
      </c>
      <c r="F8" s="5">
        <v>70.14</v>
      </c>
      <c r="G8" t="s">
        <v>19</v>
      </c>
      <c r="H8" s="25">
        <v>1.074E-2</v>
      </c>
      <c r="I8" s="26">
        <v>1.0682000000000001E-2</v>
      </c>
      <c r="J8" s="29">
        <v>100000</v>
      </c>
      <c r="K8" s="30">
        <v>1068.2</v>
      </c>
      <c r="L8" s="5">
        <v>76.319999999999993</v>
      </c>
    </row>
    <row r="9" spans="1:12">
      <c r="A9">
        <v>1</v>
      </c>
      <c r="B9" s="23">
        <v>8.2799999999999996E-4</v>
      </c>
      <c r="C9" s="24">
        <v>8.2799999999999996E-4</v>
      </c>
      <c r="D9" s="27">
        <v>98651.3</v>
      </c>
      <c r="E9" s="28">
        <v>81.599999999999994</v>
      </c>
      <c r="F9" s="5">
        <v>70.09</v>
      </c>
      <c r="G9" t="s">
        <v>19</v>
      </c>
      <c r="H9" s="25">
        <v>7.8799999999999996E-4</v>
      </c>
      <c r="I9" s="26">
        <v>7.8700000000000005E-4</v>
      </c>
      <c r="J9" s="29">
        <v>98931.8</v>
      </c>
      <c r="K9" s="30">
        <v>77.900000000000006</v>
      </c>
      <c r="L9" s="5">
        <v>76.150000000000006</v>
      </c>
    </row>
    <row r="10" spans="1:12">
      <c r="A10">
        <v>2</v>
      </c>
      <c r="B10" s="23">
        <v>4.57E-4</v>
      </c>
      <c r="C10" s="24">
        <v>4.57E-4</v>
      </c>
      <c r="D10" s="27">
        <v>98569.7</v>
      </c>
      <c r="E10" s="28">
        <v>45.1</v>
      </c>
      <c r="F10" s="5">
        <v>69.150000000000006</v>
      </c>
      <c r="G10" t="s">
        <v>19</v>
      </c>
      <c r="H10" s="25">
        <v>4.2700000000000002E-4</v>
      </c>
      <c r="I10" s="26">
        <v>4.2700000000000002E-4</v>
      </c>
      <c r="J10" s="29">
        <v>98853.9</v>
      </c>
      <c r="K10" s="30">
        <v>42.2</v>
      </c>
      <c r="L10" s="5">
        <v>75.209999999999994</v>
      </c>
    </row>
    <row r="11" spans="1:12">
      <c r="A11">
        <v>3</v>
      </c>
      <c r="B11" s="23">
        <v>4.0999999999999999E-4</v>
      </c>
      <c r="C11" s="24">
        <v>4.0999999999999999E-4</v>
      </c>
      <c r="D11" s="27">
        <v>98524.6</v>
      </c>
      <c r="E11" s="28">
        <v>40.4</v>
      </c>
      <c r="F11" s="5">
        <v>68.180000000000007</v>
      </c>
      <c r="G11" t="s">
        <v>19</v>
      </c>
      <c r="H11" s="25">
        <v>2.7599999999999999E-4</v>
      </c>
      <c r="I11" s="26">
        <v>2.7599999999999999E-4</v>
      </c>
      <c r="J11" s="29">
        <v>98811.6</v>
      </c>
      <c r="K11" s="30">
        <v>27.3</v>
      </c>
      <c r="L11" s="5">
        <v>74.239999999999995</v>
      </c>
    </row>
    <row r="12" spans="1:12">
      <c r="A12">
        <v>4</v>
      </c>
      <c r="B12" s="23">
        <v>3.2000000000000003E-4</v>
      </c>
      <c r="C12" s="24">
        <v>3.2000000000000003E-4</v>
      </c>
      <c r="D12" s="27">
        <v>98484.3</v>
      </c>
      <c r="E12" s="28">
        <v>31.5</v>
      </c>
      <c r="F12" s="5">
        <v>67.209999999999994</v>
      </c>
      <c r="G12" t="s">
        <v>19</v>
      </c>
      <c r="H12" s="25">
        <v>3.8499999999999998E-4</v>
      </c>
      <c r="I12" s="26">
        <v>3.8499999999999998E-4</v>
      </c>
      <c r="J12" s="29">
        <v>98784.3</v>
      </c>
      <c r="K12" s="30">
        <v>38</v>
      </c>
      <c r="L12" s="5">
        <v>73.260000000000005</v>
      </c>
    </row>
    <row r="13" spans="1:12">
      <c r="A13">
        <v>5</v>
      </c>
      <c r="B13" s="23">
        <v>3.57E-4</v>
      </c>
      <c r="C13" s="24">
        <v>3.57E-4</v>
      </c>
      <c r="D13" s="27">
        <v>98452.7</v>
      </c>
      <c r="E13" s="28">
        <v>35.1</v>
      </c>
      <c r="F13" s="5">
        <v>66.23</v>
      </c>
      <c r="G13" t="s">
        <v>19</v>
      </c>
      <c r="H13" s="25">
        <v>2.6499999999999999E-4</v>
      </c>
      <c r="I13" s="26">
        <v>2.6499999999999999E-4</v>
      </c>
      <c r="J13" s="29">
        <v>98746.3</v>
      </c>
      <c r="K13" s="30">
        <v>26.2</v>
      </c>
      <c r="L13" s="5">
        <v>72.290000000000006</v>
      </c>
    </row>
    <row r="14" spans="1:12">
      <c r="A14">
        <v>6</v>
      </c>
      <c r="B14" s="23">
        <v>5.1999999999999995E-4</v>
      </c>
      <c r="C14" s="24">
        <v>5.1999999999999995E-4</v>
      </c>
      <c r="D14" s="27">
        <v>98417.600000000006</v>
      </c>
      <c r="E14" s="28">
        <v>51.1</v>
      </c>
      <c r="F14" s="5">
        <v>65.25</v>
      </c>
      <c r="G14" t="s">
        <v>19</v>
      </c>
      <c r="H14" s="25">
        <v>2.1800000000000001E-4</v>
      </c>
      <c r="I14" s="26">
        <v>2.1800000000000001E-4</v>
      </c>
      <c r="J14" s="29">
        <v>98720.1</v>
      </c>
      <c r="K14" s="30">
        <v>21.6</v>
      </c>
      <c r="L14" s="5">
        <v>71.31</v>
      </c>
    </row>
    <row r="15" spans="1:12">
      <c r="A15">
        <v>7</v>
      </c>
      <c r="B15" s="23">
        <v>2.33E-4</v>
      </c>
      <c r="C15" s="24">
        <v>2.33E-4</v>
      </c>
      <c r="D15" s="27">
        <v>98366.399999999994</v>
      </c>
      <c r="E15" s="28">
        <v>22.9</v>
      </c>
      <c r="F15" s="5">
        <v>64.290000000000006</v>
      </c>
      <c r="G15" t="s">
        <v>19</v>
      </c>
      <c r="H15" s="25">
        <v>3.28E-4</v>
      </c>
      <c r="I15" s="26">
        <v>3.28E-4</v>
      </c>
      <c r="J15" s="29">
        <v>98698.6</v>
      </c>
      <c r="K15" s="30">
        <v>32.4</v>
      </c>
      <c r="L15" s="5">
        <v>70.319999999999993</v>
      </c>
    </row>
    <row r="16" spans="1:12">
      <c r="A16">
        <v>8</v>
      </c>
      <c r="B16" s="23">
        <v>1.7699999999999999E-4</v>
      </c>
      <c r="C16" s="24">
        <v>1.7699999999999999E-4</v>
      </c>
      <c r="D16" s="27">
        <v>98343.5</v>
      </c>
      <c r="E16" s="28">
        <v>17.399999999999999</v>
      </c>
      <c r="F16" s="5">
        <v>63.3</v>
      </c>
      <c r="G16" t="s">
        <v>19</v>
      </c>
      <c r="H16" s="25">
        <v>1.8799999999999999E-4</v>
      </c>
      <c r="I16" s="26">
        <v>1.8799999999999999E-4</v>
      </c>
      <c r="J16" s="29">
        <v>98666.2</v>
      </c>
      <c r="K16" s="30">
        <v>18.5</v>
      </c>
      <c r="L16" s="5">
        <v>69.34</v>
      </c>
    </row>
    <row r="17" spans="1:12">
      <c r="A17">
        <v>9</v>
      </c>
      <c r="B17" s="23">
        <v>2.2000000000000001E-4</v>
      </c>
      <c r="C17" s="24">
        <v>2.2000000000000001E-4</v>
      </c>
      <c r="D17" s="27">
        <v>98326.1</v>
      </c>
      <c r="E17" s="28">
        <v>21.6</v>
      </c>
      <c r="F17" s="5">
        <v>62.31</v>
      </c>
      <c r="G17" t="s">
        <v>19</v>
      </c>
      <c r="H17" s="25">
        <v>1.8200000000000001E-4</v>
      </c>
      <c r="I17" s="26">
        <v>1.8200000000000001E-4</v>
      </c>
      <c r="J17" s="29">
        <v>98647.7</v>
      </c>
      <c r="K17" s="30">
        <v>18</v>
      </c>
      <c r="L17" s="5">
        <v>68.36</v>
      </c>
    </row>
    <row r="18" spans="1:12">
      <c r="A18">
        <v>10</v>
      </c>
      <c r="B18" s="23">
        <v>1.65E-4</v>
      </c>
      <c r="C18" s="24">
        <v>1.65E-4</v>
      </c>
      <c r="D18" s="27">
        <v>98304.4</v>
      </c>
      <c r="E18" s="28">
        <v>16.3</v>
      </c>
      <c r="F18" s="5">
        <v>61.33</v>
      </c>
      <c r="G18" t="s">
        <v>19</v>
      </c>
      <c r="H18" s="25">
        <v>5.1E-5</v>
      </c>
      <c r="I18" s="26">
        <v>5.1E-5</v>
      </c>
      <c r="J18" s="29">
        <v>98629.7</v>
      </c>
      <c r="K18" s="30">
        <v>5</v>
      </c>
      <c r="L18" s="5">
        <v>67.37</v>
      </c>
    </row>
    <row r="19" spans="1:12">
      <c r="A19">
        <v>11</v>
      </c>
      <c r="B19" s="23">
        <v>3.48E-4</v>
      </c>
      <c r="C19" s="24">
        <v>3.48E-4</v>
      </c>
      <c r="D19" s="27">
        <v>98288.2</v>
      </c>
      <c r="E19" s="28">
        <v>34.200000000000003</v>
      </c>
      <c r="F19" s="5">
        <v>60.34</v>
      </c>
      <c r="G19" t="s">
        <v>19</v>
      </c>
      <c r="H19" s="25">
        <v>2.5000000000000001E-5</v>
      </c>
      <c r="I19" s="26">
        <v>2.5000000000000001E-5</v>
      </c>
      <c r="J19" s="29">
        <v>98624.7</v>
      </c>
      <c r="K19" s="30">
        <v>2.4</v>
      </c>
      <c r="L19" s="5">
        <v>66.37</v>
      </c>
    </row>
    <row r="20" spans="1:12">
      <c r="A20">
        <v>12</v>
      </c>
      <c r="B20" s="23">
        <v>3.4499999999999998E-4</v>
      </c>
      <c r="C20" s="24">
        <v>3.4499999999999998E-4</v>
      </c>
      <c r="D20" s="27">
        <v>98253.9</v>
      </c>
      <c r="E20" s="28">
        <v>33.9</v>
      </c>
      <c r="F20" s="5">
        <v>59.36</v>
      </c>
      <c r="G20" t="s">
        <v>19</v>
      </c>
      <c r="H20" s="25">
        <v>1.93E-4</v>
      </c>
      <c r="I20" s="26">
        <v>1.93E-4</v>
      </c>
      <c r="J20" s="29">
        <v>98622.3</v>
      </c>
      <c r="K20" s="30">
        <v>19.100000000000001</v>
      </c>
      <c r="L20" s="5">
        <v>65.37</v>
      </c>
    </row>
    <row r="21" spans="1:12">
      <c r="A21">
        <v>13</v>
      </c>
      <c r="B21" s="23">
        <v>1.8100000000000001E-4</v>
      </c>
      <c r="C21" s="24">
        <v>1.8100000000000001E-4</v>
      </c>
      <c r="D21" s="27">
        <v>98220</v>
      </c>
      <c r="E21" s="28">
        <v>17.8</v>
      </c>
      <c r="F21" s="5">
        <v>58.38</v>
      </c>
      <c r="G21" t="s">
        <v>19</v>
      </c>
      <c r="H21" s="25">
        <v>1.65E-4</v>
      </c>
      <c r="I21" s="26">
        <v>1.65E-4</v>
      </c>
      <c r="J21" s="29">
        <v>98603.199999999997</v>
      </c>
      <c r="K21" s="30">
        <v>16.3</v>
      </c>
      <c r="L21" s="5">
        <v>64.39</v>
      </c>
    </row>
    <row r="22" spans="1:12">
      <c r="A22">
        <v>14</v>
      </c>
      <c r="B22" s="23">
        <v>3.57E-4</v>
      </c>
      <c r="C22" s="24">
        <v>3.57E-4</v>
      </c>
      <c r="D22" s="27">
        <v>98202.2</v>
      </c>
      <c r="E22" s="28">
        <v>35</v>
      </c>
      <c r="F22" s="5">
        <v>57.39</v>
      </c>
      <c r="G22" t="s">
        <v>19</v>
      </c>
      <c r="H22" s="25">
        <v>1.63E-4</v>
      </c>
      <c r="I22" s="26">
        <v>1.63E-4</v>
      </c>
      <c r="J22" s="29">
        <v>98586.9</v>
      </c>
      <c r="K22" s="30">
        <v>16</v>
      </c>
      <c r="L22" s="5">
        <v>63.4</v>
      </c>
    </row>
    <row r="23" spans="1:12">
      <c r="A23">
        <v>15</v>
      </c>
      <c r="B23" s="23">
        <v>6.3900000000000003E-4</v>
      </c>
      <c r="C23" s="24">
        <v>6.3900000000000003E-4</v>
      </c>
      <c r="D23" s="27">
        <v>98167.2</v>
      </c>
      <c r="E23" s="28">
        <v>62.7</v>
      </c>
      <c r="F23" s="5">
        <v>56.41</v>
      </c>
      <c r="G23" t="s">
        <v>19</v>
      </c>
      <c r="H23" s="25">
        <v>2.7500000000000002E-4</v>
      </c>
      <c r="I23" s="26">
        <v>2.7500000000000002E-4</v>
      </c>
      <c r="J23" s="29">
        <v>98570.9</v>
      </c>
      <c r="K23" s="30">
        <v>27.1</v>
      </c>
      <c r="L23" s="5">
        <v>62.41</v>
      </c>
    </row>
    <row r="24" spans="1:12">
      <c r="A24">
        <v>16</v>
      </c>
      <c r="B24" s="23">
        <v>6.6100000000000002E-4</v>
      </c>
      <c r="C24" s="24">
        <v>6.6100000000000002E-4</v>
      </c>
      <c r="D24" s="27">
        <v>98104.4</v>
      </c>
      <c r="E24" s="28">
        <v>64.900000000000006</v>
      </c>
      <c r="F24" s="5">
        <v>55.44</v>
      </c>
      <c r="G24" t="s">
        <v>19</v>
      </c>
      <c r="H24" s="25">
        <v>2.7599999999999999E-4</v>
      </c>
      <c r="I24" s="26">
        <v>2.7599999999999999E-4</v>
      </c>
      <c r="J24" s="29">
        <v>98543.7</v>
      </c>
      <c r="K24" s="30">
        <v>27.2</v>
      </c>
      <c r="L24" s="5">
        <v>61.42</v>
      </c>
    </row>
    <row r="25" spans="1:12">
      <c r="A25">
        <v>17</v>
      </c>
      <c r="B25" s="23">
        <v>8.1099999999999998E-4</v>
      </c>
      <c r="C25" s="24">
        <v>8.0999999999999996E-4</v>
      </c>
      <c r="D25" s="27">
        <v>98039.6</v>
      </c>
      <c r="E25" s="28">
        <v>79.400000000000006</v>
      </c>
      <c r="F25" s="5">
        <v>54.48</v>
      </c>
      <c r="G25" t="s">
        <v>19</v>
      </c>
      <c r="H25" s="25">
        <v>3.6900000000000002E-4</v>
      </c>
      <c r="I25" s="26">
        <v>3.6900000000000002E-4</v>
      </c>
      <c r="J25" s="29">
        <v>98516.5</v>
      </c>
      <c r="K25" s="30">
        <v>36.4</v>
      </c>
      <c r="L25" s="5">
        <v>60.44</v>
      </c>
    </row>
    <row r="26" spans="1:12">
      <c r="A26">
        <v>18</v>
      </c>
      <c r="B26" s="23">
        <v>1.0790000000000001E-3</v>
      </c>
      <c r="C26" s="24">
        <v>1.078E-3</v>
      </c>
      <c r="D26" s="27">
        <v>97960.1</v>
      </c>
      <c r="E26" s="28">
        <v>105.6</v>
      </c>
      <c r="F26" s="5">
        <v>53.53</v>
      </c>
      <c r="G26" t="s">
        <v>19</v>
      </c>
      <c r="H26" s="25">
        <v>2.5500000000000002E-4</v>
      </c>
      <c r="I26" s="26">
        <v>2.5500000000000002E-4</v>
      </c>
      <c r="J26" s="29">
        <v>98480.1</v>
      </c>
      <c r="K26" s="30">
        <v>25.1</v>
      </c>
      <c r="L26" s="5">
        <v>59.46</v>
      </c>
    </row>
    <row r="27" spans="1:12">
      <c r="A27">
        <v>19</v>
      </c>
      <c r="B27" s="23">
        <v>1.1310000000000001E-3</v>
      </c>
      <c r="C27" s="24">
        <v>1.1299999999999999E-3</v>
      </c>
      <c r="D27" s="27">
        <v>97854.5</v>
      </c>
      <c r="E27" s="28">
        <v>110.6</v>
      </c>
      <c r="F27" s="5">
        <v>52.58</v>
      </c>
      <c r="G27" t="s">
        <v>19</v>
      </c>
      <c r="H27" s="25">
        <v>3.0800000000000001E-4</v>
      </c>
      <c r="I27" s="26">
        <v>3.0800000000000001E-4</v>
      </c>
      <c r="J27" s="29">
        <v>98455</v>
      </c>
      <c r="K27" s="30">
        <v>30.3</v>
      </c>
      <c r="L27" s="5">
        <v>58.48</v>
      </c>
    </row>
    <row r="28" spans="1:12">
      <c r="A28">
        <v>20</v>
      </c>
      <c r="B28" s="23">
        <v>1.5410000000000001E-3</v>
      </c>
      <c r="C28" s="24">
        <v>1.5399999999999999E-3</v>
      </c>
      <c r="D28" s="27">
        <v>97744</v>
      </c>
      <c r="E28" s="28">
        <v>150.5</v>
      </c>
      <c r="F28" s="5">
        <v>51.64</v>
      </c>
      <c r="G28" t="s">
        <v>19</v>
      </c>
      <c r="H28" s="25">
        <v>5.5400000000000002E-4</v>
      </c>
      <c r="I28" s="26">
        <v>5.5400000000000002E-4</v>
      </c>
      <c r="J28" s="29">
        <v>98424.7</v>
      </c>
      <c r="K28" s="30">
        <v>54.5</v>
      </c>
      <c r="L28" s="5">
        <v>57.5</v>
      </c>
    </row>
    <row r="29" spans="1:12">
      <c r="A29">
        <v>21</v>
      </c>
      <c r="B29" s="23">
        <v>1.134E-3</v>
      </c>
      <c r="C29" s="24">
        <v>1.134E-3</v>
      </c>
      <c r="D29" s="27">
        <v>97593.5</v>
      </c>
      <c r="E29" s="28">
        <v>110.6</v>
      </c>
      <c r="F29" s="5">
        <v>50.72</v>
      </c>
      <c r="G29" t="s">
        <v>19</v>
      </c>
      <c r="H29" s="25">
        <v>5.3300000000000005E-4</v>
      </c>
      <c r="I29" s="26">
        <v>5.3300000000000005E-4</v>
      </c>
      <c r="J29" s="29">
        <v>98370.2</v>
      </c>
      <c r="K29" s="30">
        <v>52.4</v>
      </c>
      <c r="L29" s="5">
        <v>56.53</v>
      </c>
    </row>
    <row r="30" spans="1:12">
      <c r="A30">
        <v>22</v>
      </c>
      <c r="B30" s="23">
        <v>1.062E-3</v>
      </c>
      <c r="C30" s="24">
        <v>1.0610000000000001E-3</v>
      </c>
      <c r="D30" s="27">
        <v>97482.9</v>
      </c>
      <c r="E30" s="28">
        <v>103.5</v>
      </c>
      <c r="F30" s="5">
        <v>49.78</v>
      </c>
      <c r="G30" t="s">
        <v>19</v>
      </c>
      <c r="H30" s="25">
        <v>3.8000000000000002E-4</v>
      </c>
      <c r="I30" s="26">
        <v>3.8000000000000002E-4</v>
      </c>
      <c r="J30" s="29">
        <v>98317.8</v>
      </c>
      <c r="K30" s="30">
        <v>37.299999999999997</v>
      </c>
      <c r="L30" s="5">
        <v>55.56</v>
      </c>
    </row>
    <row r="31" spans="1:12">
      <c r="A31">
        <v>23</v>
      </c>
      <c r="B31" s="23">
        <v>8.7500000000000002E-4</v>
      </c>
      <c r="C31" s="24">
        <v>8.7500000000000002E-4</v>
      </c>
      <c r="D31" s="27">
        <v>97379.4</v>
      </c>
      <c r="E31" s="28">
        <v>85.2</v>
      </c>
      <c r="F31" s="5">
        <v>48.83</v>
      </c>
      <c r="G31" t="s">
        <v>19</v>
      </c>
      <c r="H31" s="25">
        <v>3.88E-4</v>
      </c>
      <c r="I31" s="26">
        <v>3.88E-4</v>
      </c>
      <c r="J31" s="29">
        <v>98280.4</v>
      </c>
      <c r="K31" s="30">
        <v>38.1</v>
      </c>
      <c r="L31" s="5">
        <v>54.58</v>
      </c>
    </row>
    <row r="32" spans="1:12">
      <c r="A32">
        <v>24</v>
      </c>
      <c r="B32" s="23">
        <v>1.1969999999999999E-3</v>
      </c>
      <c r="C32" s="24">
        <v>1.196E-3</v>
      </c>
      <c r="D32" s="27">
        <v>97294.2</v>
      </c>
      <c r="E32" s="28">
        <v>116.4</v>
      </c>
      <c r="F32" s="5">
        <v>47.87</v>
      </c>
      <c r="G32" t="s">
        <v>19</v>
      </c>
      <c r="H32" s="25">
        <v>3.6999999999999999E-4</v>
      </c>
      <c r="I32" s="26">
        <v>3.6999999999999999E-4</v>
      </c>
      <c r="J32" s="29">
        <v>98242.3</v>
      </c>
      <c r="K32" s="30">
        <v>36.4</v>
      </c>
      <c r="L32" s="5">
        <v>53.6</v>
      </c>
    </row>
    <row r="33" spans="1:12">
      <c r="A33">
        <v>25</v>
      </c>
      <c r="B33" s="23">
        <v>1.5169999999999999E-3</v>
      </c>
      <c r="C33" s="24">
        <v>1.516E-3</v>
      </c>
      <c r="D33" s="27">
        <v>97177.9</v>
      </c>
      <c r="E33" s="28">
        <v>147.30000000000001</v>
      </c>
      <c r="F33" s="5">
        <v>46.93</v>
      </c>
      <c r="G33" t="s">
        <v>19</v>
      </c>
      <c r="H33" s="25">
        <v>5.3700000000000004E-4</v>
      </c>
      <c r="I33" s="26">
        <v>5.3700000000000004E-4</v>
      </c>
      <c r="J33" s="29">
        <v>98206</v>
      </c>
      <c r="K33" s="30">
        <v>52.7</v>
      </c>
      <c r="L33" s="5">
        <v>52.62</v>
      </c>
    </row>
    <row r="34" spans="1:12">
      <c r="A34">
        <v>26</v>
      </c>
      <c r="B34" s="23">
        <v>8.0999999999999996E-4</v>
      </c>
      <c r="C34" s="24">
        <v>8.0900000000000004E-4</v>
      </c>
      <c r="D34" s="27">
        <v>97030.5</v>
      </c>
      <c r="E34" s="28">
        <v>78.5</v>
      </c>
      <c r="F34" s="5">
        <v>46</v>
      </c>
      <c r="G34" t="s">
        <v>19</v>
      </c>
      <c r="H34" s="25">
        <v>4.0000000000000002E-4</v>
      </c>
      <c r="I34" s="26">
        <v>4.0000000000000002E-4</v>
      </c>
      <c r="J34" s="29">
        <v>98153.2</v>
      </c>
      <c r="K34" s="30">
        <v>39.200000000000003</v>
      </c>
      <c r="L34" s="5">
        <v>51.65</v>
      </c>
    </row>
    <row r="35" spans="1:12">
      <c r="A35">
        <v>27</v>
      </c>
      <c r="B35" s="23">
        <v>1.085E-3</v>
      </c>
      <c r="C35" s="24">
        <v>1.0839999999999999E-3</v>
      </c>
      <c r="D35" s="27">
        <v>96952</v>
      </c>
      <c r="E35" s="28">
        <v>105.1</v>
      </c>
      <c r="F35" s="5">
        <v>45.04</v>
      </c>
      <c r="G35" t="s">
        <v>19</v>
      </c>
      <c r="H35" s="25">
        <v>4.1899999999999999E-4</v>
      </c>
      <c r="I35" s="26">
        <v>4.1899999999999999E-4</v>
      </c>
      <c r="J35" s="29">
        <v>98114</v>
      </c>
      <c r="K35" s="30">
        <v>41.1</v>
      </c>
      <c r="L35" s="5">
        <v>50.67</v>
      </c>
    </row>
    <row r="36" spans="1:12">
      <c r="A36">
        <v>28</v>
      </c>
      <c r="B36" s="23">
        <v>1.382E-3</v>
      </c>
      <c r="C36" s="24">
        <v>1.3810000000000001E-3</v>
      </c>
      <c r="D36" s="27">
        <v>96846.9</v>
      </c>
      <c r="E36" s="28">
        <v>133.80000000000001</v>
      </c>
      <c r="F36" s="5">
        <v>44.08</v>
      </c>
      <c r="G36" t="s">
        <v>19</v>
      </c>
      <c r="H36" s="25">
        <v>6.7100000000000005E-4</v>
      </c>
      <c r="I36" s="26">
        <v>6.7100000000000005E-4</v>
      </c>
      <c r="J36" s="29">
        <v>98072.9</v>
      </c>
      <c r="K36" s="30">
        <v>65.8</v>
      </c>
      <c r="L36" s="5">
        <v>49.69</v>
      </c>
    </row>
    <row r="37" spans="1:12">
      <c r="A37">
        <v>29</v>
      </c>
      <c r="B37" s="23">
        <v>1.256E-3</v>
      </c>
      <c r="C37" s="24">
        <v>1.255E-3</v>
      </c>
      <c r="D37" s="27">
        <v>96713.1</v>
      </c>
      <c r="E37" s="28">
        <v>121.4</v>
      </c>
      <c r="F37" s="5">
        <v>43.14</v>
      </c>
      <c r="G37" t="s">
        <v>19</v>
      </c>
      <c r="H37" s="25">
        <v>7.5799999999999999E-4</v>
      </c>
      <c r="I37" s="26">
        <v>7.5799999999999999E-4</v>
      </c>
      <c r="J37" s="29">
        <v>98007.1</v>
      </c>
      <c r="K37" s="30">
        <v>74.3</v>
      </c>
      <c r="L37" s="5">
        <v>48.72</v>
      </c>
    </row>
    <row r="38" spans="1:12">
      <c r="A38">
        <v>30</v>
      </c>
      <c r="B38" s="23">
        <v>1.1739999999999999E-3</v>
      </c>
      <c r="C38" s="24">
        <v>1.173E-3</v>
      </c>
      <c r="D38" s="27">
        <v>96591.8</v>
      </c>
      <c r="E38" s="28">
        <v>113.3</v>
      </c>
      <c r="F38" s="5">
        <v>42.2</v>
      </c>
      <c r="G38" t="s">
        <v>19</v>
      </c>
      <c r="H38" s="25">
        <v>4.8700000000000002E-4</v>
      </c>
      <c r="I38" s="26">
        <v>4.8700000000000002E-4</v>
      </c>
      <c r="J38" s="29">
        <v>97932.9</v>
      </c>
      <c r="K38" s="30">
        <v>47.7</v>
      </c>
      <c r="L38" s="5">
        <v>47.76</v>
      </c>
    </row>
    <row r="39" spans="1:12">
      <c r="A39">
        <v>31</v>
      </c>
      <c r="B39" s="23">
        <v>1.0460000000000001E-3</v>
      </c>
      <c r="C39" s="24">
        <v>1.0449999999999999E-3</v>
      </c>
      <c r="D39" s="27">
        <v>96478.399999999994</v>
      </c>
      <c r="E39" s="28">
        <v>100.8</v>
      </c>
      <c r="F39" s="5">
        <v>41.25</v>
      </c>
      <c r="G39" t="s">
        <v>19</v>
      </c>
      <c r="H39" s="25">
        <v>5.2300000000000003E-4</v>
      </c>
      <c r="I39" s="26">
        <v>5.2300000000000003E-4</v>
      </c>
      <c r="J39" s="29">
        <v>97885.2</v>
      </c>
      <c r="K39" s="30">
        <v>51.2</v>
      </c>
      <c r="L39" s="5">
        <v>46.78</v>
      </c>
    </row>
    <row r="40" spans="1:12">
      <c r="A40">
        <v>32</v>
      </c>
      <c r="B40" s="23">
        <v>1.2199999999999999E-3</v>
      </c>
      <c r="C40" s="24">
        <v>1.219E-3</v>
      </c>
      <c r="D40" s="27">
        <v>96377.600000000006</v>
      </c>
      <c r="E40" s="28">
        <v>117.5</v>
      </c>
      <c r="F40" s="5">
        <v>40.29</v>
      </c>
      <c r="G40" t="s">
        <v>19</v>
      </c>
      <c r="H40" s="25">
        <v>7.6800000000000002E-4</v>
      </c>
      <c r="I40" s="26">
        <v>7.67E-4</v>
      </c>
      <c r="J40" s="29">
        <v>97834</v>
      </c>
      <c r="K40" s="30">
        <v>75.099999999999994</v>
      </c>
      <c r="L40" s="5">
        <v>45.81</v>
      </c>
    </row>
    <row r="41" spans="1:12">
      <c r="A41">
        <v>33</v>
      </c>
      <c r="B41" s="23">
        <v>1.6249999999999999E-3</v>
      </c>
      <c r="C41" s="24">
        <v>1.6230000000000001E-3</v>
      </c>
      <c r="D41" s="27">
        <v>96260.1</v>
      </c>
      <c r="E41" s="28">
        <v>156.30000000000001</v>
      </c>
      <c r="F41" s="5">
        <v>39.340000000000003</v>
      </c>
      <c r="G41" t="s">
        <v>19</v>
      </c>
      <c r="H41" s="25">
        <v>7.9799999999999999E-4</v>
      </c>
      <c r="I41" s="26">
        <v>7.9799999999999999E-4</v>
      </c>
      <c r="J41" s="29">
        <v>97758.9</v>
      </c>
      <c r="K41" s="30">
        <v>78</v>
      </c>
      <c r="L41" s="5">
        <v>44.84</v>
      </c>
    </row>
    <row r="42" spans="1:12">
      <c r="A42">
        <v>34</v>
      </c>
      <c r="B42" s="23">
        <v>1.4E-3</v>
      </c>
      <c r="C42" s="24">
        <v>1.3990000000000001E-3</v>
      </c>
      <c r="D42" s="27">
        <v>96103.8</v>
      </c>
      <c r="E42" s="28">
        <v>134.5</v>
      </c>
      <c r="F42" s="5">
        <v>38.4</v>
      </c>
      <c r="G42" t="s">
        <v>19</v>
      </c>
      <c r="H42" s="25">
        <v>7.5299999999999998E-4</v>
      </c>
      <c r="I42" s="26">
        <v>7.5299999999999998E-4</v>
      </c>
      <c r="J42" s="29">
        <v>97681</v>
      </c>
      <c r="K42" s="30">
        <v>73.5</v>
      </c>
      <c r="L42" s="5">
        <v>43.88</v>
      </c>
    </row>
    <row r="43" spans="1:12">
      <c r="A43">
        <v>35</v>
      </c>
      <c r="B43" s="23">
        <v>1.557E-3</v>
      </c>
      <c r="C43" s="24">
        <v>1.5560000000000001E-3</v>
      </c>
      <c r="D43" s="27">
        <v>95969.4</v>
      </c>
      <c r="E43" s="28">
        <v>149.30000000000001</v>
      </c>
      <c r="F43" s="5">
        <v>37.450000000000003</v>
      </c>
      <c r="G43" t="s">
        <v>19</v>
      </c>
      <c r="H43" s="25">
        <v>8.1300000000000003E-4</v>
      </c>
      <c r="I43" s="26">
        <v>8.12E-4</v>
      </c>
      <c r="J43" s="29">
        <v>97607.4</v>
      </c>
      <c r="K43" s="30">
        <v>79.3</v>
      </c>
      <c r="L43" s="5">
        <v>42.91</v>
      </c>
    </row>
    <row r="44" spans="1:12">
      <c r="A44">
        <v>36</v>
      </c>
      <c r="B44" s="23">
        <v>1.4270000000000001E-3</v>
      </c>
      <c r="C44" s="24">
        <v>1.426E-3</v>
      </c>
      <c r="D44" s="27">
        <v>95820.1</v>
      </c>
      <c r="E44" s="28">
        <v>136.6</v>
      </c>
      <c r="F44" s="5">
        <v>36.51</v>
      </c>
      <c r="G44" t="s">
        <v>19</v>
      </c>
      <c r="H44" s="25">
        <v>1.054E-3</v>
      </c>
      <c r="I44" s="26">
        <v>1.054E-3</v>
      </c>
      <c r="J44" s="29">
        <v>97528.1</v>
      </c>
      <c r="K44" s="30">
        <v>102.8</v>
      </c>
      <c r="L44" s="5">
        <v>41.94</v>
      </c>
    </row>
    <row r="45" spans="1:12">
      <c r="A45">
        <v>37</v>
      </c>
      <c r="B45" s="23">
        <v>1.6980000000000001E-3</v>
      </c>
      <c r="C45" s="24">
        <v>1.6969999999999999E-3</v>
      </c>
      <c r="D45" s="27">
        <v>95683.5</v>
      </c>
      <c r="E45" s="28">
        <v>162.4</v>
      </c>
      <c r="F45" s="5">
        <v>35.56</v>
      </c>
      <c r="G45" t="s">
        <v>19</v>
      </c>
      <c r="H45" s="25">
        <v>6.8999999999999997E-4</v>
      </c>
      <c r="I45" s="26">
        <v>6.8999999999999997E-4</v>
      </c>
      <c r="J45" s="29">
        <v>97425.4</v>
      </c>
      <c r="K45" s="30">
        <v>67.2</v>
      </c>
      <c r="L45" s="5">
        <v>40.99</v>
      </c>
    </row>
    <row r="46" spans="1:12">
      <c r="A46">
        <v>38</v>
      </c>
      <c r="B46" s="23">
        <v>1.707E-3</v>
      </c>
      <c r="C46" s="24">
        <v>1.7049999999999999E-3</v>
      </c>
      <c r="D46" s="27">
        <v>95521.1</v>
      </c>
      <c r="E46" s="28">
        <v>162.9</v>
      </c>
      <c r="F46" s="5">
        <v>34.619999999999997</v>
      </c>
      <c r="G46" t="s">
        <v>19</v>
      </c>
      <c r="H46" s="25">
        <v>1.1620000000000001E-3</v>
      </c>
      <c r="I46" s="26">
        <v>1.1609999999999999E-3</v>
      </c>
      <c r="J46" s="29">
        <v>97358.2</v>
      </c>
      <c r="K46" s="30">
        <v>113.1</v>
      </c>
      <c r="L46" s="5">
        <v>40.020000000000003</v>
      </c>
    </row>
    <row r="47" spans="1:12">
      <c r="A47">
        <v>39</v>
      </c>
      <c r="B47" s="23">
        <v>1.8500000000000001E-3</v>
      </c>
      <c r="C47" s="24">
        <v>1.848E-3</v>
      </c>
      <c r="D47" s="27">
        <v>95358.2</v>
      </c>
      <c r="E47" s="28">
        <v>176.2</v>
      </c>
      <c r="F47" s="5">
        <v>33.68</v>
      </c>
      <c r="G47" t="s">
        <v>19</v>
      </c>
      <c r="H47" s="25">
        <v>1.1559999999999999E-3</v>
      </c>
      <c r="I47" s="26">
        <v>1.155E-3</v>
      </c>
      <c r="J47" s="29">
        <v>97245.1</v>
      </c>
      <c r="K47" s="30">
        <v>112.3</v>
      </c>
      <c r="L47" s="5">
        <v>39.06</v>
      </c>
    </row>
    <row r="48" spans="1:12">
      <c r="A48">
        <v>40</v>
      </c>
      <c r="B48" s="23">
        <v>2.7320000000000001E-3</v>
      </c>
      <c r="C48" s="24">
        <v>2.728E-3</v>
      </c>
      <c r="D48" s="27">
        <v>95182</v>
      </c>
      <c r="E48" s="28">
        <v>259.7</v>
      </c>
      <c r="F48" s="5">
        <v>32.74</v>
      </c>
      <c r="G48" t="s">
        <v>19</v>
      </c>
      <c r="H48" s="25">
        <v>1.0449999999999999E-3</v>
      </c>
      <c r="I48" s="26">
        <v>1.0449999999999999E-3</v>
      </c>
      <c r="J48" s="29">
        <v>97132.7</v>
      </c>
      <c r="K48" s="30">
        <v>101.5</v>
      </c>
      <c r="L48" s="5">
        <v>38.11</v>
      </c>
    </row>
    <row r="49" spans="1:12">
      <c r="A49">
        <v>41</v>
      </c>
      <c r="B49" s="23">
        <v>2.4199999999999998E-3</v>
      </c>
      <c r="C49" s="24">
        <v>2.4169999999999999E-3</v>
      </c>
      <c r="D49" s="27">
        <v>94922.3</v>
      </c>
      <c r="E49" s="28">
        <v>229.4</v>
      </c>
      <c r="F49" s="5">
        <v>31.83</v>
      </c>
      <c r="G49" t="s">
        <v>19</v>
      </c>
      <c r="H49" s="25">
        <v>1.9300000000000001E-3</v>
      </c>
      <c r="I49" s="26">
        <v>1.928E-3</v>
      </c>
      <c r="J49" s="29">
        <v>97031.3</v>
      </c>
      <c r="K49" s="30">
        <v>187.1</v>
      </c>
      <c r="L49" s="5">
        <v>37.15</v>
      </c>
    </row>
    <row r="50" spans="1:12">
      <c r="A50">
        <v>42</v>
      </c>
      <c r="B50" s="23">
        <v>2.5669999999999998E-3</v>
      </c>
      <c r="C50" s="24">
        <v>2.5639999999999999E-3</v>
      </c>
      <c r="D50" s="27">
        <v>94692.800000000003</v>
      </c>
      <c r="E50" s="28">
        <v>242.8</v>
      </c>
      <c r="F50" s="5">
        <v>30.91</v>
      </c>
      <c r="G50" t="s">
        <v>19</v>
      </c>
      <c r="H50" s="25">
        <v>1.438E-3</v>
      </c>
      <c r="I50" s="26">
        <v>1.4369999999999999E-3</v>
      </c>
      <c r="J50" s="29">
        <v>96844.2</v>
      </c>
      <c r="K50" s="30">
        <v>139.1</v>
      </c>
      <c r="L50" s="5">
        <v>36.22</v>
      </c>
    </row>
    <row r="51" spans="1:12">
      <c r="A51">
        <v>43</v>
      </c>
      <c r="B51" s="23">
        <v>3.6410000000000001E-3</v>
      </c>
      <c r="C51" s="24">
        <v>3.6350000000000002E-3</v>
      </c>
      <c r="D51" s="27">
        <v>94450.1</v>
      </c>
      <c r="E51" s="28">
        <v>343.3</v>
      </c>
      <c r="F51" s="5">
        <v>29.98</v>
      </c>
      <c r="G51" t="s">
        <v>19</v>
      </c>
      <c r="H51" s="25">
        <v>2.15E-3</v>
      </c>
      <c r="I51" s="26">
        <v>2.1480000000000002E-3</v>
      </c>
      <c r="J51" s="29">
        <v>96705</v>
      </c>
      <c r="K51" s="30">
        <v>207.7</v>
      </c>
      <c r="L51" s="5">
        <v>35.270000000000003</v>
      </c>
    </row>
    <row r="52" spans="1:12">
      <c r="A52">
        <v>44</v>
      </c>
      <c r="B52" s="23">
        <v>3.6830000000000001E-3</v>
      </c>
      <c r="C52" s="24">
        <v>3.676E-3</v>
      </c>
      <c r="D52" s="27">
        <v>94106.8</v>
      </c>
      <c r="E52" s="28">
        <v>345.9</v>
      </c>
      <c r="F52" s="5">
        <v>29.09</v>
      </c>
      <c r="G52" t="s">
        <v>19</v>
      </c>
      <c r="H52" s="25">
        <v>2.333E-3</v>
      </c>
      <c r="I52" s="26">
        <v>2.33E-3</v>
      </c>
      <c r="J52" s="29">
        <v>96497.3</v>
      </c>
      <c r="K52" s="30">
        <v>224.8</v>
      </c>
      <c r="L52" s="5">
        <v>34.340000000000003</v>
      </c>
    </row>
    <row r="53" spans="1:12">
      <c r="A53">
        <v>45</v>
      </c>
      <c r="B53" s="23">
        <v>4.1949999999999999E-3</v>
      </c>
      <c r="C53" s="24">
        <v>4.1859999999999996E-3</v>
      </c>
      <c r="D53" s="27">
        <v>93760.8</v>
      </c>
      <c r="E53" s="28">
        <v>392.5</v>
      </c>
      <c r="F53" s="5">
        <v>28.2</v>
      </c>
      <c r="G53" t="s">
        <v>19</v>
      </c>
      <c r="H53" s="25">
        <v>2.6229999999999999E-3</v>
      </c>
      <c r="I53" s="26">
        <v>2.6189999999999998E-3</v>
      </c>
      <c r="J53" s="29">
        <v>96272.5</v>
      </c>
      <c r="K53" s="30">
        <v>252.2</v>
      </c>
      <c r="L53" s="5">
        <v>33.42</v>
      </c>
    </row>
    <row r="54" spans="1:12">
      <c r="A54">
        <v>46</v>
      </c>
      <c r="B54" s="23">
        <v>4.3699999999999998E-3</v>
      </c>
      <c r="C54" s="24">
        <v>4.3610000000000003E-3</v>
      </c>
      <c r="D54" s="27">
        <v>93368.3</v>
      </c>
      <c r="E54" s="28">
        <v>407.2</v>
      </c>
      <c r="F54" s="5">
        <v>27.31</v>
      </c>
      <c r="G54" t="s">
        <v>19</v>
      </c>
      <c r="H54" s="25">
        <v>2.3609999999999998E-3</v>
      </c>
      <c r="I54" s="26">
        <v>2.3579999999999999E-3</v>
      </c>
      <c r="J54" s="29">
        <v>96020.3</v>
      </c>
      <c r="K54" s="30">
        <v>226.4</v>
      </c>
      <c r="L54" s="5">
        <v>32.51</v>
      </c>
    </row>
    <row r="55" spans="1:12">
      <c r="A55">
        <v>47</v>
      </c>
      <c r="B55" s="23">
        <v>4.3249999999999999E-3</v>
      </c>
      <c r="C55" s="24">
        <v>4.3160000000000004E-3</v>
      </c>
      <c r="D55" s="27">
        <v>92961.2</v>
      </c>
      <c r="E55" s="28">
        <v>401.2</v>
      </c>
      <c r="F55" s="5">
        <v>26.43</v>
      </c>
      <c r="G55" t="s">
        <v>19</v>
      </c>
      <c r="H55" s="25">
        <v>2.5560000000000001E-3</v>
      </c>
      <c r="I55" s="26">
        <v>2.5530000000000001E-3</v>
      </c>
      <c r="J55" s="29">
        <v>95793.9</v>
      </c>
      <c r="K55" s="30">
        <v>244.6</v>
      </c>
      <c r="L55" s="5">
        <v>31.58</v>
      </c>
    </row>
    <row r="56" spans="1:12">
      <c r="A56">
        <v>48</v>
      </c>
      <c r="B56" s="23">
        <v>5.2319999999999997E-3</v>
      </c>
      <c r="C56" s="24">
        <v>5.2180000000000004E-3</v>
      </c>
      <c r="D56" s="27">
        <v>92560</v>
      </c>
      <c r="E56" s="28">
        <v>483</v>
      </c>
      <c r="F56" s="5">
        <v>25.54</v>
      </c>
      <c r="G56" t="s">
        <v>19</v>
      </c>
      <c r="H56" s="25">
        <v>2.0609999999999999E-3</v>
      </c>
      <c r="I56" s="26">
        <v>2.0590000000000001E-3</v>
      </c>
      <c r="J56" s="29">
        <v>95549.3</v>
      </c>
      <c r="K56" s="30">
        <v>196.7</v>
      </c>
      <c r="L56" s="5">
        <v>30.66</v>
      </c>
    </row>
    <row r="57" spans="1:12">
      <c r="A57">
        <v>49</v>
      </c>
      <c r="B57" s="23">
        <v>5.9630000000000004E-3</v>
      </c>
      <c r="C57" s="24">
        <v>5.9449999999999998E-3</v>
      </c>
      <c r="D57" s="27">
        <v>92077</v>
      </c>
      <c r="E57" s="28">
        <v>547.4</v>
      </c>
      <c r="F57" s="5">
        <v>24.68</v>
      </c>
      <c r="G57" t="s">
        <v>19</v>
      </c>
      <c r="H57" s="25">
        <v>3.643E-3</v>
      </c>
      <c r="I57" s="26">
        <v>3.6359999999999999E-3</v>
      </c>
      <c r="J57" s="29">
        <v>95352.6</v>
      </c>
      <c r="K57" s="30">
        <v>346.7</v>
      </c>
      <c r="L57" s="5">
        <v>29.73</v>
      </c>
    </row>
    <row r="58" spans="1:12">
      <c r="A58">
        <v>50</v>
      </c>
      <c r="B58" s="23">
        <v>6.9969999999999997E-3</v>
      </c>
      <c r="C58" s="24">
        <v>6.9719999999999999E-3</v>
      </c>
      <c r="D58" s="27">
        <v>91529.5</v>
      </c>
      <c r="E58" s="28">
        <v>638.20000000000005</v>
      </c>
      <c r="F58" s="5">
        <v>23.82</v>
      </c>
      <c r="G58" t="s">
        <v>19</v>
      </c>
      <c r="H58" s="25">
        <v>3.7750000000000001E-3</v>
      </c>
      <c r="I58" s="26">
        <v>3.7680000000000001E-3</v>
      </c>
      <c r="J58" s="29">
        <v>95005.9</v>
      </c>
      <c r="K58" s="30">
        <v>358</v>
      </c>
      <c r="L58" s="5">
        <v>28.83</v>
      </c>
    </row>
    <row r="59" spans="1:12">
      <c r="A59">
        <v>51</v>
      </c>
      <c r="B59" s="23">
        <v>8.3739999999999995E-3</v>
      </c>
      <c r="C59" s="24">
        <v>8.3389999999999992E-3</v>
      </c>
      <c r="D59" s="27">
        <v>90891.4</v>
      </c>
      <c r="E59" s="28">
        <v>757.9</v>
      </c>
      <c r="F59" s="5">
        <v>22.98</v>
      </c>
      <c r="G59" t="s">
        <v>19</v>
      </c>
      <c r="H59" s="25">
        <v>4.3030000000000004E-3</v>
      </c>
      <c r="I59" s="26">
        <v>4.2929999999999999E-3</v>
      </c>
      <c r="J59" s="29">
        <v>94647.9</v>
      </c>
      <c r="K59" s="30">
        <v>406.4</v>
      </c>
      <c r="L59" s="5">
        <v>27.94</v>
      </c>
    </row>
    <row r="60" spans="1:12">
      <c r="A60">
        <v>52</v>
      </c>
      <c r="B60" s="23">
        <v>8.6289999999999995E-3</v>
      </c>
      <c r="C60" s="24">
        <v>8.5920000000000007E-3</v>
      </c>
      <c r="D60" s="27">
        <v>90133.4</v>
      </c>
      <c r="E60" s="28">
        <v>774.5</v>
      </c>
      <c r="F60" s="5">
        <v>22.17</v>
      </c>
      <c r="G60" t="s">
        <v>19</v>
      </c>
      <c r="H60" s="25">
        <v>4.9890000000000004E-3</v>
      </c>
      <c r="I60" s="26">
        <v>4.9769999999999997E-3</v>
      </c>
      <c r="J60" s="29">
        <v>94241.600000000006</v>
      </c>
      <c r="K60" s="30">
        <v>469</v>
      </c>
      <c r="L60" s="5">
        <v>27.06</v>
      </c>
    </row>
    <row r="61" spans="1:12">
      <c r="A61">
        <v>53</v>
      </c>
      <c r="B61" s="23">
        <v>1.0349000000000001E-2</v>
      </c>
      <c r="C61" s="24">
        <v>1.0296E-2</v>
      </c>
      <c r="D61" s="27">
        <v>89359</v>
      </c>
      <c r="E61" s="28">
        <v>920.1</v>
      </c>
      <c r="F61" s="5">
        <v>21.36</v>
      </c>
      <c r="G61" t="s">
        <v>19</v>
      </c>
      <c r="H61" s="25">
        <v>5.7619999999999998E-3</v>
      </c>
      <c r="I61" s="26">
        <v>5.7450000000000001E-3</v>
      </c>
      <c r="J61" s="29">
        <v>93772.5</v>
      </c>
      <c r="K61" s="30">
        <v>538.70000000000005</v>
      </c>
      <c r="L61" s="5">
        <v>26.19</v>
      </c>
    </row>
    <row r="62" spans="1:12">
      <c r="A62">
        <v>54</v>
      </c>
      <c r="B62" s="23">
        <v>1.0803E-2</v>
      </c>
      <c r="C62" s="24">
        <v>1.0744999999999999E-2</v>
      </c>
      <c r="D62" s="27">
        <v>88438.9</v>
      </c>
      <c r="E62" s="28">
        <v>950.3</v>
      </c>
      <c r="F62" s="5">
        <v>20.58</v>
      </c>
      <c r="G62" t="s">
        <v>19</v>
      </c>
      <c r="H62" s="25">
        <v>5.6680000000000003E-3</v>
      </c>
      <c r="I62" s="26">
        <v>5.6519999999999999E-3</v>
      </c>
      <c r="J62" s="29">
        <v>93233.8</v>
      </c>
      <c r="K62" s="30">
        <v>527</v>
      </c>
      <c r="L62" s="5">
        <v>25.34</v>
      </c>
    </row>
    <row r="63" spans="1:12">
      <c r="A63">
        <v>55</v>
      </c>
      <c r="B63" s="23">
        <v>1.1115999999999999E-2</v>
      </c>
      <c r="C63" s="24">
        <v>1.1055000000000001E-2</v>
      </c>
      <c r="D63" s="27">
        <v>87488.6</v>
      </c>
      <c r="E63" s="28">
        <v>967.2</v>
      </c>
      <c r="F63" s="5">
        <v>19.8</v>
      </c>
      <c r="G63" t="s">
        <v>19</v>
      </c>
      <c r="H63" s="25">
        <v>6.581E-3</v>
      </c>
      <c r="I63" s="26">
        <v>6.5589999999999997E-3</v>
      </c>
      <c r="J63" s="29">
        <v>92706.8</v>
      </c>
      <c r="K63" s="30">
        <v>608.1</v>
      </c>
      <c r="L63" s="5">
        <v>24.48</v>
      </c>
    </row>
    <row r="64" spans="1:12">
      <c r="A64">
        <v>56</v>
      </c>
      <c r="B64" s="23">
        <v>1.3361E-2</v>
      </c>
      <c r="C64" s="24">
        <v>1.3273E-2</v>
      </c>
      <c r="D64" s="27">
        <v>86521.5</v>
      </c>
      <c r="E64" s="28">
        <v>1148.4000000000001</v>
      </c>
      <c r="F64" s="5">
        <v>19.010000000000002</v>
      </c>
      <c r="G64" t="s">
        <v>19</v>
      </c>
      <c r="H64" s="25">
        <v>7.6150000000000002E-3</v>
      </c>
      <c r="I64" s="26">
        <v>7.587E-3</v>
      </c>
      <c r="J64" s="29">
        <v>92098.8</v>
      </c>
      <c r="K64" s="30">
        <v>698.7</v>
      </c>
      <c r="L64" s="5">
        <v>23.64</v>
      </c>
    </row>
    <row r="65" spans="1:12">
      <c r="A65">
        <v>57</v>
      </c>
      <c r="B65" s="23">
        <v>1.5049E-2</v>
      </c>
      <c r="C65" s="24">
        <v>1.4937000000000001E-2</v>
      </c>
      <c r="D65" s="27">
        <v>85373.1</v>
      </c>
      <c r="E65" s="28">
        <v>1275.2</v>
      </c>
      <c r="F65" s="5">
        <v>18.260000000000002</v>
      </c>
      <c r="G65" t="s">
        <v>19</v>
      </c>
      <c r="H65" s="25">
        <v>8.6350000000000003E-3</v>
      </c>
      <c r="I65" s="26">
        <v>8.5979999999999997E-3</v>
      </c>
      <c r="J65" s="29">
        <v>91400.1</v>
      </c>
      <c r="K65" s="30">
        <v>785.9</v>
      </c>
      <c r="L65" s="5">
        <v>22.81</v>
      </c>
    </row>
    <row r="66" spans="1:12">
      <c r="A66">
        <v>58</v>
      </c>
      <c r="B66" s="23">
        <v>1.6079E-2</v>
      </c>
      <c r="C66" s="24">
        <v>1.5949999999999999E-2</v>
      </c>
      <c r="D66" s="27">
        <v>84097.9</v>
      </c>
      <c r="E66" s="28">
        <v>1341.4</v>
      </c>
      <c r="F66" s="5">
        <v>17.53</v>
      </c>
      <c r="G66" t="s">
        <v>19</v>
      </c>
      <c r="H66" s="25">
        <v>9.3589999999999993E-3</v>
      </c>
      <c r="I66" s="26">
        <v>9.3150000000000004E-3</v>
      </c>
      <c r="J66" s="29">
        <v>90614.2</v>
      </c>
      <c r="K66" s="30">
        <v>844.1</v>
      </c>
      <c r="L66" s="5">
        <v>22.01</v>
      </c>
    </row>
    <row r="67" spans="1:12">
      <c r="A67">
        <v>59</v>
      </c>
      <c r="B67" s="23">
        <v>1.8176999999999999E-2</v>
      </c>
      <c r="C67" s="24">
        <v>1.8013000000000001E-2</v>
      </c>
      <c r="D67" s="27">
        <v>82756.5</v>
      </c>
      <c r="E67" s="28">
        <v>1490.7</v>
      </c>
      <c r="F67" s="5">
        <v>16.809999999999999</v>
      </c>
      <c r="G67" t="s">
        <v>19</v>
      </c>
      <c r="H67" s="25">
        <v>1.0814000000000001E-2</v>
      </c>
      <c r="I67" s="26">
        <v>1.0755000000000001E-2</v>
      </c>
      <c r="J67" s="29">
        <v>89770.1</v>
      </c>
      <c r="K67" s="30">
        <v>965.5</v>
      </c>
      <c r="L67" s="5">
        <v>21.21</v>
      </c>
    </row>
    <row r="68" spans="1:12">
      <c r="A68">
        <v>60</v>
      </c>
      <c r="B68" s="23">
        <v>2.1076000000000001E-2</v>
      </c>
      <c r="C68" s="24">
        <v>2.0856E-2</v>
      </c>
      <c r="D68" s="27">
        <v>81265.8</v>
      </c>
      <c r="E68" s="28">
        <v>1694.9</v>
      </c>
      <c r="F68" s="5">
        <v>16.11</v>
      </c>
      <c r="G68" t="s">
        <v>19</v>
      </c>
      <c r="H68" s="25">
        <v>1.1479E-2</v>
      </c>
      <c r="I68" s="26">
        <v>1.1413E-2</v>
      </c>
      <c r="J68" s="29">
        <v>88804.5</v>
      </c>
      <c r="K68" s="30">
        <v>1013.5</v>
      </c>
      <c r="L68" s="5">
        <v>20.440000000000001</v>
      </c>
    </row>
    <row r="69" spans="1:12">
      <c r="A69">
        <v>61</v>
      </c>
      <c r="B69" s="23">
        <v>2.1811000000000001E-2</v>
      </c>
      <c r="C69" s="24">
        <v>2.1575E-2</v>
      </c>
      <c r="D69" s="27">
        <v>79570.899999999994</v>
      </c>
      <c r="E69" s="28">
        <v>1716.8</v>
      </c>
      <c r="F69" s="5">
        <v>15.44</v>
      </c>
      <c r="G69" t="s">
        <v>19</v>
      </c>
      <c r="H69" s="25">
        <v>1.1779E-2</v>
      </c>
      <c r="I69" s="26">
        <v>1.171E-2</v>
      </c>
      <c r="J69" s="29">
        <v>87791</v>
      </c>
      <c r="K69" s="30">
        <v>1028</v>
      </c>
      <c r="L69" s="5">
        <v>19.670000000000002</v>
      </c>
    </row>
    <row r="70" spans="1:12">
      <c r="A70">
        <v>62</v>
      </c>
      <c r="B70" s="23">
        <v>2.8243999999999998E-2</v>
      </c>
      <c r="C70" s="24">
        <v>2.7851000000000001E-2</v>
      </c>
      <c r="D70" s="27">
        <v>77854.100000000006</v>
      </c>
      <c r="E70" s="28">
        <v>2168.3000000000002</v>
      </c>
      <c r="F70" s="5">
        <v>14.77</v>
      </c>
      <c r="G70" t="s">
        <v>19</v>
      </c>
      <c r="H70" s="25">
        <v>1.3213000000000001E-2</v>
      </c>
      <c r="I70" s="26">
        <v>1.3126000000000001E-2</v>
      </c>
      <c r="J70" s="29">
        <v>86763</v>
      </c>
      <c r="K70" s="30">
        <v>1138.8</v>
      </c>
      <c r="L70" s="5">
        <v>18.89</v>
      </c>
    </row>
    <row r="71" spans="1:12">
      <c r="A71">
        <v>63</v>
      </c>
      <c r="B71" s="23">
        <v>2.6431E-2</v>
      </c>
      <c r="C71" s="24">
        <v>2.6086000000000002E-2</v>
      </c>
      <c r="D71" s="27">
        <v>75685.8</v>
      </c>
      <c r="E71" s="28">
        <v>1974.4</v>
      </c>
      <c r="F71" s="5">
        <v>14.18</v>
      </c>
      <c r="G71" t="s">
        <v>19</v>
      </c>
      <c r="H71" s="25">
        <v>1.4252000000000001E-2</v>
      </c>
      <c r="I71" s="26">
        <v>1.4151E-2</v>
      </c>
      <c r="J71" s="29">
        <v>85624.2</v>
      </c>
      <c r="K71" s="30">
        <v>1211.7</v>
      </c>
      <c r="L71" s="5">
        <v>18.14</v>
      </c>
    </row>
    <row r="72" spans="1:12">
      <c r="A72">
        <v>64</v>
      </c>
      <c r="B72" s="23">
        <v>3.0245000000000001E-2</v>
      </c>
      <c r="C72" s="24">
        <v>2.9794999999999999E-2</v>
      </c>
      <c r="D72" s="27">
        <v>73711.5</v>
      </c>
      <c r="E72" s="28">
        <v>2196.1999999999998</v>
      </c>
      <c r="F72" s="5">
        <v>13.54</v>
      </c>
      <c r="G72" t="s">
        <v>19</v>
      </c>
      <c r="H72" s="25">
        <v>1.4845000000000001E-2</v>
      </c>
      <c r="I72" s="26">
        <v>1.4736000000000001E-2</v>
      </c>
      <c r="J72" s="29">
        <v>84412.5</v>
      </c>
      <c r="K72" s="30">
        <v>1243.9000000000001</v>
      </c>
      <c r="L72" s="5">
        <v>17.39</v>
      </c>
    </row>
    <row r="73" spans="1:12">
      <c r="A73">
        <v>65</v>
      </c>
      <c r="B73" s="23">
        <v>3.2085000000000002E-2</v>
      </c>
      <c r="C73" s="24">
        <v>3.1578000000000002E-2</v>
      </c>
      <c r="D73" s="27">
        <v>71515.3</v>
      </c>
      <c r="E73" s="28">
        <v>2258.3000000000002</v>
      </c>
      <c r="F73" s="5">
        <v>12.94</v>
      </c>
      <c r="G73" t="s">
        <v>19</v>
      </c>
      <c r="H73" s="25">
        <v>1.7436E-2</v>
      </c>
      <c r="I73" s="26">
        <v>1.7285999999999999E-2</v>
      </c>
      <c r="J73" s="29">
        <v>83168.600000000006</v>
      </c>
      <c r="K73" s="30">
        <v>1437.6</v>
      </c>
      <c r="L73" s="5">
        <v>16.64</v>
      </c>
    </row>
    <row r="74" spans="1:12">
      <c r="A74">
        <v>66</v>
      </c>
      <c r="B74" s="23">
        <v>3.6492999999999998E-2</v>
      </c>
      <c r="C74" s="24">
        <v>3.5839000000000003E-2</v>
      </c>
      <c r="D74" s="27">
        <v>69256.899999999994</v>
      </c>
      <c r="E74" s="28">
        <v>2482.1</v>
      </c>
      <c r="F74" s="5">
        <v>12.35</v>
      </c>
      <c r="G74" t="s">
        <v>19</v>
      </c>
      <c r="H74" s="25">
        <v>1.8322999999999999E-2</v>
      </c>
      <c r="I74" s="26">
        <v>1.8155999999999999E-2</v>
      </c>
      <c r="J74" s="29">
        <v>81731</v>
      </c>
      <c r="K74" s="30">
        <v>1483.9</v>
      </c>
      <c r="L74" s="5">
        <v>15.93</v>
      </c>
    </row>
    <row r="75" spans="1:12">
      <c r="A75">
        <v>67</v>
      </c>
      <c r="B75" s="23">
        <v>4.1484E-2</v>
      </c>
      <c r="C75" s="24">
        <v>4.0640999999999997E-2</v>
      </c>
      <c r="D75" s="27">
        <v>66774.8</v>
      </c>
      <c r="E75" s="28">
        <v>2713.8</v>
      </c>
      <c r="F75" s="5">
        <v>11.79</v>
      </c>
      <c r="G75" t="s">
        <v>19</v>
      </c>
      <c r="H75" s="25">
        <v>2.1668E-2</v>
      </c>
      <c r="I75" s="26">
        <v>2.1436E-2</v>
      </c>
      <c r="J75" s="29">
        <v>80247</v>
      </c>
      <c r="K75" s="30">
        <v>1720.2</v>
      </c>
      <c r="L75" s="5">
        <v>15.21</v>
      </c>
    </row>
    <row r="76" spans="1:12">
      <c r="A76">
        <v>68</v>
      </c>
      <c r="B76" s="23">
        <v>4.1954999999999999E-2</v>
      </c>
      <c r="C76" s="24">
        <v>4.1092999999999998E-2</v>
      </c>
      <c r="D76" s="27">
        <v>64061.1</v>
      </c>
      <c r="E76" s="28">
        <v>2632.4</v>
      </c>
      <c r="F76" s="5">
        <v>11.27</v>
      </c>
      <c r="G76" t="s">
        <v>19</v>
      </c>
      <c r="H76" s="25">
        <v>2.3137000000000001E-2</v>
      </c>
      <c r="I76" s="26">
        <v>2.2872E-2</v>
      </c>
      <c r="J76" s="29">
        <v>78526.899999999994</v>
      </c>
      <c r="K76" s="30">
        <v>1796.1</v>
      </c>
      <c r="L76" s="5">
        <v>14.53</v>
      </c>
    </row>
    <row r="77" spans="1:12">
      <c r="A77">
        <v>69</v>
      </c>
      <c r="B77" s="23">
        <v>4.5267000000000002E-2</v>
      </c>
      <c r="C77" s="24">
        <v>4.4264999999999999E-2</v>
      </c>
      <c r="D77" s="27">
        <v>61428.6</v>
      </c>
      <c r="E77" s="28">
        <v>2719.1</v>
      </c>
      <c r="F77" s="5">
        <v>10.73</v>
      </c>
      <c r="G77" t="s">
        <v>19</v>
      </c>
      <c r="H77" s="25">
        <v>2.2461999999999999E-2</v>
      </c>
      <c r="I77" s="26">
        <v>2.2211999999999999E-2</v>
      </c>
      <c r="J77" s="29">
        <v>76730.8</v>
      </c>
      <c r="K77" s="30">
        <v>1704.3</v>
      </c>
      <c r="L77" s="5">
        <v>13.86</v>
      </c>
    </row>
    <row r="78" spans="1:12">
      <c r="A78">
        <v>70</v>
      </c>
      <c r="B78" s="23">
        <v>5.1666999999999998E-2</v>
      </c>
      <c r="C78" s="24">
        <v>5.0366000000000001E-2</v>
      </c>
      <c r="D78" s="27">
        <v>58709.5</v>
      </c>
      <c r="E78" s="28">
        <v>2957</v>
      </c>
      <c r="F78" s="5">
        <v>10.199999999999999</v>
      </c>
      <c r="G78" t="s">
        <v>19</v>
      </c>
      <c r="H78" s="25">
        <v>2.7744999999999999E-2</v>
      </c>
      <c r="I78" s="26">
        <v>2.7365E-2</v>
      </c>
      <c r="J78" s="29">
        <v>75026.399999999994</v>
      </c>
      <c r="K78" s="30">
        <v>2053.1</v>
      </c>
      <c r="L78" s="5">
        <v>13.17</v>
      </c>
    </row>
    <row r="79" spans="1:12">
      <c r="A79">
        <v>71</v>
      </c>
      <c r="B79" s="23">
        <v>5.5268999999999999E-2</v>
      </c>
      <c r="C79" s="24">
        <v>5.3782999999999997E-2</v>
      </c>
      <c r="D79" s="27">
        <v>55752.5</v>
      </c>
      <c r="E79" s="28">
        <v>2998.5</v>
      </c>
      <c r="F79" s="5">
        <v>9.7200000000000006</v>
      </c>
      <c r="G79" t="s">
        <v>19</v>
      </c>
      <c r="H79" s="25">
        <v>2.9353000000000001E-2</v>
      </c>
      <c r="I79" s="26">
        <v>2.8927999999999999E-2</v>
      </c>
      <c r="J79" s="29">
        <v>72973.3</v>
      </c>
      <c r="K79" s="30">
        <v>2111</v>
      </c>
      <c r="L79" s="5">
        <v>12.52</v>
      </c>
    </row>
    <row r="80" spans="1:12">
      <c r="A80">
        <v>72</v>
      </c>
      <c r="B80" s="23">
        <v>5.8160000000000003E-2</v>
      </c>
      <c r="C80" s="24">
        <v>5.6515999999999997E-2</v>
      </c>
      <c r="D80" s="27">
        <v>52754</v>
      </c>
      <c r="E80" s="28">
        <v>2981.5</v>
      </c>
      <c r="F80" s="5">
        <v>9.24</v>
      </c>
      <c r="G80" t="s">
        <v>19</v>
      </c>
      <c r="H80" s="25">
        <v>3.4555000000000002E-2</v>
      </c>
      <c r="I80" s="26">
        <v>3.3967999999999998E-2</v>
      </c>
      <c r="J80" s="29">
        <v>70862.399999999994</v>
      </c>
      <c r="K80" s="30">
        <v>2407.1</v>
      </c>
      <c r="L80" s="5">
        <v>11.88</v>
      </c>
    </row>
    <row r="81" spans="1:12">
      <c r="A81">
        <v>73</v>
      </c>
      <c r="B81" s="23">
        <v>6.4076999999999995E-2</v>
      </c>
      <c r="C81" s="24">
        <v>6.2087999999999997E-2</v>
      </c>
      <c r="D81" s="27">
        <v>49772.5</v>
      </c>
      <c r="E81" s="28">
        <v>3090.3</v>
      </c>
      <c r="F81" s="5">
        <v>8.76</v>
      </c>
      <c r="G81" t="s">
        <v>19</v>
      </c>
      <c r="H81" s="25">
        <v>3.6354999999999998E-2</v>
      </c>
      <c r="I81" s="26">
        <v>3.5706000000000002E-2</v>
      </c>
      <c r="J81" s="29">
        <v>68455.3</v>
      </c>
      <c r="K81" s="30">
        <v>2444.1999999999998</v>
      </c>
      <c r="L81" s="5">
        <v>11.28</v>
      </c>
    </row>
    <row r="82" spans="1:12">
      <c r="A82">
        <v>74</v>
      </c>
      <c r="B82" s="23">
        <v>6.6923999999999997E-2</v>
      </c>
      <c r="C82" s="24">
        <v>6.4756999999999995E-2</v>
      </c>
      <c r="D82" s="27">
        <v>46682.3</v>
      </c>
      <c r="E82" s="28">
        <v>3023</v>
      </c>
      <c r="F82" s="5">
        <v>8.31</v>
      </c>
      <c r="G82" t="s">
        <v>19</v>
      </c>
      <c r="H82" s="25">
        <v>3.8074999999999998E-2</v>
      </c>
      <c r="I82" s="26">
        <v>3.7364000000000001E-2</v>
      </c>
      <c r="J82" s="29">
        <v>66011.100000000006</v>
      </c>
      <c r="K82" s="30">
        <v>2466.4</v>
      </c>
      <c r="L82" s="5">
        <v>10.68</v>
      </c>
    </row>
    <row r="83" spans="1:12">
      <c r="A83">
        <v>75</v>
      </c>
      <c r="B83" s="23">
        <v>7.9288999999999998E-2</v>
      </c>
      <c r="C83" s="24">
        <v>7.6266E-2</v>
      </c>
      <c r="D83" s="27">
        <v>43659.199999999997</v>
      </c>
      <c r="E83" s="28">
        <v>3329.7</v>
      </c>
      <c r="F83" s="5">
        <v>7.85</v>
      </c>
      <c r="G83" t="s">
        <v>19</v>
      </c>
      <c r="H83" s="25">
        <v>4.428E-2</v>
      </c>
      <c r="I83" s="26">
        <v>4.3320999999999998E-2</v>
      </c>
      <c r="J83" s="29">
        <v>63544.6</v>
      </c>
      <c r="K83" s="30">
        <v>2752.8</v>
      </c>
      <c r="L83" s="5">
        <v>10.08</v>
      </c>
    </row>
    <row r="84" spans="1:12">
      <c r="A84">
        <v>76</v>
      </c>
      <c r="B84" s="23">
        <v>8.1141000000000005E-2</v>
      </c>
      <c r="C84" s="24">
        <v>7.7977000000000005E-2</v>
      </c>
      <c r="D84" s="27">
        <v>40329.5</v>
      </c>
      <c r="E84" s="28">
        <v>3144.8</v>
      </c>
      <c r="F84" s="5">
        <v>7.46</v>
      </c>
      <c r="G84" t="s">
        <v>19</v>
      </c>
      <c r="H84" s="25">
        <v>5.2312999999999998E-2</v>
      </c>
      <c r="I84" s="26">
        <v>5.0978999999999997E-2</v>
      </c>
      <c r="J84" s="29">
        <v>60791.8</v>
      </c>
      <c r="K84" s="30">
        <v>3099.1</v>
      </c>
      <c r="L84" s="5">
        <v>9.51</v>
      </c>
    </row>
    <row r="85" spans="1:12">
      <c r="A85">
        <v>77</v>
      </c>
      <c r="B85" s="23">
        <v>9.2193999999999998E-2</v>
      </c>
      <c r="C85" s="24">
        <v>8.8131000000000001E-2</v>
      </c>
      <c r="D85" s="27">
        <v>37184.699999999997</v>
      </c>
      <c r="E85" s="28">
        <v>3277.1</v>
      </c>
      <c r="F85" s="5">
        <v>7.05</v>
      </c>
      <c r="G85" t="s">
        <v>19</v>
      </c>
      <c r="H85" s="25">
        <v>5.6683999999999998E-2</v>
      </c>
      <c r="I85" s="26">
        <v>5.5121999999999997E-2</v>
      </c>
      <c r="J85" s="29">
        <v>57692.7</v>
      </c>
      <c r="K85" s="30">
        <v>3180.1</v>
      </c>
      <c r="L85" s="5">
        <v>8.99</v>
      </c>
    </row>
    <row r="86" spans="1:12">
      <c r="A86">
        <v>78</v>
      </c>
      <c r="B86" s="23">
        <v>0.100227</v>
      </c>
      <c r="C86" s="24">
        <v>9.5444000000000001E-2</v>
      </c>
      <c r="D86" s="27">
        <v>33907.599999999999</v>
      </c>
      <c r="E86" s="28">
        <v>3236.3</v>
      </c>
      <c r="F86" s="5">
        <v>6.68</v>
      </c>
      <c r="G86" t="s">
        <v>19</v>
      </c>
      <c r="H86" s="25">
        <v>6.411E-2</v>
      </c>
      <c r="I86" s="26">
        <v>6.2119000000000001E-2</v>
      </c>
      <c r="J86" s="29">
        <v>54512.6</v>
      </c>
      <c r="K86" s="30">
        <v>3386.3</v>
      </c>
      <c r="L86" s="5">
        <v>8.49</v>
      </c>
    </row>
    <row r="87" spans="1:12">
      <c r="A87">
        <v>79</v>
      </c>
      <c r="B87" s="23">
        <v>0.115637</v>
      </c>
      <c r="C87" s="24">
        <v>0.109316</v>
      </c>
      <c r="D87" s="27">
        <v>30671.3</v>
      </c>
      <c r="E87" s="28">
        <v>3352.9</v>
      </c>
      <c r="F87" s="5">
        <v>6.33</v>
      </c>
      <c r="G87" t="s">
        <v>19</v>
      </c>
      <c r="H87" s="25">
        <v>7.1749999999999994E-2</v>
      </c>
      <c r="I87" s="26">
        <v>6.9264999999999993E-2</v>
      </c>
      <c r="J87" s="29">
        <v>51126.3</v>
      </c>
      <c r="K87" s="30">
        <v>3541.3</v>
      </c>
      <c r="L87" s="5">
        <v>8.02</v>
      </c>
    </row>
    <row r="88" spans="1:12">
      <c r="A88">
        <v>80</v>
      </c>
      <c r="B88" s="23">
        <v>0.120244</v>
      </c>
      <c r="C88" s="24">
        <v>0.113425</v>
      </c>
      <c r="D88" s="27">
        <v>27318.5</v>
      </c>
      <c r="E88" s="28">
        <v>3098.6</v>
      </c>
      <c r="F88" s="5">
        <v>6.05</v>
      </c>
      <c r="G88" t="s">
        <v>19</v>
      </c>
      <c r="H88" s="25">
        <v>8.1853999999999996E-2</v>
      </c>
      <c r="I88" s="26">
        <v>7.8635999999999998E-2</v>
      </c>
      <c r="J88" s="29">
        <v>47585</v>
      </c>
      <c r="K88" s="30">
        <v>3741.9</v>
      </c>
      <c r="L88" s="5">
        <v>7.58</v>
      </c>
    </row>
    <row r="89" spans="1:12">
      <c r="A89">
        <v>81</v>
      </c>
      <c r="B89" s="23">
        <v>0.12773599999999999</v>
      </c>
      <c r="C89" s="24">
        <v>0.12006799999999999</v>
      </c>
      <c r="D89" s="27">
        <v>24219.9</v>
      </c>
      <c r="E89" s="28">
        <v>2908</v>
      </c>
      <c r="F89" s="5">
        <v>5.76</v>
      </c>
      <c r="G89" t="s">
        <v>19</v>
      </c>
      <c r="H89" s="25">
        <v>8.6152000000000006E-2</v>
      </c>
      <c r="I89" s="26">
        <v>8.2594000000000001E-2</v>
      </c>
      <c r="J89" s="29">
        <v>43843.199999999997</v>
      </c>
      <c r="K89" s="30">
        <v>3621.2</v>
      </c>
      <c r="L89" s="5">
        <v>7.18</v>
      </c>
    </row>
    <row r="90" spans="1:12">
      <c r="A90">
        <v>82</v>
      </c>
      <c r="B90" s="23">
        <v>0.14104900000000001</v>
      </c>
      <c r="C90" s="24">
        <v>0.13175700000000001</v>
      </c>
      <c r="D90" s="27">
        <v>21311.8</v>
      </c>
      <c r="E90" s="28">
        <v>2808</v>
      </c>
      <c r="F90" s="5">
        <v>5.48</v>
      </c>
      <c r="G90" t="s">
        <v>19</v>
      </c>
      <c r="H90" s="25">
        <v>9.3025999999999998E-2</v>
      </c>
      <c r="I90" s="26">
        <v>8.8890999999999998E-2</v>
      </c>
      <c r="J90" s="29">
        <v>40222</v>
      </c>
      <c r="K90" s="30">
        <v>3575.4</v>
      </c>
      <c r="L90" s="5">
        <v>6.78</v>
      </c>
    </row>
    <row r="91" spans="1:12">
      <c r="A91">
        <v>83</v>
      </c>
      <c r="B91" s="23">
        <v>0.15945899999999999</v>
      </c>
      <c r="C91" s="24">
        <v>0.14768400000000001</v>
      </c>
      <c r="D91" s="27">
        <v>18503.900000000001</v>
      </c>
      <c r="E91" s="28">
        <v>2732.7</v>
      </c>
      <c r="F91" s="5">
        <v>5.23</v>
      </c>
      <c r="G91" t="s">
        <v>19</v>
      </c>
      <c r="H91" s="25">
        <v>0.102614</v>
      </c>
      <c r="I91" s="26">
        <v>9.7605999999999998E-2</v>
      </c>
      <c r="J91" s="29">
        <v>36646.6</v>
      </c>
      <c r="K91" s="30">
        <v>3576.9</v>
      </c>
      <c r="L91" s="5">
        <v>6.4</v>
      </c>
    </row>
    <row r="92" spans="1:12">
      <c r="A92">
        <v>84</v>
      </c>
      <c r="B92" s="23">
        <v>0.152918</v>
      </c>
      <c r="C92" s="24">
        <v>0.14205699999999999</v>
      </c>
      <c r="D92" s="27">
        <v>15771.1</v>
      </c>
      <c r="E92" s="28">
        <v>2240.4</v>
      </c>
      <c r="F92" s="5">
        <v>5.05</v>
      </c>
      <c r="G92" t="s">
        <v>19</v>
      </c>
      <c r="H92" s="25">
        <v>0.11988</v>
      </c>
      <c r="I92" s="26">
        <v>0.11310099999999999</v>
      </c>
      <c r="J92" s="29">
        <v>33069.699999999997</v>
      </c>
      <c r="K92" s="30">
        <v>3740.2</v>
      </c>
      <c r="L92" s="5">
        <v>6.03</v>
      </c>
    </row>
    <row r="93" spans="1:12">
      <c r="A93">
        <v>85</v>
      </c>
      <c r="B93" s="23">
        <v>0.170096</v>
      </c>
      <c r="C93" s="24">
        <v>0.15676300000000001</v>
      </c>
      <c r="D93" s="27">
        <v>13530.7</v>
      </c>
      <c r="E93" s="28">
        <v>2121.1</v>
      </c>
      <c r="F93" s="5">
        <v>4.8</v>
      </c>
      <c r="G93" t="s">
        <v>19</v>
      </c>
      <c r="H93" s="25">
        <v>0.119835</v>
      </c>
      <c r="I93" s="26">
        <v>0.11306099999999999</v>
      </c>
      <c r="J93" s="29">
        <v>29329.5</v>
      </c>
      <c r="K93" s="30">
        <v>3316</v>
      </c>
      <c r="L93" s="5">
        <v>5.74</v>
      </c>
    </row>
    <row r="94" spans="1:12">
      <c r="A94">
        <v>86</v>
      </c>
      <c r="B94" s="23">
        <v>0.17405200000000001</v>
      </c>
      <c r="C94" s="24">
        <v>0.16011800000000001</v>
      </c>
      <c r="D94" s="27">
        <v>11409.6</v>
      </c>
      <c r="E94" s="28">
        <v>1826.9</v>
      </c>
      <c r="F94" s="5">
        <v>4.5999999999999996</v>
      </c>
      <c r="G94" t="s">
        <v>19</v>
      </c>
      <c r="H94" s="25">
        <v>0.12439699999999999</v>
      </c>
      <c r="I94" s="26">
        <v>0.11711299999999999</v>
      </c>
      <c r="J94" s="29">
        <v>26013.5</v>
      </c>
      <c r="K94" s="30">
        <v>3046.5</v>
      </c>
      <c r="L94" s="5">
        <v>5.41</v>
      </c>
    </row>
    <row r="95" spans="1:12">
      <c r="A95">
        <v>87</v>
      </c>
      <c r="B95" s="23">
        <v>0.17573</v>
      </c>
      <c r="C95" s="24">
        <v>0.16153600000000001</v>
      </c>
      <c r="D95" s="27">
        <v>9582.7000000000007</v>
      </c>
      <c r="E95" s="28">
        <v>1548</v>
      </c>
      <c r="F95" s="5">
        <v>4.3899999999999997</v>
      </c>
      <c r="G95" t="s">
        <v>19</v>
      </c>
      <c r="H95" s="25">
        <v>0.15217900000000001</v>
      </c>
      <c r="I95" s="26">
        <v>0.14141799999999999</v>
      </c>
      <c r="J95" s="29">
        <v>22966.9</v>
      </c>
      <c r="K95" s="30">
        <v>3247.9</v>
      </c>
      <c r="L95" s="5">
        <v>5.0599999999999996</v>
      </c>
    </row>
    <row r="96" spans="1:12">
      <c r="A96">
        <v>88</v>
      </c>
      <c r="B96" s="23">
        <v>0.21029400000000001</v>
      </c>
      <c r="C96" s="24">
        <v>0.19028600000000001</v>
      </c>
      <c r="D96" s="27">
        <v>8034.8</v>
      </c>
      <c r="E96" s="28">
        <v>1528.9</v>
      </c>
      <c r="F96" s="5">
        <v>4.13</v>
      </c>
      <c r="G96" t="s">
        <v>19</v>
      </c>
      <c r="H96" s="25">
        <v>0.15108099999999999</v>
      </c>
      <c r="I96" s="26">
        <v>0.14047000000000001</v>
      </c>
      <c r="J96" s="29">
        <v>19719</v>
      </c>
      <c r="K96" s="30">
        <v>2769.9</v>
      </c>
      <c r="L96" s="5">
        <v>4.8099999999999996</v>
      </c>
    </row>
    <row r="97" spans="1:12">
      <c r="A97">
        <v>89</v>
      </c>
      <c r="B97" s="23">
        <v>0.19212299999999999</v>
      </c>
      <c r="C97" s="24">
        <v>0.175285</v>
      </c>
      <c r="D97" s="27">
        <v>6505.9</v>
      </c>
      <c r="E97" s="28">
        <v>1140.4000000000001</v>
      </c>
      <c r="F97" s="5">
        <v>3.99</v>
      </c>
      <c r="G97" t="s">
        <v>19</v>
      </c>
      <c r="H97" s="25">
        <v>0.17927999999999999</v>
      </c>
      <c r="I97" s="26">
        <v>0.16453200000000001</v>
      </c>
      <c r="J97" s="29">
        <v>16949.099999999999</v>
      </c>
      <c r="K97" s="30">
        <v>2788.7</v>
      </c>
      <c r="L97" s="5">
        <v>4.51</v>
      </c>
    </row>
    <row r="98" spans="1:12">
      <c r="A98">
        <v>90</v>
      </c>
      <c r="B98" s="23">
        <v>0.205346</v>
      </c>
      <c r="C98" s="24">
        <v>0.186226</v>
      </c>
      <c r="D98" s="27">
        <v>5365.5</v>
      </c>
      <c r="E98" s="28">
        <v>999.2</v>
      </c>
      <c r="F98" s="5">
        <v>3.73</v>
      </c>
      <c r="G98" t="s">
        <v>19</v>
      </c>
      <c r="H98" s="25">
        <v>0.17746500000000001</v>
      </c>
      <c r="I98" s="26">
        <v>0.16300100000000001</v>
      </c>
      <c r="J98" s="29">
        <v>14160.4</v>
      </c>
      <c r="K98" s="30">
        <v>2308.1999999999998</v>
      </c>
      <c r="L98" s="5">
        <v>4.3099999999999996</v>
      </c>
    </row>
    <row r="99" spans="1:12">
      <c r="A99">
        <v>91</v>
      </c>
      <c r="B99" s="23">
        <v>0.18266299999999999</v>
      </c>
      <c r="C99" s="24">
        <v>0.167376</v>
      </c>
      <c r="D99" s="27">
        <v>4366.3</v>
      </c>
      <c r="E99" s="28">
        <v>730.8</v>
      </c>
      <c r="F99" s="5">
        <v>3.47</v>
      </c>
      <c r="G99" t="s">
        <v>19</v>
      </c>
      <c r="H99" s="25">
        <v>0.18867900000000001</v>
      </c>
      <c r="I99" s="26">
        <v>0.17241400000000001</v>
      </c>
      <c r="J99" s="29">
        <v>11852.2</v>
      </c>
      <c r="K99" s="30">
        <v>2043.5</v>
      </c>
      <c r="L99" s="5">
        <v>4.05</v>
      </c>
    </row>
    <row r="100" spans="1:12">
      <c r="A100">
        <v>92</v>
      </c>
      <c r="B100" s="23">
        <v>0.29447899999999999</v>
      </c>
      <c r="C100" s="24">
        <v>0.25668400000000002</v>
      </c>
      <c r="D100" s="27">
        <v>3635.5</v>
      </c>
      <c r="E100" s="28">
        <v>933.2</v>
      </c>
      <c r="F100" s="5">
        <v>3.07</v>
      </c>
      <c r="G100" t="s">
        <v>19</v>
      </c>
      <c r="H100" s="25">
        <v>0.21730099999999999</v>
      </c>
      <c r="I100" s="26">
        <v>0.19600500000000001</v>
      </c>
      <c r="J100" s="29">
        <v>9808.7999999999993</v>
      </c>
      <c r="K100" s="30">
        <v>1922.6</v>
      </c>
      <c r="L100" s="5">
        <v>3.79</v>
      </c>
    </row>
    <row r="101" spans="1:12">
      <c r="A101">
        <v>93</v>
      </c>
      <c r="B101" s="23">
        <v>0.34302300000000002</v>
      </c>
      <c r="C101" s="24">
        <v>0.29280400000000001</v>
      </c>
      <c r="D101" s="27">
        <v>2702.3</v>
      </c>
      <c r="E101" s="28">
        <v>791.2</v>
      </c>
      <c r="F101" s="5">
        <v>2.95</v>
      </c>
      <c r="G101" t="s">
        <v>19</v>
      </c>
      <c r="H101" s="25">
        <v>0.24493599999999999</v>
      </c>
      <c r="I101" s="26">
        <v>0.21821199999999999</v>
      </c>
      <c r="J101" s="29">
        <v>7886.2</v>
      </c>
      <c r="K101" s="30">
        <v>1720.9</v>
      </c>
      <c r="L101" s="5">
        <v>3.59</v>
      </c>
    </row>
    <row r="102" spans="1:12">
      <c r="A102">
        <v>94</v>
      </c>
      <c r="B102" s="23">
        <v>0.30416700000000002</v>
      </c>
      <c r="C102" s="24">
        <v>0.26401400000000003</v>
      </c>
      <c r="D102" s="27">
        <v>1911.1</v>
      </c>
      <c r="E102" s="28">
        <v>504.5</v>
      </c>
      <c r="F102" s="5">
        <v>2.97</v>
      </c>
      <c r="G102" t="s">
        <v>19</v>
      </c>
      <c r="H102" s="25">
        <v>0.28804999999999997</v>
      </c>
      <c r="I102" s="26">
        <v>0.25178699999999998</v>
      </c>
      <c r="J102" s="29">
        <v>6165.3</v>
      </c>
      <c r="K102" s="30">
        <v>1552.3</v>
      </c>
      <c r="L102" s="5">
        <v>3.45</v>
      </c>
    </row>
    <row r="103" spans="1:12">
      <c r="A103">
        <v>95</v>
      </c>
      <c r="B103" s="23">
        <v>0.32738099999999998</v>
      </c>
      <c r="C103" s="24">
        <v>0.28133000000000002</v>
      </c>
      <c r="D103" s="27">
        <v>1406.5</v>
      </c>
      <c r="E103" s="28">
        <v>395.7</v>
      </c>
      <c r="F103" s="5">
        <v>2.85</v>
      </c>
      <c r="G103" t="s">
        <v>19</v>
      </c>
      <c r="H103" s="25">
        <v>0.27079599999999998</v>
      </c>
      <c r="I103" s="26">
        <v>0.23850399999999999</v>
      </c>
      <c r="J103" s="29">
        <v>4613</v>
      </c>
      <c r="K103" s="30">
        <v>1100.2</v>
      </c>
      <c r="L103" s="5">
        <v>3.44</v>
      </c>
    </row>
    <row r="104" spans="1:12">
      <c r="A104">
        <v>96</v>
      </c>
      <c r="B104" s="23">
        <v>0.37168099999999998</v>
      </c>
      <c r="C104" s="24">
        <v>0.31343300000000002</v>
      </c>
      <c r="D104" s="27">
        <v>1010.8</v>
      </c>
      <c r="E104" s="28">
        <v>316.8</v>
      </c>
      <c r="F104" s="5">
        <v>2.77</v>
      </c>
      <c r="G104" t="s">
        <v>19</v>
      </c>
      <c r="H104" s="25">
        <v>0.26262600000000003</v>
      </c>
      <c r="I104" s="26">
        <v>0.23214299999999999</v>
      </c>
      <c r="J104" s="29">
        <v>3512.8</v>
      </c>
      <c r="K104" s="30">
        <v>815.5</v>
      </c>
      <c r="L104" s="5">
        <v>3.36</v>
      </c>
    </row>
    <row r="105" spans="1:12">
      <c r="A105">
        <v>97</v>
      </c>
      <c r="B105" s="23">
        <v>0.324324</v>
      </c>
      <c r="C105" s="24">
        <v>0.27906999999999998</v>
      </c>
      <c r="D105" s="27">
        <v>694</v>
      </c>
      <c r="E105" s="28">
        <v>193.7</v>
      </c>
      <c r="F105" s="5">
        <v>2.81</v>
      </c>
      <c r="G105" t="s">
        <v>19</v>
      </c>
      <c r="H105" s="25">
        <v>0.21352299999999999</v>
      </c>
      <c r="I105" s="26">
        <v>0.19292599999999999</v>
      </c>
      <c r="J105" s="29">
        <v>2697.3</v>
      </c>
      <c r="K105" s="30">
        <v>520.4</v>
      </c>
      <c r="L105" s="5">
        <v>3.23</v>
      </c>
    </row>
    <row r="106" spans="1:12">
      <c r="A106">
        <v>98</v>
      </c>
      <c r="B106" s="23">
        <v>0.26530599999999999</v>
      </c>
      <c r="C106" s="24">
        <v>0.234234</v>
      </c>
      <c r="D106" s="27">
        <v>500.3</v>
      </c>
      <c r="E106" s="28">
        <v>117.2</v>
      </c>
      <c r="F106" s="5">
        <v>2.71</v>
      </c>
      <c r="G106" t="s">
        <v>19</v>
      </c>
      <c r="H106" s="25">
        <v>0.39682499999999998</v>
      </c>
      <c r="I106" s="26">
        <v>0.33112599999999998</v>
      </c>
      <c r="J106" s="29">
        <v>2176.9</v>
      </c>
      <c r="K106" s="30">
        <v>720.8</v>
      </c>
      <c r="L106" s="5">
        <v>2.88</v>
      </c>
    </row>
    <row r="107" spans="1:12">
      <c r="A107">
        <v>99</v>
      </c>
      <c r="B107" s="23">
        <v>0.32142900000000002</v>
      </c>
      <c r="C107" s="24">
        <v>0.27692299999999997</v>
      </c>
      <c r="D107" s="27">
        <v>383.1</v>
      </c>
      <c r="E107" s="28">
        <v>106.1</v>
      </c>
      <c r="F107" s="5">
        <v>2.38</v>
      </c>
      <c r="G107" t="s">
        <v>19</v>
      </c>
      <c r="H107" s="25">
        <v>0.27500000000000002</v>
      </c>
      <c r="I107" s="26">
        <v>0.241758</v>
      </c>
      <c r="J107" s="29">
        <v>1456.1</v>
      </c>
      <c r="K107" s="30">
        <v>352</v>
      </c>
      <c r="L107" s="5">
        <v>3.06</v>
      </c>
    </row>
    <row r="108" spans="1:12">
      <c r="A108">
        <v>100</v>
      </c>
      <c r="B108" s="23">
        <v>0.466667</v>
      </c>
      <c r="C108" s="24">
        <v>0.37837799999999999</v>
      </c>
      <c r="D108" s="27">
        <v>277</v>
      </c>
      <c r="E108" s="28">
        <v>104.8</v>
      </c>
      <c r="F108" s="5">
        <v>2.11</v>
      </c>
      <c r="G108" t="s">
        <v>19</v>
      </c>
      <c r="H108" s="25">
        <v>0.33333299999999999</v>
      </c>
      <c r="I108" s="26">
        <v>0.28571400000000002</v>
      </c>
      <c r="J108" s="29">
        <v>1104.0999999999999</v>
      </c>
      <c r="K108" s="30">
        <v>315.39999999999998</v>
      </c>
      <c r="L108" s="5">
        <v>2.87</v>
      </c>
    </row>
  </sheetData>
  <mergeCells count="3">
    <mergeCell ref="K1:L1"/>
    <mergeCell ref="B6:F6"/>
    <mergeCell ref="H6:L6"/>
  </mergeCells>
  <pageMargins left="0.7" right="0.7" top="0.75" bottom="0.75" header="0.3" footer="0.3"/>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21</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5">
        <v>1.4662E-2</v>
      </c>
      <c r="C8" s="16">
        <v>1.4555E-2</v>
      </c>
      <c r="D8" s="19">
        <v>100000</v>
      </c>
      <c r="E8" s="20">
        <v>1455.5</v>
      </c>
      <c r="F8" s="5">
        <v>69.739999999999995</v>
      </c>
      <c r="G8" t="s">
        <v>19</v>
      </c>
      <c r="H8" s="17">
        <v>1.14E-2</v>
      </c>
      <c r="I8" s="18">
        <v>1.1336000000000001E-2</v>
      </c>
      <c r="J8" s="21">
        <v>100000</v>
      </c>
      <c r="K8" s="22">
        <v>1133.5999999999999</v>
      </c>
      <c r="L8" s="5">
        <v>75.989999999999995</v>
      </c>
    </row>
    <row r="9" spans="1:12">
      <c r="A9">
        <v>1</v>
      </c>
      <c r="B9" s="15">
        <v>8.8800000000000001E-4</v>
      </c>
      <c r="C9" s="16">
        <v>8.8800000000000001E-4</v>
      </c>
      <c r="D9" s="19">
        <v>98544.5</v>
      </c>
      <c r="E9" s="20">
        <v>87.5</v>
      </c>
      <c r="F9" s="5">
        <v>69.77</v>
      </c>
      <c r="G9" t="s">
        <v>19</v>
      </c>
      <c r="H9" s="17">
        <v>7.5000000000000002E-4</v>
      </c>
      <c r="I9" s="18">
        <v>7.5000000000000002E-4</v>
      </c>
      <c r="J9" s="21">
        <v>98866.4</v>
      </c>
      <c r="K9" s="22">
        <v>74.2</v>
      </c>
      <c r="L9" s="5">
        <v>75.86</v>
      </c>
    </row>
    <row r="10" spans="1:12">
      <c r="A10">
        <v>2</v>
      </c>
      <c r="B10" s="15">
        <v>5.5199999999999997E-4</v>
      </c>
      <c r="C10" s="16">
        <v>5.5099999999999995E-4</v>
      </c>
      <c r="D10" s="19">
        <v>98457</v>
      </c>
      <c r="E10" s="20">
        <v>54.3</v>
      </c>
      <c r="F10" s="5">
        <v>68.83</v>
      </c>
      <c r="G10" t="s">
        <v>19</v>
      </c>
      <c r="H10" s="17">
        <v>4.7600000000000002E-4</v>
      </c>
      <c r="I10" s="18">
        <v>4.7600000000000002E-4</v>
      </c>
      <c r="J10" s="21">
        <v>98792.3</v>
      </c>
      <c r="K10" s="22">
        <v>47</v>
      </c>
      <c r="L10" s="5">
        <v>74.92</v>
      </c>
    </row>
    <row r="11" spans="1:12">
      <c r="A11">
        <v>3</v>
      </c>
      <c r="B11" s="15">
        <v>6.6100000000000002E-4</v>
      </c>
      <c r="C11" s="16">
        <v>6.6100000000000002E-4</v>
      </c>
      <c r="D11" s="19">
        <v>98402.7</v>
      </c>
      <c r="E11" s="20">
        <v>65</v>
      </c>
      <c r="F11" s="5">
        <v>67.87</v>
      </c>
      <c r="G11" t="s">
        <v>19</v>
      </c>
      <c r="H11" s="17">
        <v>3.0699999999999998E-4</v>
      </c>
      <c r="I11" s="18">
        <v>3.0699999999999998E-4</v>
      </c>
      <c r="J11" s="21">
        <v>98745.3</v>
      </c>
      <c r="K11" s="22">
        <v>30.3</v>
      </c>
      <c r="L11" s="5">
        <v>73.959999999999994</v>
      </c>
    </row>
    <row r="12" spans="1:12">
      <c r="A12">
        <v>4</v>
      </c>
      <c r="B12" s="15">
        <v>4.3199999999999998E-4</v>
      </c>
      <c r="C12" s="16">
        <v>4.3199999999999998E-4</v>
      </c>
      <c r="D12" s="19">
        <v>98337.7</v>
      </c>
      <c r="E12" s="20">
        <v>42.5</v>
      </c>
      <c r="F12" s="5">
        <v>66.91</v>
      </c>
      <c r="G12" t="s">
        <v>19</v>
      </c>
      <c r="H12" s="17">
        <v>4.2299999999999998E-4</v>
      </c>
      <c r="I12" s="18">
        <v>4.2299999999999998E-4</v>
      </c>
      <c r="J12" s="21">
        <v>98715</v>
      </c>
      <c r="K12" s="22">
        <v>41.8</v>
      </c>
      <c r="L12" s="5">
        <v>72.98</v>
      </c>
    </row>
    <row r="13" spans="1:12">
      <c r="A13">
        <v>5</v>
      </c>
      <c r="B13" s="15">
        <v>3.6200000000000002E-4</v>
      </c>
      <c r="C13" s="16">
        <v>3.6200000000000002E-4</v>
      </c>
      <c r="D13" s="19">
        <v>98295.2</v>
      </c>
      <c r="E13" s="20">
        <v>35.6</v>
      </c>
      <c r="F13" s="5">
        <v>65.94</v>
      </c>
      <c r="G13" t="s">
        <v>19</v>
      </c>
      <c r="H13" s="17">
        <v>2.1699999999999999E-4</v>
      </c>
      <c r="I13" s="18">
        <v>2.1699999999999999E-4</v>
      </c>
      <c r="J13" s="21">
        <v>98673.2</v>
      </c>
      <c r="K13" s="22">
        <v>21.4</v>
      </c>
      <c r="L13" s="5">
        <v>72.010000000000005</v>
      </c>
    </row>
    <row r="14" spans="1:12">
      <c r="A14">
        <v>6</v>
      </c>
      <c r="B14" s="15">
        <v>3.8699999999999997E-4</v>
      </c>
      <c r="C14" s="16">
        <v>3.8699999999999997E-4</v>
      </c>
      <c r="D14" s="19">
        <v>98259.6</v>
      </c>
      <c r="E14" s="20">
        <v>38.1</v>
      </c>
      <c r="F14" s="5">
        <v>64.97</v>
      </c>
      <c r="G14" t="s">
        <v>19</v>
      </c>
      <c r="H14" s="17">
        <v>2.4600000000000002E-4</v>
      </c>
      <c r="I14" s="18">
        <v>2.4499999999999999E-4</v>
      </c>
      <c r="J14" s="21">
        <v>98651.8</v>
      </c>
      <c r="K14" s="22">
        <v>24.2</v>
      </c>
      <c r="L14" s="5">
        <v>71.02</v>
      </c>
    </row>
    <row r="15" spans="1:12">
      <c r="A15">
        <v>7</v>
      </c>
      <c r="B15" s="15">
        <v>2.2699999999999999E-4</v>
      </c>
      <c r="C15" s="16">
        <v>2.2699999999999999E-4</v>
      </c>
      <c r="D15" s="19">
        <v>98221.5</v>
      </c>
      <c r="E15" s="20">
        <v>22.3</v>
      </c>
      <c r="F15" s="5">
        <v>63.99</v>
      </c>
      <c r="G15" t="s">
        <v>19</v>
      </c>
      <c r="H15" s="17">
        <v>3.2000000000000003E-4</v>
      </c>
      <c r="I15" s="18">
        <v>3.2000000000000003E-4</v>
      </c>
      <c r="J15" s="21">
        <v>98627.6</v>
      </c>
      <c r="K15" s="22">
        <v>31.6</v>
      </c>
      <c r="L15" s="5">
        <v>70.040000000000006</v>
      </c>
    </row>
    <row r="16" spans="1:12">
      <c r="A16">
        <v>8</v>
      </c>
      <c r="B16" s="15">
        <v>2.4399999999999999E-4</v>
      </c>
      <c r="C16" s="16">
        <v>2.4399999999999999E-4</v>
      </c>
      <c r="D16" s="19">
        <v>98199.2</v>
      </c>
      <c r="E16" s="20">
        <v>23.9</v>
      </c>
      <c r="F16" s="5">
        <v>63</v>
      </c>
      <c r="G16" t="s">
        <v>19</v>
      </c>
      <c r="H16" s="17">
        <v>2.5900000000000001E-4</v>
      </c>
      <c r="I16" s="18">
        <v>2.5900000000000001E-4</v>
      </c>
      <c r="J16" s="21">
        <v>98596.1</v>
      </c>
      <c r="K16" s="22">
        <v>25.6</v>
      </c>
      <c r="L16" s="5">
        <v>69.06</v>
      </c>
    </row>
    <row r="17" spans="1:12">
      <c r="A17">
        <v>9</v>
      </c>
      <c r="B17" s="15">
        <v>2.1100000000000001E-4</v>
      </c>
      <c r="C17" s="16">
        <v>2.1100000000000001E-4</v>
      </c>
      <c r="D17" s="19">
        <v>98175.3</v>
      </c>
      <c r="E17" s="20">
        <v>20.8</v>
      </c>
      <c r="F17" s="5">
        <v>62.02</v>
      </c>
      <c r="G17" t="s">
        <v>19</v>
      </c>
      <c r="H17" s="17">
        <v>2.02E-4</v>
      </c>
      <c r="I17" s="18">
        <v>2.02E-4</v>
      </c>
      <c r="J17" s="21">
        <v>98570.5</v>
      </c>
      <c r="K17" s="22">
        <v>19.899999999999999</v>
      </c>
      <c r="L17" s="5">
        <v>68.08</v>
      </c>
    </row>
    <row r="18" spans="1:12">
      <c r="A18">
        <v>10</v>
      </c>
      <c r="B18" s="15">
        <v>2.5300000000000002E-4</v>
      </c>
      <c r="C18" s="16">
        <v>2.5300000000000002E-4</v>
      </c>
      <c r="D18" s="19">
        <v>98154.5</v>
      </c>
      <c r="E18" s="20">
        <v>24.8</v>
      </c>
      <c r="F18" s="5">
        <v>61.03</v>
      </c>
      <c r="G18" t="s">
        <v>19</v>
      </c>
      <c r="H18" s="17">
        <v>9.7999999999999997E-5</v>
      </c>
      <c r="I18" s="18">
        <v>9.7999999999999997E-5</v>
      </c>
      <c r="J18" s="21">
        <v>98550.6</v>
      </c>
      <c r="K18" s="22">
        <v>9.6</v>
      </c>
      <c r="L18" s="5">
        <v>67.099999999999994</v>
      </c>
    </row>
    <row r="19" spans="1:12">
      <c r="A19">
        <v>11</v>
      </c>
      <c r="B19" s="15">
        <v>3.6400000000000001E-4</v>
      </c>
      <c r="C19" s="16">
        <v>3.6400000000000001E-4</v>
      </c>
      <c r="D19" s="19">
        <v>98129.7</v>
      </c>
      <c r="E19" s="20">
        <v>35.700000000000003</v>
      </c>
      <c r="F19" s="5">
        <v>60.05</v>
      </c>
      <c r="G19" t="s">
        <v>19</v>
      </c>
      <c r="H19" s="17">
        <v>7.2000000000000002E-5</v>
      </c>
      <c r="I19" s="18">
        <v>7.2000000000000002E-5</v>
      </c>
      <c r="J19" s="21">
        <v>98541</v>
      </c>
      <c r="K19" s="22">
        <v>7.1</v>
      </c>
      <c r="L19" s="5">
        <v>66.099999999999994</v>
      </c>
    </row>
    <row r="20" spans="1:12">
      <c r="A20">
        <v>12</v>
      </c>
      <c r="B20" s="15">
        <v>2.7E-4</v>
      </c>
      <c r="C20" s="16">
        <v>2.6899999999999998E-4</v>
      </c>
      <c r="D20" s="19">
        <v>98094</v>
      </c>
      <c r="E20" s="20">
        <v>26.4</v>
      </c>
      <c r="F20" s="5">
        <v>59.07</v>
      </c>
      <c r="G20" t="s">
        <v>19</v>
      </c>
      <c r="H20" s="17">
        <v>1.8799999999999999E-4</v>
      </c>
      <c r="I20" s="18">
        <v>1.8799999999999999E-4</v>
      </c>
      <c r="J20" s="21">
        <v>98533.9</v>
      </c>
      <c r="K20" s="22">
        <v>18.5</v>
      </c>
      <c r="L20" s="5">
        <v>65.11</v>
      </c>
    </row>
    <row r="21" spans="1:12">
      <c r="A21">
        <v>13</v>
      </c>
      <c r="B21" s="15">
        <v>2.43E-4</v>
      </c>
      <c r="C21" s="16">
        <v>2.43E-4</v>
      </c>
      <c r="D21" s="19">
        <v>98067.6</v>
      </c>
      <c r="E21" s="20">
        <v>23.8</v>
      </c>
      <c r="F21" s="5">
        <v>58.09</v>
      </c>
      <c r="G21" t="s">
        <v>19</v>
      </c>
      <c r="H21" s="17">
        <v>2.5500000000000002E-4</v>
      </c>
      <c r="I21" s="18">
        <v>2.5500000000000002E-4</v>
      </c>
      <c r="J21" s="21">
        <v>98515.3</v>
      </c>
      <c r="K21" s="22">
        <v>25.1</v>
      </c>
      <c r="L21" s="5">
        <v>64.12</v>
      </c>
    </row>
    <row r="22" spans="1:12">
      <c r="A22">
        <v>14</v>
      </c>
      <c r="B22" s="15">
        <v>5.2300000000000003E-4</v>
      </c>
      <c r="C22" s="16">
        <v>5.2300000000000003E-4</v>
      </c>
      <c r="D22" s="19">
        <v>98043.8</v>
      </c>
      <c r="E22" s="20">
        <v>51.3</v>
      </c>
      <c r="F22" s="5">
        <v>57.1</v>
      </c>
      <c r="G22" t="s">
        <v>19</v>
      </c>
      <c r="H22" s="17">
        <v>1.83E-4</v>
      </c>
      <c r="I22" s="18">
        <v>1.83E-4</v>
      </c>
      <c r="J22" s="21">
        <v>98490.2</v>
      </c>
      <c r="K22" s="22">
        <v>18</v>
      </c>
      <c r="L22" s="5">
        <v>63.13</v>
      </c>
    </row>
    <row r="23" spans="1:12">
      <c r="A23">
        <v>15</v>
      </c>
      <c r="B23" s="15">
        <v>5.8900000000000001E-4</v>
      </c>
      <c r="C23" s="16">
        <v>5.8900000000000001E-4</v>
      </c>
      <c r="D23" s="19">
        <v>97992.5</v>
      </c>
      <c r="E23" s="20">
        <v>57.7</v>
      </c>
      <c r="F23" s="5">
        <v>56.13</v>
      </c>
      <c r="G23" t="s">
        <v>19</v>
      </c>
      <c r="H23" s="17">
        <v>2.5300000000000002E-4</v>
      </c>
      <c r="I23" s="18">
        <v>2.5300000000000002E-4</v>
      </c>
      <c r="J23" s="21">
        <v>98472.2</v>
      </c>
      <c r="K23" s="22">
        <v>24.9</v>
      </c>
      <c r="L23" s="5">
        <v>62.15</v>
      </c>
    </row>
    <row r="24" spans="1:12">
      <c r="A24">
        <v>16</v>
      </c>
      <c r="B24" s="15">
        <v>6.9899999999999997E-4</v>
      </c>
      <c r="C24" s="16">
        <v>6.9899999999999997E-4</v>
      </c>
      <c r="D24" s="19">
        <v>97934.8</v>
      </c>
      <c r="E24" s="20">
        <v>68.400000000000006</v>
      </c>
      <c r="F24" s="5">
        <v>55.16</v>
      </c>
      <c r="G24" t="s">
        <v>19</v>
      </c>
      <c r="H24" s="17">
        <v>3.2299999999999999E-4</v>
      </c>
      <c r="I24" s="18">
        <v>3.2299999999999999E-4</v>
      </c>
      <c r="J24" s="21">
        <v>98447.3</v>
      </c>
      <c r="K24" s="22">
        <v>31.8</v>
      </c>
      <c r="L24" s="5">
        <v>61.16</v>
      </c>
    </row>
    <row r="25" spans="1:12">
      <c r="A25">
        <v>17</v>
      </c>
      <c r="B25" s="15">
        <v>1.0250000000000001E-3</v>
      </c>
      <c r="C25" s="16">
        <v>1.024E-3</v>
      </c>
      <c r="D25" s="19">
        <v>97866.3</v>
      </c>
      <c r="E25" s="20">
        <v>100.3</v>
      </c>
      <c r="F25" s="5">
        <v>54.2</v>
      </c>
      <c r="G25" t="s">
        <v>19</v>
      </c>
      <c r="H25" s="17">
        <v>3.2499999999999999E-4</v>
      </c>
      <c r="I25" s="18">
        <v>3.2499999999999999E-4</v>
      </c>
      <c r="J25" s="21">
        <v>98415.5</v>
      </c>
      <c r="K25" s="22">
        <v>32</v>
      </c>
      <c r="L25" s="5">
        <v>60.18</v>
      </c>
    </row>
    <row r="26" spans="1:12">
      <c r="A26">
        <v>18</v>
      </c>
      <c r="B26" s="15">
        <v>1.127E-3</v>
      </c>
      <c r="C26" s="16">
        <v>1.126E-3</v>
      </c>
      <c r="D26" s="19">
        <v>97766.1</v>
      </c>
      <c r="E26" s="20">
        <v>110.1</v>
      </c>
      <c r="F26" s="5">
        <v>53.26</v>
      </c>
      <c r="G26" t="s">
        <v>19</v>
      </c>
      <c r="H26" s="17">
        <v>3.5300000000000002E-4</v>
      </c>
      <c r="I26" s="18">
        <v>3.5300000000000002E-4</v>
      </c>
      <c r="J26" s="21">
        <v>98383.6</v>
      </c>
      <c r="K26" s="22">
        <v>34.700000000000003</v>
      </c>
      <c r="L26" s="5">
        <v>59.2</v>
      </c>
    </row>
    <row r="27" spans="1:12">
      <c r="A27">
        <v>19</v>
      </c>
      <c r="B27" s="15">
        <v>1.2019999999999999E-3</v>
      </c>
      <c r="C27" s="16">
        <v>1.201E-3</v>
      </c>
      <c r="D27" s="19">
        <v>97655.9</v>
      </c>
      <c r="E27" s="20">
        <v>117.3</v>
      </c>
      <c r="F27" s="5">
        <v>52.32</v>
      </c>
      <c r="G27" t="s">
        <v>19</v>
      </c>
      <c r="H27" s="17">
        <v>2.92E-4</v>
      </c>
      <c r="I27" s="18">
        <v>2.92E-4</v>
      </c>
      <c r="J27" s="21">
        <v>98348.9</v>
      </c>
      <c r="K27" s="22">
        <v>28.7</v>
      </c>
      <c r="L27" s="5">
        <v>58.22</v>
      </c>
    </row>
    <row r="28" spans="1:12">
      <c r="A28">
        <v>20</v>
      </c>
      <c r="B28" s="15">
        <v>1.6969999999999999E-3</v>
      </c>
      <c r="C28" s="16">
        <v>1.696E-3</v>
      </c>
      <c r="D28" s="19">
        <v>97538.7</v>
      </c>
      <c r="E28" s="20">
        <v>165.4</v>
      </c>
      <c r="F28" s="5">
        <v>51.38</v>
      </c>
      <c r="G28" t="s">
        <v>19</v>
      </c>
      <c r="H28" s="17">
        <v>5.8699999999999996E-4</v>
      </c>
      <c r="I28" s="18">
        <v>5.8699999999999996E-4</v>
      </c>
      <c r="J28" s="21">
        <v>98320.2</v>
      </c>
      <c r="K28" s="22">
        <v>57.7</v>
      </c>
      <c r="L28" s="5">
        <v>57.24</v>
      </c>
    </row>
    <row r="29" spans="1:12">
      <c r="A29">
        <v>21</v>
      </c>
      <c r="B29" s="15">
        <v>1.2620000000000001E-3</v>
      </c>
      <c r="C29" s="16">
        <v>1.261E-3</v>
      </c>
      <c r="D29" s="19">
        <v>97373.3</v>
      </c>
      <c r="E29" s="20">
        <v>122.8</v>
      </c>
      <c r="F29" s="5">
        <v>50.46</v>
      </c>
      <c r="G29" t="s">
        <v>19</v>
      </c>
      <c r="H29" s="17">
        <v>6.1300000000000005E-4</v>
      </c>
      <c r="I29" s="18">
        <v>6.1300000000000005E-4</v>
      </c>
      <c r="J29" s="21">
        <v>98262.6</v>
      </c>
      <c r="K29" s="22">
        <v>60.2</v>
      </c>
      <c r="L29" s="5">
        <v>56.27</v>
      </c>
    </row>
    <row r="30" spans="1:12">
      <c r="A30">
        <v>22</v>
      </c>
      <c r="B30" s="15">
        <v>1.065E-3</v>
      </c>
      <c r="C30" s="16">
        <v>1.065E-3</v>
      </c>
      <c r="D30" s="19">
        <v>97250.5</v>
      </c>
      <c r="E30" s="20">
        <v>103.5</v>
      </c>
      <c r="F30" s="5">
        <v>49.53</v>
      </c>
      <c r="G30" t="s">
        <v>19</v>
      </c>
      <c r="H30" s="17">
        <v>4.6500000000000003E-4</v>
      </c>
      <c r="I30" s="18">
        <v>4.6500000000000003E-4</v>
      </c>
      <c r="J30" s="21">
        <v>98202.4</v>
      </c>
      <c r="K30" s="22">
        <v>45.7</v>
      </c>
      <c r="L30" s="5">
        <v>55.31</v>
      </c>
    </row>
    <row r="31" spans="1:12">
      <c r="A31">
        <v>23</v>
      </c>
      <c r="B31" s="15">
        <v>1.1559999999999999E-3</v>
      </c>
      <c r="C31" s="16">
        <v>1.155E-3</v>
      </c>
      <c r="D31" s="19">
        <v>97146.9</v>
      </c>
      <c r="E31" s="20">
        <v>112.2</v>
      </c>
      <c r="F31" s="5">
        <v>48.58</v>
      </c>
      <c r="G31" t="s">
        <v>19</v>
      </c>
      <c r="H31" s="17">
        <v>3.9599999999999998E-4</v>
      </c>
      <c r="I31" s="18">
        <v>3.9599999999999998E-4</v>
      </c>
      <c r="J31" s="21">
        <v>98156.7</v>
      </c>
      <c r="K31" s="22">
        <v>38.799999999999997</v>
      </c>
      <c r="L31" s="5">
        <v>54.33</v>
      </c>
    </row>
    <row r="32" spans="1:12">
      <c r="A32">
        <v>24</v>
      </c>
      <c r="B32" s="15">
        <v>1.317E-3</v>
      </c>
      <c r="C32" s="16">
        <v>1.3159999999999999E-3</v>
      </c>
      <c r="D32" s="19">
        <v>97034.7</v>
      </c>
      <c r="E32" s="20">
        <v>127.7</v>
      </c>
      <c r="F32" s="5">
        <v>47.63</v>
      </c>
      <c r="G32" t="s">
        <v>19</v>
      </c>
      <c r="H32" s="17">
        <v>2.6499999999999999E-4</v>
      </c>
      <c r="I32" s="18">
        <v>2.6499999999999999E-4</v>
      </c>
      <c r="J32" s="21">
        <v>98117.8</v>
      </c>
      <c r="K32" s="22">
        <v>26</v>
      </c>
      <c r="L32" s="5">
        <v>53.35</v>
      </c>
    </row>
    <row r="33" spans="1:12">
      <c r="A33">
        <v>25</v>
      </c>
      <c r="B33" s="15">
        <v>1.58E-3</v>
      </c>
      <c r="C33" s="16">
        <v>1.5790000000000001E-3</v>
      </c>
      <c r="D33" s="19">
        <v>96907</v>
      </c>
      <c r="E33" s="20">
        <v>153</v>
      </c>
      <c r="F33" s="5">
        <v>46.7</v>
      </c>
      <c r="G33" t="s">
        <v>19</v>
      </c>
      <c r="H33" s="17">
        <v>5.8399999999999999E-4</v>
      </c>
      <c r="I33" s="18">
        <v>5.8399999999999999E-4</v>
      </c>
      <c r="J33" s="21">
        <v>98091.8</v>
      </c>
      <c r="K33" s="22">
        <v>57.3</v>
      </c>
      <c r="L33" s="5">
        <v>52.37</v>
      </c>
    </row>
    <row r="34" spans="1:12">
      <c r="A34">
        <v>26</v>
      </c>
      <c r="B34" s="15">
        <v>7.0899999999999999E-4</v>
      </c>
      <c r="C34" s="16">
        <v>7.0799999999999997E-4</v>
      </c>
      <c r="D34" s="19">
        <v>96754</v>
      </c>
      <c r="E34" s="20">
        <v>68.5</v>
      </c>
      <c r="F34" s="5">
        <v>45.77</v>
      </c>
      <c r="G34" t="s">
        <v>19</v>
      </c>
      <c r="H34" s="17">
        <v>3.8499999999999998E-4</v>
      </c>
      <c r="I34" s="18">
        <v>3.8499999999999998E-4</v>
      </c>
      <c r="J34" s="21">
        <v>98034.6</v>
      </c>
      <c r="K34" s="22">
        <v>37.700000000000003</v>
      </c>
      <c r="L34" s="5">
        <v>51.4</v>
      </c>
    </row>
    <row r="35" spans="1:12">
      <c r="A35">
        <v>27</v>
      </c>
      <c r="B35" s="15">
        <v>1.1709999999999999E-3</v>
      </c>
      <c r="C35" s="16">
        <v>1.17E-3</v>
      </c>
      <c r="D35" s="19">
        <v>96685.5</v>
      </c>
      <c r="E35" s="20">
        <v>113.1</v>
      </c>
      <c r="F35" s="5">
        <v>44.8</v>
      </c>
      <c r="G35" t="s">
        <v>19</v>
      </c>
      <c r="H35" s="17">
        <v>4.0000000000000002E-4</v>
      </c>
      <c r="I35" s="18">
        <v>4.0000000000000002E-4</v>
      </c>
      <c r="J35" s="21">
        <v>97996.800000000003</v>
      </c>
      <c r="K35" s="22">
        <v>39.200000000000003</v>
      </c>
      <c r="L35" s="5">
        <v>50.42</v>
      </c>
    </row>
    <row r="36" spans="1:12">
      <c r="A36">
        <v>28</v>
      </c>
      <c r="B36" s="15">
        <v>1.274E-3</v>
      </c>
      <c r="C36" s="16">
        <v>1.273E-3</v>
      </c>
      <c r="D36" s="19">
        <v>96572.3</v>
      </c>
      <c r="E36" s="20">
        <v>122.9</v>
      </c>
      <c r="F36" s="5">
        <v>43.85</v>
      </c>
      <c r="G36" t="s">
        <v>19</v>
      </c>
      <c r="H36" s="17">
        <v>4.46E-4</v>
      </c>
      <c r="I36" s="18">
        <v>4.46E-4</v>
      </c>
      <c r="J36" s="21">
        <v>97957.6</v>
      </c>
      <c r="K36" s="22">
        <v>43.7</v>
      </c>
      <c r="L36" s="5">
        <v>49.44</v>
      </c>
    </row>
    <row r="37" spans="1:12">
      <c r="A37">
        <v>29</v>
      </c>
      <c r="B37" s="15">
        <v>1.1000000000000001E-3</v>
      </c>
      <c r="C37" s="16">
        <v>1.0989999999999999E-3</v>
      </c>
      <c r="D37" s="19">
        <v>96449.4</v>
      </c>
      <c r="E37" s="20">
        <v>106</v>
      </c>
      <c r="F37" s="5">
        <v>42.91</v>
      </c>
      <c r="G37" t="s">
        <v>19</v>
      </c>
      <c r="H37" s="17">
        <v>9.0600000000000001E-4</v>
      </c>
      <c r="I37" s="18">
        <v>9.0600000000000001E-4</v>
      </c>
      <c r="J37" s="21">
        <v>97913.9</v>
      </c>
      <c r="K37" s="22">
        <v>88.7</v>
      </c>
      <c r="L37" s="5">
        <v>48.46</v>
      </c>
    </row>
    <row r="38" spans="1:12">
      <c r="A38">
        <v>30</v>
      </c>
      <c r="B38" s="15">
        <v>1.4430000000000001E-3</v>
      </c>
      <c r="C38" s="16">
        <v>1.4419999999999999E-3</v>
      </c>
      <c r="D38" s="19">
        <v>96343.4</v>
      </c>
      <c r="E38" s="20">
        <v>139</v>
      </c>
      <c r="F38" s="5">
        <v>41.96</v>
      </c>
      <c r="G38" t="s">
        <v>19</v>
      </c>
      <c r="H38" s="17">
        <v>4.5600000000000003E-4</v>
      </c>
      <c r="I38" s="18">
        <v>4.55E-4</v>
      </c>
      <c r="J38" s="21">
        <v>97825.2</v>
      </c>
      <c r="K38" s="22">
        <v>44.6</v>
      </c>
      <c r="L38" s="5">
        <v>47.5</v>
      </c>
    </row>
    <row r="39" spans="1:12">
      <c r="A39">
        <v>31</v>
      </c>
      <c r="B39" s="15">
        <v>9.4600000000000001E-4</v>
      </c>
      <c r="C39" s="16">
        <v>9.4499999999999998E-4</v>
      </c>
      <c r="D39" s="19">
        <v>96204.4</v>
      </c>
      <c r="E39" s="20">
        <v>90.9</v>
      </c>
      <c r="F39" s="5">
        <v>41.02</v>
      </c>
      <c r="G39" t="s">
        <v>19</v>
      </c>
      <c r="H39" s="17">
        <v>6.3000000000000003E-4</v>
      </c>
      <c r="I39" s="18">
        <v>6.3000000000000003E-4</v>
      </c>
      <c r="J39" s="21">
        <v>97780.7</v>
      </c>
      <c r="K39" s="22">
        <v>61.6</v>
      </c>
      <c r="L39" s="5">
        <v>46.52</v>
      </c>
    </row>
    <row r="40" spans="1:12">
      <c r="A40">
        <v>32</v>
      </c>
      <c r="B40" s="15">
        <v>1.248E-3</v>
      </c>
      <c r="C40" s="16">
        <v>1.2470000000000001E-3</v>
      </c>
      <c r="D40" s="19">
        <v>96113.4</v>
      </c>
      <c r="E40" s="20">
        <v>119.9</v>
      </c>
      <c r="F40" s="5">
        <v>40.049999999999997</v>
      </c>
      <c r="G40" t="s">
        <v>19</v>
      </c>
      <c r="H40" s="17">
        <v>7.9600000000000005E-4</v>
      </c>
      <c r="I40" s="18">
        <v>7.9600000000000005E-4</v>
      </c>
      <c r="J40" s="21">
        <v>97719</v>
      </c>
      <c r="K40" s="22">
        <v>77.7</v>
      </c>
      <c r="L40" s="5">
        <v>45.55</v>
      </c>
    </row>
    <row r="41" spans="1:12">
      <c r="A41">
        <v>33</v>
      </c>
      <c r="B41" s="15">
        <v>1.792E-3</v>
      </c>
      <c r="C41" s="16">
        <v>1.7899999999999999E-3</v>
      </c>
      <c r="D41" s="19">
        <v>95993.600000000006</v>
      </c>
      <c r="E41" s="20">
        <v>171.9</v>
      </c>
      <c r="F41" s="5">
        <v>39.1</v>
      </c>
      <c r="G41" t="s">
        <v>19</v>
      </c>
      <c r="H41" s="17">
        <v>7.5299999999999998E-4</v>
      </c>
      <c r="I41" s="18">
        <v>7.5299999999999998E-4</v>
      </c>
      <c r="J41" s="21">
        <v>97641.3</v>
      </c>
      <c r="K41" s="22">
        <v>73.5</v>
      </c>
      <c r="L41" s="5">
        <v>44.59</v>
      </c>
    </row>
    <row r="42" spans="1:12">
      <c r="A42">
        <v>34</v>
      </c>
      <c r="B42" s="15">
        <v>1.619E-3</v>
      </c>
      <c r="C42" s="16">
        <v>1.6180000000000001E-3</v>
      </c>
      <c r="D42" s="19">
        <v>95821.7</v>
      </c>
      <c r="E42" s="20">
        <v>155</v>
      </c>
      <c r="F42" s="5">
        <v>38.17</v>
      </c>
      <c r="G42" t="s">
        <v>19</v>
      </c>
      <c r="H42" s="17">
        <v>7.4299999999999995E-4</v>
      </c>
      <c r="I42" s="18">
        <v>7.4299999999999995E-4</v>
      </c>
      <c r="J42" s="21">
        <v>97567.8</v>
      </c>
      <c r="K42" s="22">
        <v>72.5</v>
      </c>
      <c r="L42" s="5">
        <v>43.62</v>
      </c>
    </row>
    <row r="43" spans="1:12">
      <c r="A43">
        <v>35</v>
      </c>
      <c r="B43" s="15">
        <v>1.5640000000000001E-3</v>
      </c>
      <c r="C43" s="16">
        <v>1.562E-3</v>
      </c>
      <c r="D43" s="19">
        <v>95666.7</v>
      </c>
      <c r="E43" s="20">
        <v>149.5</v>
      </c>
      <c r="F43" s="5">
        <v>37.229999999999997</v>
      </c>
      <c r="G43" t="s">
        <v>19</v>
      </c>
      <c r="H43" s="17">
        <v>7.8299999999999995E-4</v>
      </c>
      <c r="I43" s="18">
        <v>7.8299999999999995E-4</v>
      </c>
      <c r="J43" s="21">
        <v>97495.3</v>
      </c>
      <c r="K43" s="22">
        <v>76.3</v>
      </c>
      <c r="L43" s="5">
        <v>42.65</v>
      </c>
    </row>
    <row r="44" spans="1:12">
      <c r="A44">
        <v>36</v>
      </c>
      <c r="B44" s="15">
        <v>1.4139999999999999E-3</v>
      </c>
      <c r="C44" s="16">
        <v>1.413E-3</v>
      </c>
      <c r="D44" s="19">
        <v>95517.2</v>
      </c>
      <c r="E44" s="20">
        <v>135</v>
      </c>
      <c r="F44" s="5">
        <v>36.29</v>
      </c>
      <c r="G44" t="s">
        <v>19</v>
      </c>
      <c r="H44" s="17">
        <v>9.3199999999999999E-4</v>
      </c>
      <c r="I44" s="18">
        <v>9.3099999999999997E-4</v>
      </c>
      <c r="J44" s="21">
        <v>97419</v>
      </c>
      <c r="K44" s="22">
        <v>90.7</v>
      </c>
      <c r="L44" s="5">
        <v>41.69</v>
      </c>
    </row>
    <row r="45" spans="1:12">
      <c r="A45">
        <v>37</v>
      </c>
      <c r="B45" s="15">
        <v>1.6230000000000001E-3</v>
      </c>
      <c r="C45" s="16">
        <v>1.622E-3</v>
      </c>
      <c r="D45" s="19">
        <v>95382.2</v>
      </c>
      <c r="E45" s="20">
        <v>154.69999999999999</v>
      </c>
      <c r="F45" s="5">
        <v>35.340000000000003</v>
      </c>
      <c r="G45" t="s">
        <v>19</v>
      </c>
      <c r="H45" s="17">
        <v>6.3199999999999997E-4</v>
      </c>
      <c r="I45" s="18">
        <v>6.3199999999999997E-4</v>
      </c>
      <c r="J45" s="21">
        <v>97328.3</v>
      </c>
      <c r="K45" s="22">
        <v>61.5</v>
      </c>
      <c r="L45" s="5">
        <v>40.72</v>
      </c>
    </row>
    <row r="46" spans="1:12">
      <c r="A46">
        <v>38</v>
      </c>
      <c r="B46" s="15">
        <v>1.8779999999999999E-3</v>
      </c>
      <c r="C46" s="16">
        <v>1.8760000000000001E-3</v>
      </c>
      <c r="D46" s="19">
        <v>95227.6</v>
      </c>
      <c r="E46" s="20">
        <v>178.7</v>
      </c>
      <c r="F46" s="5">
        <v>34.4</v>
      </c>
      <c r="G46" t="s">
        <v>19</v>
      </c>
      <c r="H46" s="17">
        <v>1.1540000000000001E-3</v>
      </c>
      <c r="I46" s="18">
        <v>1.1540000000000001E-3</v>
      </c>
      <c r="J46" s="21">
        <v>97266.8</v>
      </c>
      <c r="K46" s="22">
        <v>112.2</v>
      </c>
      <c r="L46" s="5">
        <v>39.75</v>
      </c>
    </row>
    <row r="47" spans="1:12">
      <c r="A47">
        <v>39</v>
      </c>
      <c r="B47" s="15">
        <v>1.629E-3</v>
      </c>
      <c r="C47" s="16">
        <v>1.6280000000000001E-3</v>
      </c>
      <c r="D47" s="19">
        <v>95048.9</v>
      </c>
      <c r="E47" s="20">
        <v>154.69999999999999</v>
      </c>
      <c r="F47" s="5">
        <v>33.46</v>
      </c>
      <c r="G47" t="s">
        <v>19</v>
      </c>
      <c r="H47" s="17">
        <v>1.189E-3</v>
      </c>
      <c r="I47" s="18">
        <v>1.188E-3</v>
      </c>
      <c r="J47" s="21">
        <v>97154.6</v>
      </c>
      <c r="K47" s="22">
        <v>115.5</v>
      </c>
      <c r="L47" s="5">
        <v>38.799999999999997</v>
      </c>
    </row>
    <row r="48" spans="1:12">
      <c r="A48">
        <v>40</v>
      </c>
      <c r="B48" s="15">
        <v>2.7109999999999999E-3</v>
      </c>
      <c r="C48" s="16">
        <v>2.7079999999999999E-3</v>
      </c>
      <c r="D48" s="19">
        <v>94894.2</v>
      </c>
      <c r="E48" s="20">
        <v>256.89999999999998</v>
      </c>
      <c r="F48" s="5">
        <v>32.520000000000003</v>
      </c>
      <c r="G48" t="s">
        <v>19</v>
      </c>
      <c r="H48" s="17">
        <v>1.25E-3</v>
      </c>
      <c r="I48" s="18">
        <v>1.2489999999999999E-3</v>
      </c>
      <c r="J48" s="21">
        <v>97039.1</v>
      </c>
      <c r="K48" s="22">
        <v>121.2</v>
      </c>
      <c r="L48" s="5">
        <v>37.840000000000003</v>
      </c>
    </row>
    <row r="49" spans="1:12">
      <c r="A49">
        <v>41</v>
      </c>
      <c r="B49" s="15">
        <v>2.346E-3</v>
      </c>
      <c r="C49" s="16">
        <v>2.343E-3</v>
      </c>
      <c r="D49" s="19">
        <v>94637.3</v>
      </c>
      <c r="E49" s="20">
        <v>221.7</v>
      </c>
      <c r="F49" s="5">
        <v>31.6</v>
      </c>
      <c r="G49" t="s">
        <v>19</v>
      </c>
      <c r="H49" s="17">
        <v>1.99E-3</v>
      </c>
      <c r="I49" s="18">
        <v>1.9880000000000002E-3</v>
      </c>
      <c r="J49" s="21">
        <v>96917.9</v>
      </c>
      <c r="K49" s="22">
        <v>192.7</v>
      </c>
      <c r="L49" s="5">
        <v>36.89</v>
      </c>
    </row>
    <row r="50" spans="1:12">
      <c r="A50">
        <v>42</v>
      </c>
      <c r="B50" s="15">
        <v>2.2039999999999998E-3</v>
      </c>
      <c r="C50" s="16">
        <v>2.202E-3</v>
      </c>
      <c r="D50" s="19">
        <v>94415.5</v>
      </c>
      <c r="E50" s="20">
        <v>207.9</v>
      </c>
      <c r="F50" s="5">
        <v>30.68</v>
      </c>
      <c r="G50" t="s">
        <v>19</v>
      </c>
      <c r="H50" s="17">
        <v>1.294E-3</v>
      </c>
      <c r="I50" s="18">
        <v>1.2930000000000001E-3</v>
      </c>
      <c r="J50" s="21">
        <v>96725.2</v>
      </c>
      <c r="K50" s="22">
        <v>125.1</v>
      </c>
      <c r="L50" s="5">
        <v>35.96</v>
      </c>
    </row>
    <row r="51" spans="1:12">
      <c r="A51">
        <v>43</v>
      </c>
      <c r="B51" s="15">
        <v>3.4880000000000002E-3</v>
      </c>
      <c r="C51" s="16">
        <v>3.4819999999999999E-3</v>
      </c>
      <c r="D51" s="19">
        <v>94207.7</v>
      </c>
      <c r="E51" s="20">
        <v>328</v>
      </c>
      <c r="F51" s="5">
        <v>29.74</v>
      </c>
      <c r="G51" t="s">
        <v>19</v>
      </c>
      <c r="H51" s="17">
        <v>2.1159999999999998E-3</v>
      </c>
      <c r="I51" s="18">
        <v>2.114E-3</v>
      </c>
      <c r="J51" s="21">
        <v>96600.2</v>
      </c>
      <c r="K51" s="22">
        <v>204.2</v>
      </c>
      <c r="L51" s="5">
        <v>35.01</v>
      </c>
    </row>
    <row r="52" spans="1:12">
      <c r="A52">
        <v>44</v>
      </c>
      <c r="B52" s="15">
        <v>3.8800000000000002E-3</v>
      </c>
      <c r="C52" s="16">
        <v>3.8730000000000001E-3</v>
      </c>
      <c r="D52" s="19">
        <v>93879.6</v>
      </c>
      <c r="E52" s="20">
        <v>363.6</v>
      </c>
      <c r="F52" s="5">
        <v>28.84</v>
      </c>
      <c r="G52" t="s">
        <v>19</v>
      </c>
      <c r="H52" s="17">
        <v>1.7960000000000001E-3</v>
      </c>
      <c r="I52" s="18">
        <v>1.794E-3</v>
      </c>
      <c r="J52" s="21">
        <v>96396</v>
      </c>
      <c r="K52" s="22">
        <v>172.9</v>
      </c>
      <c r="L52" s="5">
        <v>34.08</v>
      </c>
    </row>
    <row r="53" spans="1:12">
      <c r="A53">
        <v>45</v>
      </c>
      <c r="B53" s="15">
        <v>4.6049999999999997E-3</v>
      </c>
      <c r="C53" s="16">
        <v>4.5950000000000001E-3</v>
      </c>
      <c r="D53" s="19">
        <v>93516</v>
      </c>
      <c r="E53" s="20">
        <v>429.7</v>
      </c>
      <c r="F53" s="5">
        <v>27.95</v>
      </c>
      <c r="G53" t="s">
        <v>19</v>
      </c>
      <c r="H53" s="17">
        <v>2.7239999999999999E-3</v>
      </c>
      <c r="I53" s="18">
        <v>2.7200000000000002E-3</v>
      </c>
      <c r="J53" s="21">
        <v>96223</v>
      </c>
      <c r="K53" s="22">
        <v>261.7</v>
      </c>
      <c r="L53" s="5">
        <v>33.14</v>
      </c>
    </row>
    <row r="54" spans="1:12">
      <c r="A54">
        <v>46</v>
      </c>
      <c r="B54" s="15">
        <v>4.0359999999999997E-3</v>
      </c>
      <c r="C54" s="16">
        <v>4.0280000000000003E-3</v>
      </c>
      <c r="D54" s="19">
        <v>93086.399999999994</v>
      </c>
      <c r="E54" s="20">
        <v>374.9</v>
      </c>
      <c r="F54" s="5">
        <v>27.08</v>
      </c>
      <c r="G54" t="s">
        <v>19</v>
      </c>
      <c r="H54" s="17">
        <v>2.5479999999999999E-3</v>
      </c>
      <c r="I54" s="18">
        <v>2.5439999999999998E-3</v>
      </c>
      <c r="J54" s="21">
        <v>95961.3</v>
      </c>
      <c r="K54" s="22">
        <v>244.2</v>
      </c>
      <c r="L54" s="5">
        <v>32.229999999999997</v>
      </c>
    </row>
    <row r="55" spans="1:12">
      <c r="A55">
        <v>47</v>
      </c>
      <c r="B55" s="15">
        <v>4.6740000000000002E-3</v>
      </c>
      <c r="C55" s="16">
        <v>4.6629999999999996E-3</v>
      </c>
      <c r="D55" s="19">
        <v>92711.4</v>
      </c>
      <c r="E55" s="20">
        <v>432.3</v>
      </c>
      <c r="F55" s="5">
        <v>26.19</v>
      </c>
      <c r="G55" t="s">
        <v>19</v>
      </c>
      <c r="H55" s="17">
        <v>2.3500000000000001E-3</v>
      </c>
      <c r="I55" s="18">
        <v>2.3479999999999998E-3</v>
      </c>
      <c r="J55" s="21">
        <v>95717.1</v>
      </c>
      <c r="K55" s="22">
        <v>224.7</v>
      </c>
      <c r="L55" s="5">
        <v>31.31</v>
      </c>
    </row>
    <row r="56" spans="1:12">
      <c r="A56">
        <v>48</v>
      </c>
      <c r="B56" s="15">
        <v>5.1729999999999996E-3</v>
      </c>
      <c r="C56" s="16">
        <v>5.1599999999999997E-3</v>
      </c>
      <c r="D56" s="19">
        <v>92279.1</v>
      </c>
      <c r="E56" s="20">
        <v>476.1</v>
      </c>
      <c r="F56" s="5">
        <v>25.31</v>
      </c>
      <c r="G56" t="s">
        <v>19</v>
      </c>
      <c r="H56" s="17">
        <v>2.9780000000000002E-3</v>
      </c>
      <c r="I56" s="18">
        <v>2.9740000000000001E-3</v>
      </c>
      <c r="J56" s="21">
        <v>95492.4</v>
      </c>
      <c r="K56" s="22">
        <v>284</v>
      </c>
      <c r="L56" s="5">
        <v>30.38</v>
      </c>
    </row>
    <row r="57" spans="1:12">
      <c r="A57">
        <v>49</v>
      </c>
      <c r="B57" s="15">
        <v>5.561E-3</v>
      </c>
      <c r="C57" s="16">
        <v>5.5459999999999997E-3</v>
      </c>
      <c r="D57" s="19">
        <v>91803</v>
      </c>
      <c r="E57" s="20">
        <v>509.1</v>
      </c>
      <c r="F57" s="5">
        <v>24.44</v>
      </c>
      <c r="G57" t="s">
        <v>19</v>
      </c>
      <c r="H57" s="17">
        <v>3.9309999999999996E-3</v>
      </c>
      <c r="I57" s="18">
        <v>3.9230000000000003E-3</v>
      </c>
      <c r="J57" s="21">
        <v>95208.4</v>
      </c>
      <c r="K57" s="22">
        <v>373.5</v>
      </c>
      <c r="L57" s="5">
        <v>29.47</v>
      </c>
    </row>
    <row r="58" spans="1:12">
      <c r="A58">
        <v>50</v>
      </c>
      <c r="B58" s="15">
        <v>6.7619999999999998E-3</v>
      </c>
      <c r="C58" s="16">
        <v>6.7400000000000003E-3</v>
      </c>
      <c r="D58" s="19">
        <v>91293.9</v>
      </c>
      <c r="E58" s="20">
        <v>615.29999999999995</v>
      </c>
      <c r="F58" s="5">
        <v>23.57</v>
      </c>
      <c r="G58" t="s">
        <v>19</v>
      </c>
      <c r="H58" s="17">
        <v>4.1650000000000003E-3</v>
      </c>
      <c r="I58" s="18">
        <v>4.156E-3</v>
      </c>
      <c r="J58" s="21">
        <v>94834.9</v>
      </c>
      <c r="K58" s="22">
        <v>394.2</v>
      </c>
      <c r="L58" s="5">
        <v>28.59</v>
      </c>
    </row>
    <row r="59" spans="1:12">
      <c r="A59">
        <v>51</v>
      </c>
      <c r="B59" s="15">
        <v>8.489E-3</v>
      </c>
      <c r="C59" s="16">
        <v>8.4530000000000004E-3</v>
      </c>
      <c r="D59" s="19">
        <v>90678.6</v>
      </c>
      <c r="E59" s="20">
        <v>766.5</v>
      </c>
      <c r="F59" s="5">
        <v>22.73</v>
      </c>
      <c r="G59" t="s">
        <v>19</v>
      </c>
      <c r="H59" s="17">
        <v>4.3030000000000004E-3</v>
      </c>
      <c r="I59" s="18">
        <v>4.2929999999999999E-3</v>
      </c>
      <c r="J59" s="21">
        <v>94440.7</v>
      </c>
      <c r="K59" s="22">
        <v>405.5</v>
      </c>
      <c r="L59" s="5">
        <v>27.7</v>
      </c>
    </row>
    <row r="60" spans="1:12">
      <c r="A60">
        <v>52</v>
      </c>
      <c r="B60" s="15">
        <v>8.2880000000000002E-3</v>
      </c>
      <c r="C60" s="16">
        <v>8.2539999999999992E-3</v>
      </c>
      <c r="D60" s="19">
        <v>89912.1</v>
      </c>
      <c r="E60" s="20">
        <v>742.2</v>
      </c>
      <c r="F60" s="5">
        <v>21.92</v>
      </c>
      <c r="G60" t="s">
        <v>19</v>
      </c>
      <c r="H60" s="17">
        <v>5.7959999999999999E-3</v>
      </c>
      <c r="I60" s="18">
        <v>5.7790000000000003E-3</v>
      </c>
      <c r="J60" s="21">
        <v>94035.3</v>
      </c>
      <c r="K60" s="22">
        <v>543.4</v>
      </c>
      <c r="L60" s="5">
        <v>26.82</v>
      </c>
    </row>
    <row r="61" spans="1:12">
      <c r="A61">
        <v>53</v>
      </c>
      <c r="B61" s="15">
        <v>1.0959E-2</v>
      </c>
      <c r="C61" s="16">
        <v>1.0899000000000001E-2</v>
      </c>
      <c r="D61" s="19">
        <v>89170</v>
      </c>
      <c r="E61" s="20">
        <v>971.9</v>
      </c>
      <c r="F61" s="5">
        <v>21.1</v>
      </c>
      <c r="G61" t="s">
        <v>19</v>
      </c>
      <c r="H61" s="17">
        <v>5.8960000000000002E-3</v>
      </c>
      <c r="I61" s="18">
        <v>5.8789999999999997E-3</v>
      </c>
      <c r="J61" s="21">
        <v>93491.8</v>
      </c>
      <c r="K61" s="22">
        <v>549.6</v>
      </c>
      <c r="L61" s="5">
        <v>25.97</v>
      </c>
    </row>
    <row r="62" spans="1:12">
      <c r="A62">
        <v>54</v>
      </c>
      <c r="B62" s="15">
        <v>1.1058999999999999E-2</v>
      </c>
      <c r="C62" s="16">
        <v>1.0998000000000001E-2</v>
      </c>
      <c r="D62" s="19">
        <v>88198.1</v>
      </c>
      <c r="E62" s="20">
        <v>970</v>
      </c>
      <c r="F62" s="5">
        <v>20.32</v>
      </c>
      <c r="G62" t="s">
        <v>19</v>
      </c>
      <c r="H62" s="17">
        <v>5.7629999999999999E-3</v>
      </c>
      <c r="I62" s="18">
        <v>5.7470000000000004E-3</v>
      </c>
      <c r="J62" s="21">
        <v>92942.2</v>
      </c>
      <c r="K62" s="22">
        <v>534.1</v>
      </c>
      <c r="L62" s="5">
        <v>25.12</v>
      </c>
    </row>
    <row r="63" spans="1:12">
      <c r="A63">
        <v>55</v>
      </c>
      <c r="B63" s="15">
        <v>1.2925000000000001E-2</v>
      </c>
      <c r="C63" s="16">
        <v>1.2841999999999999E-2</v>
      </c>
      <c r="D63" s="19">
        <v>87228.1</v>
      </c>
      <c r="E63" s="20">
        <v>1120.0999999999999</v>
      </c>
      <c r="F63" s="5">
        <v>19.54</v>
      </c>
      <c r="G63" t="s">
        <v>19</v>
      </c>
      <c r="H63" s="17">
        <v>7.1240000000000001E-3</v>
      </c>
      <c r="I63" s="18">
        <v>7.0990000000000003E-3</v>
      </c>
      <c r="J63" s="21">
        <v>92408.1</v>
      </c>
      <c r="K63" s="22">
        <v>656</v>
      </c>
      <c r="L63" s="5">
        <v>24.27</v>
      </c>
    </row>
    <row r="64" spans="1:12">
      <c r="A64">
        <v>56</v>
      </c>
      <c r="B64" s="15">
        <v>1.3315E-2</v>
      </c>
      <c r="C64" s="16">
        <v>1.3226999999999999E-2</v>
      </c>
      <c r="D64" s="19">
        <v>86107.9</v>
      </c>
      <c r="E64" s="20">
        <v>1139</v>
      </c>
      <c r="F64" s="5">
        <v>18.79</v>
      </c>
      <c r="G64" t="s">
        <v>19</v>
      </c>
      <c r="H64" s="17">
        <v>7.8220000000000008E-3</v>
      </c>
      <c r="I64" s="18">
        <v>7.7910000000000002E-3</v>
      </c>
      <c r="J64" s="21">
        <v>91752.1</v>
      </c>
      <c r="K64" s="22">
        <v>714.9</v>
      </c>
      <c r="L64" s="5">
        <v>23.44</v>
      </c>
    </row>
    <row r="65" spans="1:12">
      <c r="A65">
        <v>57</v>
      </c>
      <c r="B65" s="15">
        <v>1.5932000000000002E-2</v>
      </c>
      <c r="C65" s="16">
        <v>1.5806000000000001E-2</v>
      </c>
      <c r="D65" s="19">
        <v>84969</v>
      </c>
      <c r="E65" s="20">
        <v>1343</v>
      </c>
      <c r="F65" s="5">
        <v>18.04</v>
      </c>
      <c r="G65" t="s">
        <v>19</v>
      </c>
      <c r="H65" s="17">
        <v>9.1739999999999999E-3</v>
      </c>
      <c r="I65" s="18">
        <v>9.1319999999999995E-3</v>
      </c>
      <c r="J65" s="21">
        <v>91037.2</v>
      </c>
      <c r="K65" s="22">
        <v>831.3</v>
      </c>
      <c r="L65" s="5">
        <v>22.62</v>
      </c>
    </row>
    <row r="66" spans="1:12">
      <c r="A66">
        <v>58</v>
      </c>
      <c r="B66" s="15">
        <v>1.6632000000000001E-2</v>
      </c>
      <c r="C66" s="16">
        <v>1.6494999999999999E-2</v>
      </c>
      <c r="D66" s="19">
        <v>83625.899999999994</v>
      </c>
      <c r="E66" s="20">
        <v>1379.4</v>
      </c>
      <c r="F66" s="5">
        <v>17.32</v>
      </c>
      <c r="G66" t="s">
        <v>19</v>
      </c>
      <c r="H66" s="17">
        <v>9.8840000000000004E-3</v>
      </c>
      <c r="I66" s="18">
        <v>9.835E-3</v>
      </c>
      <c r="J66" s="21">
        <v>90205.9</v>
      </c>
      <c r="K66" s="22">
        <v>887.2</v>
      </c>
      <c r="L66" s="5">
        <v>21.82</v>
      </c>
    </row>
    <row r="67" spans="1:12">
      <c r="A67">
        <v>59</v>
      </c>
      <c r="B67" s="15">
        <v>1.9375E-2</v>
      </c>
      <c r="C67" s="16">
        <v>1.9189000000000001E-2</v>
      </c>
      <c r="D67" s="19">
        <v>82246.5</v>
      </c>
      <c r="E67" s="20">
        <v>1578.3</v>
      </c>
      <c r="F67" s="5">
        <v>16.600000000000001</v>
      </c>
      <c r="G67" t="s">
        <v>19</v>
      </c>
      <c r="H67" s="17">
        <v>1.132E-2</v>
      </c>
      <c r="I67" s="18">
        <v>1.1257E-2</v>
      </c>
      <c r="J67" s="21">
        <v>89318.7</v>
      </c>
      <c r="K67" s="22">
        <v>1005.4</v>
      </c>
      <c r="L67" s="5">
        <v>21.03</v>
      </c>
    </row>
    <row r="68" spans="1:12">
      <c r="A68">
        <v>60</v>
      </c>
      <c r="B68" s="15">
        <v>2.1867999999999999E-2</v>
      </c>
      <c r="C68" s="16">
        <v>2.1631000000000001E-2</v>
      </c>
      <c r="D68" s="19">
        <v>80668.3</v>
      </c>
      <c r="E68" s="20">
        <v>1744.9</v>
      </c>
      <c r="F68" s="5">
        <v>15.91</v>
      </c>
      <c r="G68" t="s">
        <v>19</v>
      </c>
      <c r="H68" s="17">
        <v>1.2642E-2</v>
      </c>
      <c r="I68" s="18">
        <v>1.2562E-2</v>
      </c>
      <c r="J68" s="21">
        <v>88313.3</v>
      </c>
      <c r="K68" s="22">
        <v>1109.4000000000001</v>
      </c>
      <c r="L68" s="5">
        <v>20.27</v>
      </c>
    </row>
    <row r="69" spans="1:12">
      <c r="A69">
        <v>61</v>
      </c>
      <c r="B69" s="15">
        <v>2.2775E-2</v>
      </c>
      <c r="C69" s="16">
        <v>2.2518E-2</v>
      </c>
      <c r="D69" s="19">
        <v>78923.3</v>
      </c>
      <c r="E69" s="20">
        <v>1777.2</v>
      </c>
      <c r="F69" s="5">
        <v>15.26</v>
      </c>
      <c r="G69" t="s">
        <v>19</v>
      </c>
      <c r="H69" s="17">
        <v>1.1847E-2</v>
      </c>
      <c r="I69" s="18">
        <v>1.1778E-2</v>
      </c>
      <c r="J69" s="21">
        <v>87203.9</v>
      </c>
      <c r="K69" s="22">
        <v>1027.0999999999999</v>
      </c>
      <c r="L69" s="5">
        <v>19.52</v>
      </c>
    </row>
    <row r="70" spans="1:12">
      <c r="A70">
        <v>62</v>
      </c>
      <c r="B70" s="15">
        <v>2.8129999999999999E-2</v>
      </c>
      <c r="C70" s="16">
        <v>2.7740000000000001E-2</v>
      </c>
      <c r="D70" s="19">
        <v>77146.100000000006</v>
      </c>
      <c r="E70" s="20">
        <v>2140</v>
      </c>
      <c r="F70" s="5">
        <v>14.6</v>
      </c>
      <c r="G70" t="s">
        <v>19</v>
      </c>
      <c r="H70" s="17">
        <v>1.3219E-2</v>
      </c>
      <c r="I70" s="18">
        <v>1.3133000000000001E-2</v>
      </c>
      <c r="J70" s="21">
        <v>86176.8</v>
      </c>
      <c r="K70" s="22">
        <v>1131.7</v>
      </c>
      <c r="L70" s="5">
        <v>18.739999999999998</v>
      </c>
    </row>
    <row r="71" spans="1:12">
      <c r="A71">
        <v>63</v>
      </c>
      <c r="B71" s="15">
        <v>2.8582E-2</v>
      </c>
      <c r="C71" s="16">
        <v>2.818E-2</v>
      </c>
      <c r="D71" s="19">
        <v>75006.100000000006</v>
      </c>
      <c r="E71" s="20">
        <v>2113.6</v>
      </c>
      <c r="F71" s="5">
        <v>14</v>
      </c>
      <c r="G71" t="s">
        <v>19</v>
      </c>
      <c r="H71" s="17">
        <v>1.4374E-2</v>
      </c>
      <c r="I71" s="18">
        <v>1.4271000000000001E-2</v>
      </c>
      <c r="J71" s="21">
        <v>85045.1</v>
      </c>
      <c r="K71" s="22">
        <v>1213.7</v>
      </c>
      <c r="L71" s="5">
        <v>17.989999999999998</v>
      </c>
    </row>
    <row r="72" spans="1:12">
      <c r="A72">
        <v>64</v>
      </c>
      <c r="B72" s="15">
        <v>2.8835E-2</v>
      </c>
      <c r="C72" s="16">
        <v>2.8424999999999999E-2</v>
      </c>
      <c r="D72" s="19">
        <v>72892.5</v>
      </c>
      <c r="E72" s="20">
        <v>2072</v>
      </c>
      <c r="F72" s="5">
        <v>13.39</v>
      </c>
      <c r="G72" t="s">
        <v>19</v>
      </c>
      <c r="H72" s="17">
        <v>1.5022000000000001E-2</v>
      </c>
      <c r="I72" s="18">
        <v>1.491E-2</v>
      </c>
      <c r="J72" s="21">
        <v>83831.399999999994</v>
      </c>
      <c r="K72" s="22">
        <v>1249.9000000000001</v>
      </c>
      <c r="L72" s="5">
        <v>17.239999999999998</v>
      </c>
    </row>
    <row r="73" spans="1:12">
      <c r="A73">
        <v>65</v>
      </c>
      <c r="B73" s="15">
        <v>3.4415000000000001E-2</v>
      </c>
      <c r="C73" s="16">
        <v>3.3833000000000002E-2</v>
      </c>
      <c r="D73" s="19">
        <v>70820.5</v>
      </c>
      <c r="E73" s="20">
        <v>2396</v>
      </c>
      <c r="F73" s="5">
        <v>12.77</v>
      </c>
      <c r="G73" t="s">
        <v>19</v>
      </c>
      <c r="H73" s="17">
        <v>1.8289E-2</v>
      </c>
      <c r="I73" s="18">
        <v>1.8123E-2</v>
      </c>
      <c r="J73" s="21">
        <v>82581.5</v>
      </c>
      <c r="K73" s="22">
        <v>1496.6</v>
      </c>
      <c r="L73" s="5">
        <v>16.489999999999998</v>
      </c>
    </row>
    <row r="74" spans="1:12">
      <c r="A74">
        <v>66</v>
      </c>
      <c r="B74" s="15">
        <v>3.6871000000000001E-2</v>
      </c>
      <c r="C74" s="16">
        <v>3.6204E-2</v>
      </c>
      <c r="D74" s="19">
        <v>68424.5</v>
      </c>
      <c r="E74" s="20">
        <v>2477.1999999999998</v>
      </c>
      <c r="F74" s="5">
        <v>12.2</v>
      </c>
      <c r="G74" t="s">
        <v>19</v>
      </c>
      <c r="H74" s="17">
        <v>1.8164E-2</v>
      </c>
      <c r="I74" s="18">
        <v>1.7999999999999999E-2</v>
      </c>
      <c r="J74" s="21">
        <v>81084.800000000003</v>
      </c>
      <c r="K74" s="22">
        <v>1459.6</v>
      </c>
      <c r="L74" s="5">
        <v>15.79</v>
      </c>
    </row>
    <row r="75" spans="1:12">
      <c r="A75">
        <v>67</v>
      </c>
      <c r="B75" s="15">
        <v>4.2995999999999999E-2</v>
      </c>
      <c r="C75" s="16">
        <v>4.2091999999999997E-2</v>
      </c>
      <c r="D75" s="19">
        <v>65947.199999999997</v>
      </c>
      <c r="E75" s="20">
        <v>2775.8</v>
      </c>
      <c r="F75" s="5">
        <v>11.64</v>
      </c>
      <c r="G75" t="s">
        <v>19</v>
      </c>
      <c r="H75" s="17">
        <v>2.1861999999999999E-2</v>
      </c>
      <c r="I75" s="18">
        <v>2.1624999999999998E-2</v>
      </c>
      <c r="J75" s="21">
        <v>79625.3</v>
      </c>
      <c r="K75" s="22">
        <v>1721.9</v>
      </c>
      <c r="L75" s="5">
        <v>15.07</v>
      </c>
    </row>
    <row r="76" spans="1:12">
      <c r="A76">
        <v>68</v>
      </c>
      <c r="B76" s="15">
        <v>4.1124000000000001E-2</v>
      </c>
      <c r="C76" s="16">
        <v>4.0295999999999998E-2</v>
      </c>
      <c r="D76" s="19">
        <v>63171.4</v>
      </c>
      <c r="E76" s="20">
        <v>2545.5</v>
      </c>
      <c r="F76" s="5">
        <v>11.12</v>
      </c>
      <c r="G76" t="s">
        <v>19</v>
      </c>
      <c r="H76" s="17">
        <v>2.2907E-2</v>
      </c>
      <c r="I76" s="18">
        <v>2.2648000000000001E-2</v>
      </c>
      <c r="J76" s="21">
        <v>77903.3</v>
      </c>
      <c r="K76" s="22">
        <v>1764.3</v>
      </c>
      <c r="L76" s="5">
        <v>14.39</v>
      </c>
    </row>
    <row r="77" spans="1:12">
      <c r="A77">
        <v>69</v>
      </c>
      <c r="B77" s="15">
        <v>4.6505999999999999E-2</v>
      </c>
      <c r="C77" s="16">
        <v>4.5449000000000003E-2</v>
      </c>
      <c r="D77" s="19">
        <v>60625.9</v>
      </c>
      <c r="E77" s="20">
        <v>2755.4</v>
      </c>
      <c r="F77" s="5">
        <v>10.57</v>
      </c>
      <c r="G77" t="s">
        <v>19</v>
      </c>
      <c r="H77" s="17">
        <v>2.3043999999999999E-2</v>
      </c>
      <c r="I77" s="18">
        <v>2.2780999999999999E-2</v>
      </c>
      <c r="J77" s="21">
        <v>76139</v>
      </c>
      <c r="K77" s="22">
        <v>1734.6</v>
      </c>
      <c r="L77" s="5">
        <v>13.71</v>
      </c>
    </row>
    <row r="78" spans="1:12">
      <c r="A78">
        <v>70</v>
      </c>
      <c r="B78" s="15">
        <v>5.1608000000000001E-2</v>
      </c>
      <c r="C78" s="16">
        <v>5.0310000000000001E-2</v>
      </c>
      <c r="D78" s="19">
        <v>57870.5</v>
      </c>
      <c r="E78" s="20">
        <v>2911.4</v>
      </c>
      <c r="F78" s="5">
        <v>10.050000000000001</v>
      </c>
      <c r="G78" t="s">
        <v>19</v>
      </c>
      <c r="H78" s="17">
        <v>2.9298000000000001E-2</v>
      </c>
      <c r="I78" s="18">
        <v>2.8875000000000001E-2</v>
      </c>
      <c r="J78" s="21">
        <v>74404.399999999994</v>
      </c>
      <c r="K78" s="22">
        <v>2148.4</v>
      </c>
      <c r="L78" s="5">
        <v>13.02</v>
      </c>
    </row>
    <row r="79" spans="1:12">
      <c r="A79">
        <v>71</v>
      </c>
      <c r="B79" s="15">
        <v>5.6204999999999998E-2</v>
      </c>
      <c r="C79" s="16">
        <v>5.4669000000000002E-2</v>
      </c>
      <c r="D79" s="19">
        <v>54959</v>
      </c>
      <c r="E79" s="20">
        <v>3004.6</v>
      </c>
      <c r="F79" s="5">
        <v>9.56</v>
      </c>
      <c r="G79" t="s">
        <v>19</v>
      </c>
      <c r="H79" s="17">
        <v>3.0755000000000001E-2</v>
      </c>
      <c r="I79" s="18">
        <v>3.0289E-2</v>
      </c>
      <c r="J79" s="21">
        <v>72256</v>
      </c>
      <c r="K79" s="22">
        <v>2188.6</v>
      </c>
      <c r="L79" s="5">
        <v>12.39</v>
      </c>
    </row>
    <row r="80" spans="1:12">
      <c r="A80">
        <v>72</v>
      </c>
      <c r="B80" s="15">
        <v>6.0684000000000002E-2</v>
      </c>
      <c r="C80" s="16">
        <v>5.8896999999999998E-2</v>
      </c>
      <c r="D80" s="19">
        <v>51954.5</v>
      </c>
      <c r="E80" s="20">
        <v>3060</v>
      </c>
      <c r="F80" s="5">
        <v>9.08</v>
      </c>
      <c r="G80" t="s">
        <v>19</v>
      </c>
      <c r="H80" s="17">
        <v>3.3499000000000001E-2</v>
      </c>
      <c r="I80" s="18">
        <v>3.2946999999999997E-2</v>
      </c>
      <c r="J80" s="21">
        <v>70067.399999999994</v>
      </c>
      <c r="K80" s="22">
        <v>2308.5</v>
      </c>
      <c r="L80" s="5">
        <v>11.76</v>
      </c>
    </row>
    <row r="81" spans="1:12">
      <c r="A81">
        <v>73</v>
      </c>
      <c r="B81" s="15">
        <v>6.6152000000000002E-2</v>
      </c>
      <c r="C81" s="16">
        <v>6.4033999999999994E-2</v>
      </c>
      <c r="D81" s="19">
        <v>48894.5</v>
      </c>
      <c r="E81" s="20">
        <v>3130.9</v>
      </c>
      <c r="F81" s="5">
        <v>8.6199999999999992</v>
      </c>
      <c r="G81" t="s">
        <v>19</v>
      </c>
      <c r="H81" s="17">
        <v>3.7551000000000001E-2</v>
      </c>
      <c r="I81" s="18">
        <v>3.6858000000000002E-2</v>
      </c>
      <c r="J81" s="21">
        <v>67758.899999999994</v>
      </c>
      <c r="K81" s="22">
        <v>2497.5</v>
      </c>
      <c r="L81" s="5">
        <v>11.15</v>
      </c>
    </row>
    <row r="82" spans="1:12">
      <c r="A82">
        <v>74</v>
      </c>
      <c r="B82" s="15">
        <v>7.0188E-2</v>
      </c>
      <c r="C82" s="16">
        <v>6.7807999999999993E-2</v>
      </c>
      <c r="D82" s="19">
        <v>45763.6</v>
      </c>
      <c r="E82" s="20">
        <v>3103.1</v>
      </c>
      <c r="F82" s="5">
        <v>8.17</v>
      </c>
      <c r="G82" t="s">
        <v>19</v>
      </c>
      <c r="H82" s="17">
        <v>4.0274999999999998E-2</v>
      </c>
      <c r="I82" s="18">
        <v>3.9480000000000001E-2</v>
      </c>
      <c r="J82" s="21">
        <v>65261.4</v>
      </c>
      <c r="K82" s="22">
        <v>2576.5</v>
      </c>
      <c r="L82" s="5">
        <v>10.55</v>
      </c>
    </row>
    <row r="83" spans="1:12">
      <c r="A83">
        <v>75</v>
      </c>
      <c r="B83" s="15">
        <v>8.1480999999999998E-2</v>
      </c>
      <c r="C83" s="16">
        <v>7.8290999999999999E-2</v>
      </c>
      <c r="D83" s="19">
        <v>42660.4</v>
      </c>
      <c r="E83" s="20">
        <v>3339.9</v>
      </c>
      <c r="F83" s="5">
        <v>7.73</v>
      </c>
      <c r="G83" t="s">
        <v>19</v>
      </c>
      <c r="H83" s="17">
        <v>4.5747000000000003E-2</v>
      </c>
      <c r="I83" s="18">
        <v>4.4724E-2</v>
      </c>
      <c r="J83" s="21">
        <v>62684.9</v>
      </c>
      <c r="K83" s="22">
        <v>2803.5</v>
      </c>
      <c r="L83" s="5">
        <v>9.9700000000000006</v>
      </c>
    </row>
    <row r="84" spans="1:12">
      <c r="A84">
        <v>76</v>
      </c>
      <c r="B84" s="15">
        <v>8.3450999999999997E-2</v>
      </c>
      <c r="C84" s="16">
        <v>8.0107999999999999E-2</v>
      </c>
      <c r="D84" s="19">
        <v>39320.5</v>
      </c>
      <c r="E84" s="20">
        <v>3149.9</v>
      </c>
      <c r="F84" s="5">
        <v>7.34</v>
      </c>
      <c r="G84" t="s">
        <v>19</v>
      </c>
      <c r="H84" s="17">
        <v>5.5239000000000003E-2</v>
      </c>
      <c r="I84" s="18">
        <v>5.3754000000000003E-2</v>
      </c>
      <c r="J84" s="21">
        <v>59881.4</v>
      </c>
      <c r="K84" s="22">
        <v>3218.9</v>
      </c>
      <c r="L84" s="5">
        <v>9.41</v>
      </c>
    </row>
    <row r="85" spans="1:12">
      <c r="A85">
        <v>77</v>
      </c>
      <c r="B85" s="15">
        <v>9.7590999999999997E-2</v>
      </c>
      <c r="C85" s="16">
        <v>9.3049999999999994E-2</v>
      </c>
      <c r="D85" s="19">
        <v>36170.6</v>
      </c>
      <c r="E85" s="20">
        <v>3365.7</v>
      </c>
      <c r="F85" s="5">
        <v>6.94</v>
      </c>
      <c r="G85" t="s">
        <v>19</v>
      </c>
      <c r="H85" s="17">
        <v>5.8445999999999998E-2</v>
      </c>
      <c r="I85" s="18">
        <v>5.6786000000000003E-2</v>
      </c>
      <c r="J85" s="21">
        <v>56662.6</v>
      </c>
      <c r="K85" s="22">
        <v>3217.7</v>
      </c>
      <c r="L85" s="5">
        <v>8.92</v>
      </c>
    </row>
    <row r="86" spans="1:12">
      <c r="A86">
        <v>78</v>
      </c>
      <c r="B86" s="15">
        <v>0.104001</v>
      </c>
      <c r="C86" s="16">
        <v>9.8860000000000003E-2</v>
      </c>
      <c r="D86" s="19">
        <v>32804.9</v>
      </c>
      <c r="E86" s="20">
        <v>3243.1</v>
      </c>
      <c r="F86" s="5">
        <v>6.6</v>
      </c>
      <c r="G86" t="s">
        <v>19</v>
      </c>
      <c r="H86" s="17">
        <v>6.4492999999999995E-2</v>
      </c>
      <c r="I86" s="18">
        <v>6.2477999999999999E-2</v>
      </c>
      <c r="J86" s="21">
        <v>53444.9</v>
      </c>
      <c r="K86" s="22">
        <v>3339.1</v>
      </c>
      <c r="L86" s="5">
        <v>8.42</v>
      </c>
    </row>
    <row r="87" spans="1:12">
      <c r="A87">
        <v>79</v>
      </c>
      <c r="B87" s="15">
        <v>0.122183</v>
      </c>
      <c r="C87" s="16">
        <v>0.115149</v>
      </c>
      <c r="D87" s="19">
        <v>29561.8</v>
      </c>
      <c r="E87" s="20">
        <v>3404</v>
      </c>
      <c r="F87" s="5">
        <v>6.27</v>
      </c>
      <c r="G87" t="s">
        <v>19</v>
      </c>
      <c r="H87" s="17">
        <v>7.4539999999999995E-2</v>
      </c>
      <c r="I87" s="18">
        <v>7.1861999999999995E-2</v>
      </c>
      <c r="J87" s="21">
        <v>50105.8</v>
      </c>
      <c r="K87" s="22">
        <v>3600.7</v>
      </c>
      <c r="L87" s="5">
        <v>7.95</v>
      </c>
    </row>
    <row r="88" spans="1:12">
      <c r="A88">
        <v>80</v>
      </c>
      <c r="B88" s="15">
        <v>0.11834600000000001</v>
      </c>
      <c r="C88" s="16">
        <v>0.111735</v>
      </c>
      <c r="D88" s="19">
        <v>26157.8</v>
      </c>
      <c r="E88" s="20">
        <v>2922.7</v>
      </c>
      <c r="F88" s="5">
        <v>6.02</v>
      </c>
      <c r="G88" t="s">
        <v>19</v>
      </c>
      <c r="H88" s="17">
        <v>8.2670999999999994E-2</v>
      </c>
      <c r="I88" s="18">
        <v>7.9390000000000002E-2</v>
      </c>
      <c r="J88" s="21">
        <v>46505.1</v>
      </c>
      <c r="K88" s="22">
        <v>3692</v>
      </c>
      <c r="L88" s="5">
        <v>7.53</v>
      </c>
    </row>
    <row r="89" spans="1:12">
      <c r="A89">
        <v>81</v>
      </c>
      <c r="B89" s="15">
        <v>0.13369400000000001</v>
      </c>
      <c r="C89" s="16">
        <v>0.12531700000000001</v>
      </c>
      <c r="D89" s="19">
        <v>23235.1</v>
      </c>
      <c r="E89" s="20">
        <v>2911.8</v>
      </c>
      <c r="F89" s="5">
        <v>5.72</v>
      </c>
      <c r="G89" t="s">
        <v>19</v>
      </c>
      <c r="H89" s="17">
        <v>8.3755999999999997E-2</v>
      </c>
      <c r="I89" s="18">
        <v>8.0390000000000003E-2</v>
      </c>
      <c r="J89" s="21">
        <v>42813</v>
      </c>
      <c r="K89" s="22">
        <v>3441.7</v>
      </c>
      <c r="L89" s="5">
        <v>7.14</v>
      </c>
    </row>
    <row r="90" spans="1:12">
      <c r="A90">
        <v>82</v>
      </c>
      <c r="B90" s="15">
        <v>0.13588500000000001</v>
      </c>
      <c r="C90" s="16">
        <v>0.12723999999999999</v>
      </c>
      <c r="D90" s="19">
        <v>20323.3</v>
      </c>
      <c r="E90" s="20">
        <v>2585.9</v>
      </c>
      <c r="F90" s="5">
        <v>5.46</v>
      </c>
      <c r="G90" t="s">
        <v>19</v>
      </c>
      <c r="H90" s="17">
        <v>9.3217999999999995E-2</v>
      </c>
      <c r="I90" s="18">
        <v>8.9066000000000006E-2</v>
      </c>
      <c r="J90" s="21">
        <v>39371.300000000003</v>
      </c>
      <c r="K90" s="22">
        <v>3506.7</v>
      </c>
      <c r="L90" s="5">
        <v>6.72</v>
      </c>
    </row>
    <row r="91" spans="1:12">
      <c r="A91">
        <v>83</v>
      </c>
      <c r="B91" s="15">
        <v>0.15783700000000001</v>
      </c>
      <c r="C91" s="16">
        <v>0.14629200000000001</v>
      </c>
      <c r="D91" s="19">
        <v>17737.400000000001</v>
      </c>
      <c r="E91" s="20">
        <v>2594.8000000000002</v>
      </c>
      <c r="F91" s="5">
        <v>5.19</v>
      </c>
      <c r="G91" t="s">
        <v>19</v>
      </c>
      <c r="H91" s="17">
        <v>0.108262</v>
      </c>
      <c r="I91" s="18">
        <v>0.102703</v>
      </c>
      <c r="J91" s="21">
        <v>35864.699999999997</v>
      </c>
      <c r="K91" s="22">
        <v>3683.4</v>
      </c>
      <c r="L91" s="5">
        <v>6.32</v>
      </c>
    </row>
    <row r="92" spans="1:12">
      <c r="A92">
        <v>84</v>
      </c>
      <c r="B92" s="15">
        <v>0.152224</v>
      </c>
      <c r="C92" s="16">
        <v>0.141457</v>
      </c>
      <c r="D92" s="19">
        <v>15142.6</v>
      </c>
      <c r="E92" s="20">
        <v>2142</v>
      </c>
      <c r="F92" s="5">
        <v>4.99</v>
      </c>
      <c r="G92" t="s">
        <v>19</v>
      </c>
      <c r="H92" s="17">
        <v>0.121987</v>
      </c>
      <c r="I92" s="18">
        <v>0.11497499999999999</v>
      </c>
      <c r="J92" s="21">
        <v>32181.3</v>
      </c>
      <c r="K92" s="22">
        <v>3700</v>
      </c>
      <c r="L92" s="5">
        <v>5.99</v>
      </c>
    </row>
    <row r="93" spans="1:12">
      <c r="A93">
        <v>85</v>
      </c>
      <c r="B93" s="15">
        <v>0.17033200000000001</v>
      </c>
      <c r="C93" s="16">
        <v>0.15696399999999999</v>
      </c>
      <c r="D93" s="19">
        <v>13000.5</v>
      </c>
      <c r="E93" s="20">
        <v>2040.6</v>
      </c>
      <c r="F93" s="5">
        <v>4.7300000000000004</v>
      </c>
      <c r="G93" t="s">
        <v>19</v>
      </c>
      <c r="H93" s="17">
        <v>0.118807</v>
      </c>
      <c r="I93" s="18">
        <v>0.11214499999999999</v>
      </c>
      <c r="J93" s="21">
        <v>28481.200000000001</v>
      </c>
      <c r="K93" s="22">
        <v>3194</v>
      </c>
      <c r="L93" s="5">
        <v>5.7</v>
      </c>
    </row>
    <row r="94" spans="1:12">
      <c r="A94">
        <v>86</v>
      </c>
      <c r="B94" s="15">
        <v>0.18665999999999999</v>
      </c>
      <c r="C94" s="16">
        <v>0.17072699999999999</v>
      </c>
      <c r="D94" s="19">
        <v>10959.9</v>
      </c>
      <c r="E94" s="20">
        <v>1871.2</v>
      </c>
      <c r="F94" s="5">
        <v>4.5199999999999996</v>
      </c>
      <c r="G94" t="s">
        <v>19</v>
      </c>
      <c r="H94" s="17">
        <v>0.12914200000000001</v>
      </c>
      <c r="I94" s="18">
        <v>0.121309</v>
      </c>
      <c r="J94" s="21">
        <v>25287.200000000001</v>
      </c>
      <c r="K94" s="22">
        <v>3067.6</v>
      </c>
      <c r="L94" s="5">
        <v>5.36</v>
      </c>
    </row>
    <row r="95" spans="1:12">
      <c r="A95">
        <v>87</v>
      </c>
      <c r="B95" s="15">
        <v>0.19237499999999999</v>
      </c>
      <c r="C95" s="16">
        <v>0.17549500000000001</v>
      </c>
      <c r="D95" s="19">
        <v>9088.7999999999993</v>
      </c>
      <c r="E95" s="20">
        <v>1595</v>
      </c>
      <c r="F95" s="5">
        <v>4.34</v>
      </c>
      <c r="G95" t="s">
        <v>19</v>
      </c>
      <c r="H95" s="17">
        <v>0.151701</v>
      </c>
      <c r="I95" s="18">
        <v>0.14100499999999999</v>
      </c>
      <c r="J95" s="21">
        <v>22219.599999999999</v>
      </c>
      <c r="K95" s="22">
        <v>3133.1</v>
      </c>
      <c r="L95" s="5">
        <v>5.03</v>
      </c>
    </row>
    <row r="96" spans="1:12">
      <c r="A96">
        <v>88</v>
      </c>
      <c r="B96" s="15">
        <v>0.202877</v>
      </c>
      <c r="C96" s="16">
        <v>0.18419199999999999</v>
      </c>
      <c r="D96" s="19">
        <v>7493.7</v>
      </c>
      <c r="E96" s="20">
        <v>1380.3</v>
      </c>
      <c r="F96" s="5">
        <v>4.16</v>
      </c>
      <c r="G96" t="s">
        <v>19</v>
      </c>
      <c r="H96" s="17">
        <v>0.15002799999999999</v>
      </c>
      <c r="I96" s="18">
        <v>0.13955899999999999</v>
      </c>
      <c r="J96" s="21">
        <v>19086.599999999999</v>
      </c>
      <c r="K96" s="22">
        <v>2663.7</v>
      </c>
      <c r="L96" s="5">
        <v>4.7699999999999996</v>
      </c>
    </row>
    <row r="97" spans="1:12">
      <c r="A97">
        <v>89</v>
      </c>
      <c r="B97" s="15">
        <v>0.205626</v>
      </c>
      <c r="C97" s="16">
        <v>0.18645600000000001</v>
      </c>
      <c r="D97" s="19">
        <v>6113.5</v>
      </c>
      <c r="E97" s="20">
        <v>1139.9000000000001</v>
      </c>
      <c r="F97" s="5">
        <v>3.99</v>
      </c>
      <c r="G97" t="s">
        <v>19</v>
      </c>
      <c r="H97" s="17">
        <v>0.174232</v>
      </c>
      <c r="I97" s="18">
        <v>0.16027</v>
      </c>
      <c r="J97" s="21">
        <v>16422.900000000001</v>
      </c>
      <c r="K97" s="22">
        <v>2632.1</v>
      </c>
      <c r="L97" s="5">
        <v>4.47</v>
      </c>
    </row>
    <row r="98" spans="1:12">
      <c r="A98">
        <v>90</v>
      </c>
      <c r="B98" s="15">
        <v>0.23357700000000001</v>
      </c>
      <c r="C98" s="16">
        <v>0.20915</v>
      </c>
      <c r="D98" s="19">
        <v>4973.6000000000004</v>
      </c>
      <c r="E98" s="20">
        <v>1040.2</v>
      </c>
      <c r="F98" s="5">
        <v>3.79</v>
      </c>
      <c r="G98" t="s">
        <v>19</v>
      </c>
      <c r="H98" s="17">
        <v>0.17555000000000001</v>
      </c>
      <c r="I98" s="18">
        <v>0.161384</v>
      </c>
      <c r="J98" s="21">
        <v>13790.8</v>
      </c>
      <c r="K98" s="22">
        <v>2225.6</v>
      </c>
      <c r="L98" s="5">
        <v>4.2300000000000004</v>
      </c>
    </row>
    <row r="99" spans="1:12">
      <c r="A99">
        <v>91</v>
      </c>
      <c r="B99" s="15">
        <v>0.18897600000000001</v>
      </c>
      <c r="C99" s="16">
        <v>0.17266200000000001</v>
      </c>
      <c r="D99" s="19">
        <v>3933.3</v>
      </c>
      <c r="E99" s="20">
        <v>679.1</v>
      </c>
      <c r="F99" s="5">
        <v>3.66</v>
      </c>
      <c r="G99" t="s">
        <v>19</v>
      </c>
      <c r="H99" s="17">
        <v>0.19153600000000001</v>
      </c>
      <c r="I99" s="18">
        <v>0.17479600000000001</v>
      </c>
      <c r="J99" s="21">
        <v>11565.2</v>
      </c>
      <c r="K99" s="22">
        <v>2021.5</v>
      </c>
      <c r="L99" s="5">
        <v>3.94</v>
      </c>
    </row>
    <row r="100" spans="1:12">
      <c r="A100">
        <v>92</v>
      </c>
      <c r="B100" s="15">
        <v>0.23966899999999999</v>
      </c>
      <c r="C100" s="16">
        <v>0.21402199999999999</v>
      </c>
      <c r="D100" s="19">
        <v>3254.2</v>
      </c>
      <c r="E100" s="20">
        <v>696.5</v>
      </c>
      <c r="F100" s="5">
        <v>3.31</v>
      </c>
      <c r="G100" t="s">
        <v>19</v>
      </c>
      <c r="H100" s="17">
        <v>0.237895</v>
      </c>
      <c r="I100" s="18">
        <v>0.21260599999999999</v>
      </c>
      <c r="J100" s="21">
        <v>9543.6</v>
      </c>
      <c r="K100" s="22">
        <v>2029</v>
      </c>
      <c r="L100" s="5">
        <v>3.67</v>
      </c>
    </row>
    <row r="101" spans="1:12">
      <c r="A101">
        <v>93</v>
      </c>
      <c r="B101" s="15">
        <v>0.30172399999999999</v>
      </c>
      <c r="C101" s="16">
        <v>0.26217200000000002</v>
      </c>
      <c r="D101" s="19">
        <v>2557.6999999999998</v>
      </c>
      <c r="E101" s="20">
        <v>670.6</v>
      </c>
      <c r="F101" s="5">
        <v>3.08</v>
      </c>
      <c r="G101" t="s">
        <v>19</v>
      </c>
      <c r="H101" s="17">
        <v>0.23755899999999999</v>
      </c>
      <c r="I101" s="18">
        <v>0.212337</v>
      </c>
      <c r="J101" s="21">
        <v>7514.6</v>
      </c>
      <c r="K101" s="22">
        <v>1595.6</v>
      </c>
      <c r="L101" s="5">
        <v>3.53</v>
      </c>
    </row>
    <row r="102" spans="1:12">
      <c r="A102">
        <v>94</v>
      </c>
      <c r="B102" s="15">
        <v>0.31405</v>
      </c>
      <c r="C102" s="16">
        <v>0.27142899999999998</v>
      </c>
      <c r="D102" s="19">
        <v>1887.2</v>
      </c>
      <c r="E102" s="20">
        <v>512.20000000000005</v>
      </c>
      <c r="F102" s="5">
        <v>3</v>
      </c>
      <c r="G102" t="s">
        <v>19</v>
      </c>
      <c r="H102" s="17">
        <v>0.24285699999999999</v>
      </c>
      <c r="I102" s="18">
        <v>0.216561</v>
      </c>
      <c r="J102" s="21">
        <v>5919</v>
      </c>
      <c r="K102" s="22">
        <v>1281.8</v>
      </c>
      <c r="L102" s="5">
        <v>3.34</v>
      </c>
    </row>
    <row r="103" spans="1:12">
      <c r="A103">
        <v>95</v>
      </c>
      <c r="B103" s="15">
        <v>0.28220899999999999</v>
      </c>
      <c r="C103" s="16">
        <v>0.247312</v>
      </c>
      <c r="D103" s="19">
        <v>1374.9</v>
      </c>
      <c r="E103" s="20">
        <v>340</v>
      </c>
      <c r="F103" s="5">
        <v>2.93</v>
      </c>
      <c r="G103" t="s">
        <v>19</v>
      </c>
      <c r="H103" s="17">
        <v>0.26838200000000001</v>
      </c>
      <c r="I103" s="18">
        <v>0.23662900000000001</v>
      </c>
      <c r="J103" s="21">
        <v>4637.1000000000004</v>
      </c>
      <c r="K103" s="22">
        <v>1097.3</v>
      </c>
      <c r="L103" s="5">
        <v>3.13</v>
      </c>
    </row>
    <row r="104" spans="1:12">
      <c r="A104">
        <v>96</v>
      </c>
      <c r="B104" s="15">
        <v>0.31531500000000001</v>
      </c>
      <c r="C104" s="16">
        <v>0.272374</v>
      </c>
      <c r="D104" s="19">
        <v>1034.9000000000001</v>
      </c>
      <c r="E104" s="20">
        <v>281.89999999999998</v>
      </c>
      <c r="F104" s="5">
        <v>2.73</v>
      </c>
      <c r="G104" t="s">
        <v>19</v>
      </c>
      <c r="H104" s="17">
        <v>0.26842100000000002</v>
      </c>
      <c r="I104" s="18">
        <v>0.23665900000000001</v>
      </c>
      <c r="J104" s="21">
        <v>3539.9</v>
      </c>
      <c r="K104" s="22">
        <v>837.7</v>
      </c>
      <c r="L104" s="5">
        <v>2.95</v>
      </c>
    </row>
    <row r="105" spans="1:12">
      <c r="A105">
        <v>97</v>
      </c>
      <c r="B105" s="15">
        <v>0.375</v>
      </c>
      <c r="C105" s="16">
        <v>0.31578899999999999</v>
      </c>
      <c r="D105" s="19">
        <v>753</v>
      </c>
      <c r="E105" s="20">
        <v>237.8</v>
      </c>
      <c r="F105" s="5">
        <v>2.56</v>
      </c>
      <c r="G105" t="s">
        <v>19</v>
      </c>
      <c r="H105" s="17">
        <v>0.297398</v>
      </c>
      <c r="I105" s="18">
        <v>0.25890000000000002</v>
      </c>
      <c r="J105" s="21">
        <v>2702.1</v>
      </c>
      <c r="K105" s="22">
        <v>699.6</v>
      </c>
      <c r="L105" s="5">
        <v>2.71</v>
      </c>
    </row>
    <row r="106" spans="1:12">
      <c r="A106">
        <v>98</v>
      </c>
      <c r="B106" s="15">
        <v>0.38095200000000001</v>
      </c>
      <c r="C106" s="16">
        <v>0.32</v>
      </c>
      <c r="D106" s="19">
        <v>515.20000000000005</v>
      </c>
      <c r="E106" s="20">
        <v>164.9</v>
      </c>
      <c r="F106" s="5">
        <v>2.5099999999999998</v>
      </c>
      <c r="G106" t="s">
        <v>19</v>
      </c>
      <c r="H106" s="17">
        <v>0.38121500000000003</v>
      </c>
      <c r="I106" s="18">
        <v>0.32018600000000003</v>
      </c>
      <c r="J106" s="21">
        <v>2002.5</v>
      </c>
      <c r="K106" s="22">
        <v>641.20000000000005</v>
      </c>
      <c r="L106" s="5">
        <v>2.48</v>
      </c>
    </row>
    <row r="107" spans="1:12">
      <c r="A107">
        <v>99</v>
      </c>
      <c r="B107" s="15">
        <v>0.34782600000000002</v>
      </c>
      <c r="C107" s="16">
        <v>0.296296</v>
      </c>
      <c r="D107" s="19">
        <v>350.4</v>
      </c>
      <c r="E107" s="20">
        <v>103.8</v>
      </c>
      <c r="F107" s="5">
        <v>2.4500000000000002</v>
      </c>
      <c r="G107" t="s">
        <v>19</v>
      </c>
      <c r="H107" s="17">
        <v>0.28947400000000001</v>
      </c>
      <c r="I107" s="18">
        <v>0.25287399999999999</v>
      </c>
      <c r="J107" s="21">
        <v>1361.4</v>
      </c>
      <c r="K107" s="22">
        <v>344.3</v>
      </c>
      <c r="L107" s="5">
        <v>2.41</v>
      </c>
    </row>
    <row r="108" spans="1:12">
      <c r="A108">
        <v>100</v>
      </c>
      <c r="B108" s="15">
        <v>0.30769200000000002</v>
      </c>
      <c r="C108" s="16">
        <v>0.26666699999999999</v>
      </c>
      <c r="D108" s="19">
        <v>246.5</v>
      </c>
      <c r="E108" s="20">
        <v>65.7</v>
      </c>
      <c r="F108" s="5">
        <v>2.2799999999999998</v>
      </c>
      <c r="G108" t="s">
        <v>19</v>
      </c>
      <c r="H108" s="17">
        <v>0.42647099999999999</v>
      </c>
      <c r="I108" s="18">
        <v>0.35151500000000002</v>
      </c>
      <c r="J108" s="21">
        <v>1017.1</v>
      </c>
      <c r="K108" s="22">
        <v>357.5</v>
      </c>
      <c r="L108" s="5">
        <v>2.0499999999999998</v>
      </c>
    </row>
  </sheetData>
  <mergeCells count="3">
    <mergeCell ref="K1:L1"/>
    <mergeCell ref="B6:F6"/>
    <mergeCell ref="H6:L6"/>
  </mergeCells>
  <pageMargins left="0.7" right="0.7" top="0.75" bottom="0.75" header="0.3" footer="0.3"/>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10</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6">
        <v>1.506E-2</v>
      </c>
      <c r="C8" s="7">
        <v>1.4947999999999999E-2</v>
      </c>
      <c r="D8" s="10">
        <v>100000</v>
      </c>
      <c r="E8" s="11">
        <v>1494.8</v>
      </c>
      <c r="F8" s="5">
        <v>69.16</v>
      </c>
      <c r="G8" t="s">
        <v>19</v>
      </c>
      <c r="H8" s="8">
        <v>1.1879000000000001E-2</v>
      </c>
      <c r="I8" s="9">
        <v>1.1809E-2</v>
      </c>
      <c r="J8" s="12">
        <v>100000</v>
      </c>
      <c r="K8" s="13">
        <v>1180.9000000000001</v>
      </c>
      <c r="L8" s="5">
        <v>75.53</v>
      </c>
    </row>
    <row r="9" spans="1:12">
      <c r="A9">
        <v>1</v>
      </c>
      <c r="B9" s="6">
        <v>9.3800000000000003E-4</v>
      </c>
      <c r="C9" s="7">
        <v>9.3700000000000001E-4</v>
      </c>
      <c r="D9" s="10">
        <v>98505.2</v>
      </c>
      <c r="E9" s="11">
        <v>92.3</v>
      </c>
      <c r="F9" s="5">
        <v>69.209999999999994</v>
      </c>
      <c r="G9" t="s">
        <v>19</v>
      </c>
      <c r="H9" s="8">
        <v>8.2299999999999995E-4</v>
      </c>
      <c r="I9" s="9">
        <v>8.2299999999999995E-4</v>
      </c>
      <c r="J9" s="12">
        <v>98819.1</v>
      </c>
      <c r="K9" s="13">
        <v>81.3</v>
      </c>
      <c r="L9" s="5">
        <v>75.430000000000007</v>
      </c>
    </row>
    <row r="10" spans="1:12">
      <c r="A10">
        <v>2</v>
      </c>
      <c r="B10" s="6">
        <v>6.8499999999999995E-4</v>
      </c>
      <c r="C10" s="7">
        <v>6.8499999999999995E-4</v>
      </c>
      <c r="D10" s="10">
        <v>98412.9</v>
      </c>
      <c r="E10" s="11">
        <v>67.400000000000006</v>
      </c>
      <c r="F10" s="5">
        <v>68.27</v>
      </c>
      <c r="G10" t="s">
        <v>19</v>
      </c>
      <c r="H10" s="8">
        <v>5.3499999999999999E-4</v>
      </c>
      <c r="I10" s="9">
        <v>5.3499999999999999E-4</v>
      </c>
      <c r="J10" s="12">
        <v>98737.8</v>
      </c>
      <c r="K10" s="13">
        <v>52.8</v>
      </c>
      <c r="L10" s="5">
        <v>74.489999999999995</v>
      </c>
    </row>
    <row r="11" spans="1:12">
      <c r="A11">
        <v>3</v>
      </c>
      <c r="B11" s="6">
        <v>6.8199999999999999E-4</v>
      </c>
      <c r="C11" s="7">
        <v>6.8199999999999999E-4</v>
      </c>
      <c r="D11" s="10">
        <v>98345.5</v>
      </c>
      <c r="E11" s="11">
        <v>67</v>
      </c>
      <c r="F11" s="5">
        <v>67.319999999999993</v>
      </c>
      <c r="G11" t="s">
        <v>19</v>
      </c>
      <c r="H11" s="8">
        <v>1.83E-4</v>
      </c>
      <c r="I11" s="9">
        <v>1.83E-4</v>
      </c>
      <c r="J11" s="12">
        <v>98685</v>
      </c>
      <c r="K11" s="13">
        <v>18.100000000000001</v>
      </c>
      <c r="L11" s="5">
        <v>73.53</v>
      </c>
    </row>
    <row r="12" spans="1:12">
      <c r="A12">
        <v>4</v>
      </c>
      <c r="B12" s="6">
        <v>4.37E-4</v>
      </c>
      <c r="C12" s="7">
        <v>4.37E-4</v>
      </c>
      <c r="D12" s="10">
        <v>98278.399999999994</v>
      </c>
      <c r="E12" s="11">
        <v>42.9</v>
      </c>
      <c r="F12" s="5">
        <v>66.36</v>
      </c>
      <c r="G12" t="s">
        <v>19</v>
      </c>
      <c r="H12" s="8">
        <v>4.3300000000000001E-4</v>
      </c>
      <c r="I12" s="9">
        <v>4.3300000000000001E-4</v>
      </c>
      <c r="J12" s="12">
        <v>98666.9</v>
      </c>
      <c r="K12" s="13">
        <v>42.7</v>
      </c>
      <c r="L12" s="5">
        <v>72.540000000000006</v>
      </c>
    </row>
    <row r="13" spans="1:12">
      <c r="A13">
        <v>5</v>
      </c>
      <c r="B13" s="6">
        <v>3.3300000000000002E-4</v>
      </c>
      <c r="C13" s="7">
        <v>3.3300000000000002E-4</v>
      </c>
      <c r="D13" s="10">
        <v>98235.5</v>
      </c>
      <c r="E13" s="11">
        <v>32.700000000000003</v>
      </c>
      <c r="F13" s="5">
        <v>65.39</v>
      </c>
      <c r="G13" t="s">
        <v>19</v>
      </c>
      <c r="H13" s="8">
        <v>2.1699999999999999E-4</v>
      </c>
      <c r="I13" s="9">
        <v>2.1699999999999999E-4</v>
      </c>
      <c r="J13" s="12">
        <v>98624.2</v>
      </c>
      <c r="K13" s="13">
        <v>21.4</v>
      </c>
      <c r="L13" s="5">
        <v>71.569999999999993</v>
      </c>
    </row>
    <row r="14" spans="1:12">
      <c r="A14">
        <v>6</v>
      </c>
      <c r="B14" s="6">
        <v>3.2600000000000001E-4</v>
      </c>
      <c r="C14" s="7">
        <v>3.2600000000000001E-4</v>
      </c>
      <c r="D14" s="10">
        <v>98202.8</v>
      </c>
      <c r="E14" s="11">
        <v>32</v>
      </c>
      <c r="F14" s="5">
        <v>64.41</v>
      </c>
      <c r="G14" t="s">
        <v>19</v>
      </c>
      <c r="H14" s="8">
        <v>1.8699999999999999E-4</v>
      </c>
      <c r="I14" s="9">
        <v>1.8699999999999999E-4</v>
      </c>
      <c r="J14" s="12">
        <v>98602.8</v>
      </c>
      <c r="K14" s="13">
        <v>18.399999999999999</v>
      </c>
      <c r="L14" s="5">
        <v>70.59</v>
      </c>
    </row>
    <row r="15" spans="1:12">
      <c r="A15">
        <v>7</v>
      </c>
      <c r="B15" s="6">
        <v>1.94E-4</v>
      </c>
      <c r="C15" s="7">
        <v>1.94E-4</v>
      </c>
      <c r="D15" s="10">
        <v>98170.8</v>
      </c>
      <c r="E15" s="11">
        <v>19</v>
      </c>
      <c r="F15" s="5">
        <v>63.43</v>
      </c>
      <c r="G15" t="s">
        <v>19</v>
      </c>
      <c r="H15" s="8">
        <v>3.8900000000000002E-4</v>
      </c>
      <c r="I15" s="9">
        <v>3.8900000000000002E-4</v>
      </c>
      <c r="J15" s="12">
        <v>98584.4</v>
      </c>
      <c r="K15" s="13">
        <v>38.299999999999997</v>
      </c>
      <c r="L15" s="5">
        <v>69.599999999999994</v>
      </c>
    </row>
    <row r="16" spans="1:12">
      <c r="A16">
        <v>8</v>
      </c>
      <c r="B16" s="6">
        <v>3.5E-4</v>
      </c>
      <c r="C16" s="7">
        <v>3.5E-4</v>
      </c>
      <c r="D16" s="10">
        <v>98151.8</v>
      </c>
      <c r="E16" s="11">
        <v>34.4</v>
      </c>
      <c r="F16" s="5">
        <v>62.45</v>
      </c>
      <c r="G16" t="s">
        <v>19</v>
      </c>
      <c r="H16" s="8">
        <v>3.0200000000000002E-4</v>
      </c>
      <c r="I16" s="9">
        <v>3.0200000000000002E-4</v>
      </c>
      <c r="J16" s="12">
        <v>98546</v>
      </c>
      <c r="K16" s="13">
        <v>29.8</v>
      </c>
      <c r="L16" s="5">
        <v>68.63</v>
      </c>
    </row>
    <row r="17" spans="1:12">
      <c r="A17">
        <v>9</v>
      </c>
      <c r="B17" s="6">
        <v>2.2900000000000001E-4</v>
      </c>
      <c r="C17" s="7">
        <v>2.2900000000000001E-4</v>
      </c>
      <c r="D17" s="10">
        <v>98117.5</v>
      </c>
      <c r="E17" s="11">
        <v>22.5</v>
      </c>
      <c r="F17" s="5">
        <v>61.47</v>
      </c>
      <c r="G17" t="s">
        <v>19</v>
      </c>
      <c r="H17" s="8">
        <v>1.95E-4</v>
      </c>
      <c r="I17" s="9">
        <v>1.95E-4</v>
      </c>
      <c r="J17" s="12">
        <v>98516.3</v>
      </c>
      <c r="K17" s="13">
        <v>19.2</v>
      </c>
      <c r="L17" s="5">
        <v>67.650000000000006</v>
      </c>
    </row>
    <row r="18" spans="1:12">
      <c r="A18">
        <v>10</v>
      </c>
      <c r="B18" s="6">
        <v>2.7099999999999997E-4</v>
      </c>
      <c r="C18" s="7">
        <v>2.7099999999999997E-4</v>
      </c>
      <c r="D18" s="10">
        <v>98095</v>
      </c>
      <c r="E18" s="11">
        <v>26.6</v>
      </c>
      <c r="F18" s="5">
        <v>60.48</v>
      </c>
      <c r="G18" t="s">
        <v>19</v>
      </c>
      <c r="H18" s="8">
        <v>1.4300000000000001E-4</v>
      </c>
      <c r="I18" s="9">
        <v>1.4300000000000001E-4</v>
      </c>
      <c r="J18" s="12">
        <v>98497.1</v>
      </c>
      <c r="K18" s="13">
        <v>14.1</v>
      </c>
      <c r="L18" s="5">
        <v>66.66</v>
      </c>
    </row>
    <row r="19" spans="1:12">
      <c r="A19">
        <v>11</v>
      </c>
      <c r="B19" s="6">
        <v>3.1300000000000002E-4</v>
      </c>
      <c r="C19" s="7">
        <v>3.1300000000000002E-4</v>
      </c>
      <c r="D19" s="10">
        <v>98068.4</v>
      </c>
      <c r="E19" s="11">
        <v>30.7</v>
      </c>
      <c r="F19" s="5">
        <v>59.5</v>
      </c>
      <c r="G19" t="s">
        <v>19</v>
      </c>
      <c r="H19" s="8">
        <v>2.1100000000000001E-4</v>
      </c>
      <c r="I19" s="9">
        <v>2.1100000000000001E-4</v>
      </c>
      <c r="J19" s="12">
        <v>98483</v>
      </c>
      <c r="K19" s="13">
        <v>20.7</v>
      </c>
      <c r="L19" s="5">
        <v>65.67</v>
      </c>
    </row>
    <row r="20" spans="1:12">
      <c r="A20">
        <v>12</v>
      </c>
      <c r="B20" s="6">
        <v>3.0800000000000001E-4</v>
      </c>
      <c r="C20" s="7">
        <v>3.0800000000000001E-4</v>
      </c>
      <c r="D20" s="10">
        <v>98037.7</v>
      </c>
      <c r="E20" s="11">
        <v>30.2</v>
      </c>
      <c r="F20" s="5">
        <v>58.52</v>
      </c>
      <c r="G20" t="s">
        <v>19</v>
      </c>
      <c r="H20" s="8">
        <v>1.6200000000000001E-4</v>
      </c>
      <c r="I20" s="9">
        <v>1.6200000000000001E-4</v>
      </c>
      <c r="J20" s="12">
        <v>98462.2</v>
      </c>
      <c r="K20" s="13">
        <v>15.9</v>
      </c>
      <c r="L20" s="5">
        <v>64.69</v>
      </c>
    </row>
    <row r="21" spans="1:12">
      <c r="A21">
        <v>13</v>
      </c>
      <c r="B21" s="6">
        <v>3.6900000000000002E-4</v>
      </c>
      <c r="C21" s="7">
        <v>3.6900000000000002E-4</v>
      </c>
      <c r="D21" s="10">
        <v>98007.5</v>
      </c>
      <c r="E21" s="11">
        <v>36.1</v>
      </c>
      <c r="F21" s="5">
        <v>57.53</v>
      </c>
      <c r="G21" t="s">
        <v>19</v>
      </c>
      <c r="H21" s="8">
        <v>4.3399999999999998E-4</v>
      </c>
      <c r="I21" s="9">
        <v>4.3300000000000001E-4</v>
      </c>
      <c r="J21" s="12">
        <v>98446.3</v>
      </c>
      <c r="K21" s="13">
        <v>42.7</v>
      </c>
      <c r="L21" s="5">
        <v>63.7</v>
      </c>
    </row>
    <row r="22" spans="1:12">
      <c r="A22">
        <v>14</v>
      </c>
      <c r="B22" s="6">
        <v>4.6799999999999999E-4</v>
      </c>
      <c r="C22" s="7">
        <v>4.6700000000000002E-4</v>
      </c>
      <c r="D22" s="10">
        <v>97971.4</v>
      </c>
      <c r="E22" s="11">
        <v>45.8</v>
      </c>
      <c r="F22" s="5">
        <v>56.56</v>
      </c>
      <c r="G22" t="s">
        <v>19</v>
      </c>
      <c r="H22" s="8">
        <v>2.03E-4</v>
      </c>
      <c r="I22" s="9">
        <v>2.03E-4</v>
      </c>
      <c r="J22" s="12">
        <v>98403.6</v>
      </c>
      <c r="K22" s="13">
        <v>19.899999999999999</v>
      </c>
      <c r="L22" s="5">
        <v>62.72</v>
      </c>
    </row>
    <row r="23" spans="1:12">
      <c r="A23">
        <v>15</v>
      </c>
      <c r="B23" s="6">
        <v>5.5400000000000002E-4</v>
      </c>
      <c r="C23" s="7">
        <v>5.5400000000000002E-4</v>
      </c>
      <c r="D23" s="10">
        <v>97925.6</v>
      </c>
      <c r="E23" s="11">
        <v>54.2</v>
      </c>
      <c r="F23" s="5">
        <v>55.58</v>
      </c>
      <c r="G23" t="s">
        <v>19</v>
      </c>
      <c r="H23" s="8">
        <v>2.7099999999999997E-4</v>
      </c>
      <c r="I23" s="9">
        <v>2.7099999999999997E-4</v>
      </c>
      <c r="J23" s="12">
        <v>98383.7</v>
      </c>
      <c r="K23" s="13">
        <v>26.7</v>
      </c>
      <c r="L23" s="5">
        <v>61.74</v>
      </c>
    </row>
    <row r="24" spans="1:12">
      <c r="A24">
        <v>16</v>
      </c>
      <c r="B24" s="6">
        <v>7.7499999999999997E-4</v>
      </c>
      <c r="C24" s="7">
        <v>7.7499999999999997E-4</v>
      </c>
      <c r="D24" s="10">
        <v>97871.3</v>
      </c>
      <c r="E24" s="11">
        <v>75.8</v>
      </c>
      <c r="F24" s="5">
        <v>54.61</v>
      </c>
      <c r="G24" t="s">
        <v>19</v>
      </c>
      <c r="H24" s="8">
        <v>2.7300000000000002E-4</v>
      </c>
      <c r="I24" s="9">
        <v>2.7300000000000002E-4</v>
      </c>
      <c r="J24" s="12">
        <v>98357</v>
      </c>
      <c r="K24" s="13">
        <v>26.9</v>
      </c>
      <c r="L24" s="5">
        <v>60.75</v>
      </c>
    </row>
    <row r="25" spans="1:12">
      <c r="A25">
        <v>17</v>
      </c>
      <c r="B25" s="6">
        <v>1.057E-3</v>
      </c>
      <c r="C25" s="7">
        <v>1.0560000000000001E-3</v>
      </c>
      <c r="D25" s="10">
        <v>97795.5</v>
      </c>
      <c r="E25" s="11">
        <v>103.3</v>
      </c>
      <c r="F25" s="5">
        <v>53.65</v>
      </c>
      <c r="G25" t="s">
        <v>19</v>
      </c>
      <c r="H25" s="8">
        <v>4.15E-4</v>
      </c>
      <c r="I25" s="9">
        <v>4.15E-4</v>
      </c>
      <c r="J25" s="12">
        <v>98330.1</v>
      </c>
      <c r="K25" s="13">
        <v>40.799999999999997</v>
      </c>
      <c r="L25" s="5">
        <v>59.77</v>
      </c>
    </row>
    <row r="26" spans="1:12">
      <c r="A26">
        <v>18</v>
      </c>
      <c r="B26" s="6">
        <v>1.274E-3</v>
      </c>
      <c r="C26" s="7">
        <v>1.273E-3</v>
      </c>
      <c r="D26" s="10">
        <v>97692.2</v>
      </c>
      <c r="E26" s="11">
        <v>124.4</v>
      </c>
      <c r="F26" s="5">
        <v>52.71</v>
      </c>
      <c r="G26" t="s">
        <v>19</v>
      </c>
      <c r="H26" s="8">
        <v>3.79E-4</v>
      </c>
      <c r="I26" s="9">
        <v>3.79E-4</v>
      </c>
      <c r="J26" s="12">
        <v>98289.3</v>
      </c>
      <c r="K26" s="13">
        <v>37.299999999999997</v>
      </c>
      <c r="L26" s="5">
        <v>58.79</v>
      </c>
    </row>
    <row r="27" spans="1:12">
      <c r="A27">
        <v>19</v>
      </c>
      <c r="B27" s="6">
        <v>1.439E-3</v>
      </c>
      <c r="C27" s="7">
        <v>1.438E-3</v>
      </c>
      <c r="D27" s="10">
        <v>97567.8</v>
      </c>
      <c r="E27" s="11">
        <v>140.30000000000001</v>
      </c>
      <c r="F27" s="5">
        <v>51.78</v>
      </c>
      <c r="G27" t="s">
        <v>19</v>
      </c>
      <c r="H27" s="8">
        <v>2.9599999999999998E-4</v>
      </c>
      <c r="I27" s="9">
        <v>2.9599999999999998E-4</v>
      </c>
      <c r="J27" s="12">
        <v>98252</v>
      </c>
      <c r="K27" s="13">
        <v>29.1</v>
      </c>
      <c r="L27" s="5">
        <v>57.82</v>
      </c>
    </row>
    <row r="28" spans="1:12">
      <c r="A28">
        <v>20</v>
      </c>
      <c r="B28" s="6">
        <v>1.5709999999999999E-3</v>
      </c>
      <c r="C28" s="7">
        <v>1.57E-3</v>
      </c>
      <c r="D28" s="10">
        <v>97427.6</v>
      </c>
      <c r="E28" s="11">
        <v>152.9</v>
      </c>
      <c r="F28" s="5">
        <v>50.85</v>
      </c>
      <c r="G28" t="s">
        <v>19</v>
      </c>
      <c r="H28" s="8">
        <v>4.0900000000000002E-4</v>
      </c>
      <c r="I28" s="9">
        <v>4.0900000000000002E-4</v>
      </c>
      <c r="J28" s="12">
        <v>98222.9</v>
      </c>
      <c r="K28" s="13">
        <v>40.200000000000003</v>
      </c>
      <c r="L28" s="5">
        <v>56.83</v>
      </c>
    </row>
    <row r="29" spans="1:12">
      <c r="A29">
        <v>21</v>
      </c>
      <c r="B29" s="6">
        <v>1.2869999999999999E-3</v>
      </c>
      <c r="C29" s="7">
        <v>1.286E-3</v>
      </c>
      <c r="D29" s="10">
        <v>97274.6</v>
      </c>
      <c r="E29" s="11">
        <v>125.1</v>
      </c>
      <c r="F29" s="5">
        <v>49.93</v>
      </c>
      <c r="G29" t="s">
        <v>19</v>
      </c>
      <c r="H29" s="8">
        <v>6.9300000000000004E-4</v>
      </c>
      <c r="I29" s="9">
        <v>6.9300000000000004E-4</v>
      </c>
      <c r="J29" s="12">
        <v>98182.8</v>
      </c>
      <c r="K29" s="13">
        <v>68</v>
      </c>
      <c r="L29" s="5">
        <v>55.86</v>
      </c>
    </row>
    <row r="30" spans="1:12">
      <c r="A30">
        <v>22</v>
      </c>
      <c r="B30" s="6">
        <v>1.3649999999999999E-3</v>
      </c>
      <c r="C30" s="7">
        <v>1.364E-3</v>
      </c>
      <c r="D30" s="10">
        <v>97149.5</v>
      </c>
      <c r="E30" s="11">
        <v>132.6</v>
      </c>
      <c r="F30" s="5">
        <v>48.99</v>
      </c>
      <c r="G30" t="s">
        <v>19</v>
      </c>
      <c r="H30" s="8">
        <v>4.9700000000000005E-4</v>
      </c>
      <c r="I30" s="9">
        <v>4.9700000000000005E-4</v>
      </c>
      <c r="J30" s="12">
        <v>98114.7</v>
      </c>
      <c r="K30" s="13">
        <v>48.8</v>
      </c>
      <c r="L30" s="5">
        <v>54.9</v>
      </c>
    </row>
    <row r="31" spans="1:12">
      <c r="A31">
        <v>23</v>
      </c>
      <c r="B31" s="6">
        <v>1.4809999999999999E-3</v>
      </c>
      <c r="C31" s="7">
        <v>1.48E-3</v>
      </c>
      <c r="D31" s="10">
        <v>97017</v>
      </c>
      <c r="E31" s="11">
        <v>143.6</v>
      </c>
      <c r="F31" s="5">
        <v>48.06</v>
      </c>
      <c r="G31" t="s">
        <v>19</v>
      </c>
      <c r="H31" s="8">
        <v>4.0400000000000001E-4</v>
      </c>
      <c r="I31" s="9">
        <v>4.0400000000000001E-4</v>
      </c>
      <c r="J31" s="12">
        <v>98065.9</v>
      </c>
      <c r="K31" s="13">
        <v>39.6</v>
      </c>
      <c r="L31" s="5">
        <v>53.92</v>
      </c>
    </row>
    <row r="32" spans="1:12">
      <c r="A32">
        <v>24</v>
      </c>
      <c r="B32" s="6">
        <v>1.3619999999999999E-3</v>
      </c>
      <c r="C32" s="7">
        <v>1.361E-3</v>
      </c>
      <c r="D32" s="10">
        <v>96873.4</v>
      </c>
      <c r="E32" s="11">
        <v>131.9</v>
      </c>
      <c r="F32" s="5">
        <v>47.13</v>
      </c>
      <c r="G32" t="s">
        <v>19</v>
      </c>
      <c r="H32" s="8">
        <v>3.6699999999999998E-4</v>
      </c>
      <c r="I32" s="9">
        <v>3.6699999999999998E-4</v>
      </c>
      <c r="J32" s="12">
        <v>98026.3</v>
      </c>
      <c r="K32" s="13">
        <v>36</v>
      </c>
      <c r="L32" s="5">
        <v>52.94</v>
      </c>
    </row>
    <row r="33" spans="1:12">
      <c r="A33">
        <v>25</v>
      </c>
      <c r="B33" s="6">
        <v>1.5120000000000001E-3</v>
      </c>
      <c r="C33" s="7">
        <v>1.511E-3</v>
      </c>
      <c r="D33" s="10">
        <v>96741.5</v>
      </c>
      <c r="E33" s="11">
        <v>146.1</v>
      </c>
      <c r="F33" s="5">
        <v>46.19</v>
      </c>
      <c r="G33" t="s">
        <v>19</v>
      </c>
      <c r="H33" s="8">
        <v>5.8E-4</v>
      </c>
      <c r="I33" s="9">
        <v>5.8E-4</v>
      </c>
      <c r="J33" s="12">
        <v>97990.3</v>
      </c>
      <c r="K33" s="13">
        <v>56.9</v>
      </c>
      <c r="L33" s="5">
        <v>51.96</v>
      </c>
    </row>
    <row r="34" spans="1:12">
      <c r="A34">
        <v>26</v>
      </c>
      <c r="B34" s="6">
        <v>1.1800000000000001E-3</v>
      </c>
      <c r="C34" s="7">
        <v>1.1789999999999999E-3</v>
      </c>
      <c r="D34" s="10">
        <v>96595.4</v>
      </c>
      <c r="E34" s="11">
        <v>113.9</v>
      </c>
      <c r="F34" s="5">
        <v>45.26</v>
      </c>
      <c r="G34" t="s">
        <v>19</v>
      </c>
      <c r="H34" s="8">
        <v>4.6799999999999999E-4</v>
      </c>
      <c r="I34" s="9">
        <v>4.6799999999999999E-4</v>
      </c>
      <c r="J34" s="12">
        <v>97933.5</v>
      </c>
      <c r="K34" s="13">
        <v>45.8</v>
      </c>
      <c r="L34" s="5">
        <v>50.99</v>
      </c>
    </row>
    <row r="35" spans="1:12">
      <c r="A35">
        <v>27</v>
      </c>
      <c r="B35" s="6">
        <v>1.178E-3</v>
      </c>
      <c r="C35" s="7">
        <v>1.1770000000000001E-3</v>
      </c>
      <c r="D35" s="10">
        <v>96481.5</v>
      </c>
      <c r="E35" s="11">
        <v>113.5</v>
      </c>
      <c r="F35" s="5">
        <v>44.32</v>
      </c>
      <c r="G35" t="s">
        <v>19</v>
      </c>
      <c r="H35" s="8">
        <v>5.5099999999999995E-4</v>
      </c>
      <c r="I35" s="9">
        <v>5.5000000000000003E-4</v>
      </c>
      <c r="J35" s="12">
        <v>97887.7</v>
      </c>
      <c r="K35" s="13">
        <v>53.9</v>
      </c>
      <c r="L35" s="5">
        <v>50.02</v>
      </c>
    </row>
    <row r="36" spans="1:12">
      <c r="A36">
        <v>28</v>
      </c>
      <c r="B36" s="6">
        <v>1.4649999999999999E-3</v>
      </c>
      <c r="C36" s="7">
        <v>1.464E-3</v>
      </c>
      <c r="D36" s="10">
        <v>96367.9</v>
      </c>
      <c r="E36" s="11">
        <v>141.1</v>
      </c>
      <c r="F36" s="5">
        <v>43.37</v>
      </c>
      <c r="G36" t="s">
        <v>19</v>
      </c>
      <c r="H36" s="8">
        <v>3.1500000000000001E-4</v>
      </c>
      <c r="I36" s="9">
        <v>3.1500000000000001E-4</v>
      </c>
      <c r="J36" s="12">
        <v>97833.8</v>
      </c>
      <c r="K36" s="13">
        <v>30.8</v>
      </c>
      <c r="L36" s="5">
        <v>49.04</v>
      </c>
    </row>
    <row r="37" spans="1:12">
      <c r="A37">
        <v>29</v>
      </c>
      <c r="B37" s="6">
        <v>1.122E-3</v>
      </c>
      <c r="C37" s="7">
        <v>1.121E-3</v>
      </c>
      <c r="D37" s="10">
        <v>96226.8</v>
      </c>
      <c r="E37" s="11">
        <v>107.9</v>
      </c>
      <c r="F37" s="5">
        <v>42.43</v>
      </c>
      <c r="G37" t="s">
        <v>19</v>
      </c>
      <c r="H37" s="8">
        <v>9.5200000000000005E-4</v>
      </c>
      <c r="I37" s="9">
        <v>9.5200000000000005E-4</v>
      </c>
      <c r="J37" s="12">
        <v>97803</v>
      </c>
      <c r="K37" s="13">
        <v>93.1</v>
      </c>
      <c r="L37" s="5">
        <v>48.06</v>
      </c>
    </row>
    <row r="38" spans="1:12">
      <c r="A38">
        <v>30</v>
      </c>
      <c r="B38" s="6">
        <v>1.4339999999999999E-3</v>
      </c>
      <c r="C38" s="7">
        <v>1.433E-3</v>
      </c>
      <c r="D38" s="10">
        <v>96118.9</v>
      </c>
      <c r="E38" s="11">
        <v>137.80000000000001</v>
      </c>
      <c r="F38" s="5">
        <v>41.48</v>
      </c>
      <c r="G38" t="s">
        <v>19</v>
      </c>
      <c r="H38" s="8">
        <v>6.7100000000000005E-4</v>
      </c>
      <c r="I38" s="9">
        <v>6.7100000000000005E-4</v>
      </c>
      <c r="J38" s="12">
        <v>97709.9</v>
      </c>
      <c r="K38" s="13">
        <v>65.5</v>
      </c>
      <c r="L38" s="5">
        <v>47.1</v>
      </c>
    </row>
    <row r="39" spans="1:12">
      <c r="A39">
        <v>31</v>
      </c>
      <c r="B39" s="6">
        <v>1.0679999999999999E-3</v>
      </c>
      <c r="C39" s="7">
        <v>1.067E-3</v>
      </c>
      <c r="D39" s="10">
        <v>95981.1</v>
      </c>
      <c r="E39" s="11">
        <v>102.4</v>
      </c>
      <c r="F39" s="5">
        <v>40.54</v>
      </c>
      <c r="G39" t="s">
        <v>19</v>
      </c>
      <c r="H39" s="8">
        <v>6.9800000000000005E-4</v>
      </c>
      <c r="I39" s="9">
        <v>6.9800000000000005E-4</v>
      </c>
      <c r="J39" s="12">
        <v>97644.4</v>
      </c>
      <c r="K39" s="13">
        <v>68.099999999999994</v>
      </c>
      <c r="L39" s="5">
        <v>46.14</v>
      </c>
    </row>
    <row r="40" spans="1:12">
      <c r="A40">
        <v>32</v>
      </c>
      <c r="B40" s="6">
        <v>1.438E-3</v>
      </c>
      <c r="C40" s="7">
        <v>1.4369999999999999E-3</v>
      </c>
      <c r="D40" s="10">
        <v>95878.7</v>
      </c>
      <c r="E40" s="11">
        <v>137.80000000000001</v>
      </c>
      <c r="F40" s="5">
        <v>39.58</v>
      </c>
      <c r="G40" t="s">
        <v>19</v>
      </c>
      <c r="H40" s="8">
        <v>9.9700000000000006E-4</v>
      </c>
      <c r="I40" s="9">
        <v>9.9599999999999992E-4</v>
      </c>
      <c r="J40" s="12">
        <v>97576.3</v>
      </c>
      <c r="K40" s="13">
        <v>97.2</v>
      </c>
      <c r="L40" s="5">
        <v>45.17</v>
      </c>
    </row>
    <row r="41" spans="1:12">
      <c r="A41">
        <v>33</v>
      </c>
      <c r="B41" s="6">
        <v>1.928E-3</v>
      </c>
      <c r="C41" s="7">
        <v>1.926E-3</v>
      </c>
      <c r="D41" s="10">
        <v>95740.9</v>
      </c>
      <c r="E41" s="11">
        <v>184.4</v>
      </c>
      <c r="F41" s="5">
        <v>38.630000000000003</v>
      </c>
      <c r="G41" t="s">
        <v>19</v>
      </c>
      <c r="H41" s="8">
        <v>8.4900000000000004E-4</v>
      </c>
      <c r="I41" s="9">
        <v>8.4900000000000004E-4</v>
      </c>
      <c r="J41" s="12">
        <v>97479.1</v>
      </c>
      <c r="K41" s="13">
        <v>82.7</v>
      </c>
      <c r="L41" s="5">
        <v>44.21</v>
      </c>
    </row>
    <row r="42" spans="1:12">
      <c r="A42">
        <v>34</v>
      </c>
      <c r="B42" s="6">
        <v>1.7619999999999999E-3</v>
      </c>
      <c r="C42" s="7">
        <v>1.761E-3</v>
      </c>
      <c r="D42" s="10">
        <v>95556.5</v>
      </c>
      <c r="E42" s="11">
        <v>168.3</v>
      </c>
      <c r="F42" s="5">
        <v>37.71</v>
      </c>
      <c r="G42" t="s">
        <v>19</v>
      </c>
      <c r="H42" s="8">
        <v>6.4999999999999997E-4</v>
      </c>
      <c r="I42" s="9">
        <v>6.4999999999999997E-4</v>
      </c>
      <c r="J42" s="12">
        <v>97396.3</v>
      </c>
      <c r="K42" s="13">
        <v>63.3</v>
      </c>
      <c r="L42" s="5">
        <v>43.25</v>
      </c>
    </row>
    <row r="43" spans="1:12">
      <c r="A43">
        <v>35</v>
      </c>
      <c r="B43" s="6">
        <v>1.696E-3</v>
      </c>
      <c r="C43" s="7">
        <v>1.694E-3</v>
      </c>
      <c r="D43" s="10">
        <v>95388.3</v>
      </c>
      <c r="E43" s="11">
        <v>161.6</v>
      </c>
      <c r="F43" s="5">
        <v>36.770000000000003</v>
      </c>
      <c r="G43" t="s">
        <v>19</v>
      </c>
      <c r="H43" s="8">
        <v>8.6899999999999998E-4</v>
      </c>
      <c r="I43" s="9">
        <v>8.6799999999999996E-4</v>
      </c>
      <c r="J43" s="12">
        <v>97333</v>
      </c>
      <c r="K43" s="13">
        <v>84.5</v>
      </c>
      <c r="L43" s="5">
        <v>42.28</v>
      </c>
    </row>
    <row r="44" spans="1:12">
      <c r="A44">
        <v>36</v>
      </c>
      <c r="B44" s="6">
        <v>1.552E-3</v>
      </c>
      <c r="C44" s="7">
        <v>1.5510000000000001E-3</v>
      </c>
      <c r="D44" s="10">
        <v>95226.6</v>
      </c>
      <c r="E44" s="11">
        <v>147.69999999999999</v>
      </c>
      <c r="F44" s="5">
        <v>35.840000000000003</v>
      </c>
      <c r="G44" t="s">
        <v>19</v>
      </c>
      <c r="H44" s="8">
        <v>1.1299999999999999E-3</v>
      </c>
      <c r="I44" s="9">
        <v>1.129E-3</v>
      </c>
      <c r="J44" s="12">
        <v>97248.5</v>
      </c>
      <c r="K44" s="13">
        <v>109.8</v>
      </c>
      <c r="L44" s="5">
        <v>41.31</v>
      </c>
    </row>
    <row r="45" spans="1:12">
      <c r="A45">
        <v>37</v>
      </c>
      <c r="B45" s="6">
        <v>1.9810000000000001E-3</v>
      </c>
      <c r="C45" s="7">
        <v>1.9789999999999999E-3</v>
      </c>
      <c r="D45" s="10">
        <v>95078.9</v>
      </c>
      <c r="E45" s="11">
        <v>188.2</v>
      </c>
      <c r="F45" s="5">
        <v>34.89</v>
      </c>
      <c r="G45" t="s">
        <v>19</v>
      </c>
      <c r="H45" s="8">
        <v>7.7300000000000003E-4</v>
      </c>
      <c r="I45" s="9">
        <v>7.7300000000000003E-4</v>
      </c>
      <c r="J45" s="12">
        <v>97138.6</v>
      </c>
      <c r="K45" s="13">
        <v>75.099999999999994</v>
      </c>
      <c r="L45" s="5">
        <v>40.36</v>
      </c>
    </row>
    <row r="46" spans="1:12">
      <c r="A46">
        <v>38</v>
      </c>
      <c r="B46" s="6">
        <v>1.8469999999999999E-3</v>
      </c>
      <c r="C46" s="7">
        <v>1.8450000000000001E-3</v>
      </c>
      <c r="D46" s="10">
        <v>94890.8</v>
      </c>
      <c r="E46" s="11">
        <v>175.1</v>
      </c>
      <c r="F46" s="5">
        <v>33.96</v>
      </c>
      <c r="G46" t="s">
        <v>19</v>
      </c>
      <c r="H46" s="8">
        <v>1.2669999999999999E-3</v>
      </c>
      <c r="I46" s="9">
        <v>1.2669999999999999E-3</v>
      </c>
      <c r="J46" s="12">
        <v>97063.5</v>
      </c>
      <c r="K46" s="13">
        <v>122.9</v>
      </c>
      <c r="L46" s="5">
        <v>39.39</v>
      </c>
    </row>
    <row r="47" spans="1:12">
      <c r="A47">
        <v>39</v>
      </c>
      <c r="B47" s="6">
        <v>1.5770000000000001E-3</v>
      </c>
      <c r="C47" s="7">
        <v>1.5759999999999999E-3</v>
      </c>
      <c r="D47" s="10">
        <v>94715.7</v>
      </c>
      <c r="E47" s="11">
        <v>149.30000000000001</v>
      </c>
      <c r="F47" s="5">
        <v>33.020000000000003</v>
      </c>
      <c r="G47" t="s">
        <v>19</v>
      </c>
      <c r="H47" s="8">
        <v>1.178E-3</v>
      </c>
      <c r="I47" s="9">
        <v>1.178E-3</v>
      </c>
      <c r="J47" s="12">
        <v>96940.6</v>
      </c>
      <c r="K47" s="13">
        <v>114.2</v>
      </c>
      <c r="L47" s="5">
        <v>38.44</v>
      </c>
    </row>
    <row r="48" spans="1:12">
      <c r="A48">
        <v>40</v>
      </c>
      <c r="B48" s="6">
        <v>2.8340000000000001E-3</v>
      </c>
      <c r="C48" s="7">
        <v>2.8300000000000001E-3</v>
      </c>
      <c r="D48" s="10">
        <v>94566.399999999994</v>
      </c>
      <c r="E48" s="11">
        <v>267.7</v>
      </c>
      <c r="F48" s="5">
        <v>32.07</v>
      </c>
      <c r="G48" t="s">
        <v>19</v>
      </c>
      <c r="H48" s="8">
        <v>1.32E-3</v>
      </c>
      <c r="I48" s="9">
        <v>1.3190000000000001E-3</v>
      </c>
      <c r="J48" s="12">
        <v>96826.4</v>
      </c>
      <c r="K48" s="13">
        <v>127.7</v>
      </c>
      <c r="L48" s="5">
        <v>37.479999999999997</v>
      </c>
    </row>
    <row r="49" spans="1:12">
      <c r="A49">
        <v>41</v>
      </c>
      <c r="B49" s="6">
        <v>3.0330000000000001E-3</v>
      </c>
      <c r="C49" s="7">
        <v>3.0279999999999999E-3</v>
      </c>
      <c r="D49" s="10">
        <v>94298.8</v>
      </c>
      <c r="E49" s="11">
        <v>285.60000000000002</v>
      </c>
      <c r="F49" s="5">
        <v>31.16</v>
      </c>
      <c r="G49" t="s">
        <v>19</v>
      </c>
      <c r="H49" s="8">
        <v>1.944E-3</v>
      </c>
      <c r="I49" s="9">
        <v>1.9419999999999999E-3</v>
      </c>
      <c r="J49" s="12">
        <v>96698.7</v>
      </c>
      <c r="K49" s="13">
        <v>187.8</v>
      </c>
      <c r="L49" s="5">
        <v>36.53</v>
      </c>
    </row>
    <row r="50" spans="1:12">
      <c r="A50">
        <v>42</v>
      </c>
      <c r="B50" s="6">
        <v>1.8649999999999999E-3</v>
      </c>
      <c r="C50" s="7">
        <v>1.8630000000000001E-3</v>
      </c>
      <c r="D50" s="10">
        <v>94013.2</v>
      </c>
      <c r="E50" s="11">
        <v>175.2</v>
      </c>
      <c r="F50" s="5">
        <v>30.25</v>
      </c>
      <c r="G50" t="s">
        <v>19</v>
      </c>
      <c r="H50" s="8">
        <v>1.4679999999999999E-3</v>
      </c>
      <c r="I50" s="9">
        <v>1.467E-3</v>
      </c>
      <c r="J50" s="12">
        <v>96510.9</v>
      </c>
      <c r="K50" s="13">
        <v>141.5</v>
      </c>
      <c r="L50" s="5">
        <v>35.6</v>
      </c>
    </row>
    <row r="51" spans="1:12">
      <c r="A51">
        <v>43</v>
      </c>
      <c r="B51" s="6">
        <v>3.1610000000000002E-3</v>
      </c>
      <c r="C51" s="7">
        <v>3.156E-3</v>
      </c>
      <c r="D51" s="10">
        <v>93838</v>
      </c>
      <c r="E51" s="11">
        <v>296.2</v>
      </c>
      <c r="F51" s="5">
        <v>29.31</v>
      </c>
      <c r="G51" t="s">
        <v>19</v>
      </c>
      <c r="H51" s="8">
        <v>2.4099999999999998E-3</v>
      </c>
      <c r="I51" s="9">
        <v>2.4069999999999999E-3</v>
      </c>
      <c r="J51" s="12">
        <v>96369.4</v>
      </c>
      <c r="K51" s="13">
        <v>231.9</v>
      </c>
      <c r="L51" s="5">
        <v>34.659999999999997</v>
      </c>
    </row>
    <row r="52" spans="1:12">
      <c r="A52">
        <v>44</v>
      </c>
      <c r="B52" s="6">
        <v>4.1570000000000001E-3</v>
      </c>
      <c r="C52" s="7">
        <v>4.1489999999999999E-3</v>
      </c>
      <c r="D52" s="10">
        <v>93541.9</v>
      </c>
      <c r="E52" s="11">
        <v>388.1</v>
      </c>
      <c r="F52" s="5">
        <v>28.4</v>
      </c>
      <c r="G52" t="s">
        <v>19</v>
      </c>
      <c r="H52" s="8">
        <v>2.4650000000000002E-3</v>
      </c>
      <c r="I52" s="9">
        <v>2.4620000000000002E-3</v>
      </c>
      <c r="J52" s="12">
        <v>96137.5</v>
      </c>
      <c r="K52" s="13">
        <v>236.7</v>
      </c>
      <c r="L52" s="5">
        <v>33.74</v>
      </c>
    </row>
    <row r="53" spans="1:12">
      <c r="A53">
        <v>45</v>
      </c>
      <c r="B53" s="6">
        <v>4.4970000000000001E-3</v>
      </c>
      <c r="C53" s="7">
        <v>4.4869999999999997E-3</v>
      </c>
      <c r="D53" s="10">
        <v>93153.8</v>
      </c>
      <c r="E53" s="11">
        <v>418</v>
      </c>
      <c r="F53" s="5">
        <v>27.52</v>
      </c>
      <c r="G53" t="s">
        <v>19</v>
      </c>
      <c r="H53" s="8">
        <v>2.578E-3</v>
      </c>
      <c r="I53" s="9">
        <v>2.575E-3</v>
      </c>
      <c r="J53" s="12">
        <v>95900.7</v>
      </c>
      <c r="K53" s="13">
        <v>247</v>
      </c>
      <c r="L53" s="5">
        <v>32.82</v>
      </c>
    </row>
    <row r="54" spans="1:12">
      <c r="A54">
        <v>46</v>
      </c>
      <c r="B54" s="6">
        <v>4.1229999999999999E-3</v>
      </c>
      <c r="C54" s="7">
        <v>4.1139999999999996E-3</v>
      </c>
      <c r="D54" s="10">
        <v>92735.8</v>
      </c>
      <c r="E54" s="11">
        <v>381.5</v>
      </c>
      <c r="F54" s="5">
        <v>26.64</v>
      </c>
      <c r="G54" t="s">
        <v>19</v>
      </c>
      <c r="H54" s="8">
        <v>2.552E-3</v>
      </c>
      <c r="I54" s="9">
        <v>2.5479999999999999E-3</v>
      </c>
      <c r="J54" s="12">
        <v>95653.8</v>
      </c>
      <c r="K54" s="13">
        <v>243.8</v>
      </c>
      <c r="L54" s="5">
        <v>31.9</v>
      </c>
    </row>
    <row r="55" spans="1:12">
      <c r="A55">
        <v>47</v>
      </c>
      <c r="B55" s="6">
        <v>5.1970000000000002E-3</v>
      </c>
      <c r="C55" s="7">
        <v>5.1830000000000001E-3</v>
      </c>
      <c r="D55" s="10">
        <v>92354.3</v>
      </c>
      <c r="E55" s="11">
        <v>478.7</v>
      </c>
      <c r="F55" s="5">
        <v>25.75</v>
      </c>
      <c r="G55" t="s">
        <v>19</v>
      </c>
      <c r="H55" s="8">
        <v>2.32E-3</v>
      </c>
      <c r="I55" s="9">
        <v>2.317E-3</v>
      </c>
      <c r="J55" s="12">
        <v>95410</v>
      </c>
      <c r="K55" s="13">
        <v>221.1</v>
      </c>
      <c r="L55" s="5">
        <v>30.98</v>
      </c>
    </row>
    <row r="56" spans="1:12">
      <c r="A56">
        <v>48</v>
      </c>
      <c r="B56" s="6">
        <v>6.1830000000000001E-3</v>
      </c>
      <c r="C56" s="7">
        <v>6.1640000000000002E-3</v>
      </c>
      <c r="D56" s="10">
        <v>91875.6</v>
      </c>
      <c r="E56" s="11">
        <v>566.29999999999995</v>
      </c>
      <c r="F56" s="5">
        <v>24.88</v>
      </c>
      <c r="G56" t="s">
        <v>19</v>
      </c>
      <c r="H56" s="8">
        <v>2.8370000000000001E-3</v>
      </c>
      <c r="I56" s="9">
        <v>2.833E-3</v>
      </c>
      <c r="J56" s="12">
        <v>95188.9</v>
      </c>
      <c r="K56" s="13">
        <v>269.7</v>
      </c>
      <c r="L56" s="5">
        <v>30.05</v>
      </c>
    </row>
    <row r="57" spans="1:12">
      <c r="A57">
        <v>49</v>
      </c>
      <c r="B57" s="6">
        <v>5.8529999999999997E-3</v>
      </c>
      <c r="C57" s="7">
        <v>5.836E-3</v>
      </c>
      <c r="D57" s="10">
        <v>91309.3</v>
      </c>
      <c r="E57" s="11">
        <v>532.79999999999995</v>
      </c>
      <c r="F57" s="5">
        <v>24.03</v>
      </c>
      <c r="G57" t="s">
        <v>19</v>
      </c>
      <c r="H57" s="8">
        <v>3.7399999999999998E-3</v>
      </c>
      <c r="I57" s="9">
        <v>3.7330000000000002E-3</v>
      </c>
      <c r="J57" s="12">
        <v>94919.2</v>
      </c>
      <c r="K57" s="13">
        <v>354.4</v>
      </c>
      <c r="L57" s="5">
        <v>29.14</v>
      </c>
    </row>
    <row r="58" spans="1:12">
      <c r="A58">
        <v>50</v>
      </c>
      <c r="B58" s="6">
        <v>6.6569999999999997E-3</v>
      </c>
      <c r="C58" s="7">
        <v>6.6350000000000003E-3</v>
      </c>
      <c r="D58" s="10">
        <v>90776.4</v>
      </c>
      <c r="E58" s="11">
        <v>602.29999999999995</v>
      </c>
      <c r="F58" s="5">
        <v>23.17</v>
      </c>
      <c r="G58" t="s">
        <v>19</v>
      </c>
      <c r="H58" s="8">
        <v>4.3920000000000001E-3</v>
      </c>
      <c r="I58" s="9">
        <v>4.3829999999999997E-3</v>
      </c>
      <c r="J58" s="12">
        <v>94564.800000000003</v>
      </c>
      <c r="K58" s="13">
        <v>414.4</v>
      </c>
      <c r="L58" s="5">
        <v>28.25</v>
      </c>
    </row>
    <row r="59" spans="1:12">
      <c r="A59">
        <v>51</v>
      </c>
      <c r="B59" s="6">
        <v>8.5070000000000007E-3</v>
      </c>
      <c r="C59" s="7">
        <v>8.4709999999999994E-3</v>
      </c>
      <c r="D59" s="10">
        <v>90174.1</v>
      </c>
      <c r="E59" s="11">
        <v>763.9</v>
      </c>
      <c r="F59" s="5">
        <v>22.32</v>
      </c>
      <c r="G59" t="s">
        <v>19</v>
      </c>
      <c r="H59" s="8">
        <v>5.339E-3</v>
      </c>
      <c r="I59" s="9">
        <v>5.3239999999999997E-3</v>
      </c>
      <c r="J59" s="12">
        <v>94150.399999999994</v>
      </c>
      <c r="K59" s="13">
        <v>501.3</v>
      </c>
      <c r="L59" s="5">
        <v>27.37</v>
      </c>
    </row>
    <row r="60" spans="1:12">
      <c r="A60">
        <v>52</v>
      </c>
      <c r="B60" s="6">
        <v>8.9619999999999995E-3</v>
      </c>
      <c r="C60" s="7">
        <v>8.9219999999999994E-3</v>
      </c>
      <c r="D60" s="10">
        <v>89410.3</v>
      </c>
      <c r="E60" s="11">
        <v>797.7</v>
      </c>
      <c r="F60" s="5">
        <v>21.51</v>
      </c>
      <c r="G60" t="s">
        <v>19</v>
      </c>
      <c r="H60" s="8">
        <v>5.8199999999999997E-3</v>
      </c>
      <c r="I60" s="9">
        <v>5.803E-3</v>
      </c>
      <c r="J60" s="12">
        <v>93649.1</v>
      </c>
      <c r="K60" s="13">
        <v>543.5</v>
      </c>
      <c r="L60" s="5">
        <v>26.51</v>
      </c>
    </row>
    <row r="61" spans="1:12">
      <c r="A61">
        <v>53</v>
      </c>
      <c r="B61" s="6">
        <v>1.1365999999999999E-2</v>
      </c>
      <c r="C61" s="7">
        <v>1.1302E-2</v>
      </c>
      <c r="D61" s="10">
        <v>88612.6</v>
      </c>
      <c r="E61" s="11">
        <v>1001.5</v>
      </c>
      <c r="F61" s="5">
        <v>20.7</v>
      </c>
      <c r="G61" t="s">
        <v>19</v>
      </c>
      <c r="H61" s="8">
        <v>6.2220000000000001E-3</v>
      </c>
      <c r="I61" s="9">
        <v>6.202E-3</v>
      </c>
      <c r="J61" s="12">
        <v>93105.600000000006</v>
      </c>
      <c r="K61" s="13">
        <v>577.5</v>
      </c>
      <c r="L61" s="5">
        <v>25.66</v>
      </c>
    </row>
    <row r="62" spans="1:12">
      <c r="A62">
        <v>54</v>
      </c>
      <c r="B62" s="6">
        <v>1.2418999999999999E-2</v>
      </c>
      <c r="C62" s="7">
        <v>1.2343E-2</v>
      </c>
      <c r="D62" s="10">
        <v>87611.1</v>
      </c>
      <c r="E62" s="11">
        <v>1081.3</v>
      </c>
      <c r="F62" s="5">
        <v>19.93</v>
      </c>
      <c r="G62" t="s">
        <v>19</v>
      </c>
      <c r="H62" s="8">
        <v>6.123E-3</v>
      </c>
      <c r="I62" s="9">
        <v>6.1040000000000001E-3</v>
      </c>
      <c r="J62" s="12">
        <v>92528.1</v>
      </c>
      <c r="K62" s="13">
        <v>564.79999999999995</v>
      </c>
      <c r="L62" s="5">
        <v>24.82</v>
      </c>
    </row>
    <row r="63" spans="1:12">
      <c r="A63">
        <v>55</v>
      </c>
      <c r="B63" s="6">
        <v>1.4224000000000001E-2</v>
      </c>
      <c r="C63" s="7">
        <v>1.4123E-2</v>
      </c>
      <c r="D63" s="10">
        <v>86529.8</v>
      </c>
      <c r="E63" s="11">
        <v>1222.0999999999999</v>
      </c>
      <c r="F63" s="5">
        <v>19.170000000000002</v>
      </c>
      <c r="G63" t="s">
        <v>19</v>
      </c>
      <c r="H63" s="8">
        <v>7.8189999999999996E-3</v>
      </c>
      <c r="I63" s="9">
        <v>7.7879999999999998E-3</v>
      </c>
      <c r="J63" s="12">
        <v>91963.3</v>
      </c>
      <c r="K63" s="13">
        <v>716.2</v>
      </c>
      <c r="L63" s="5">
        <v>23.97</v>
      </c>
    </row>
    <row r="64" spans="1:12">
      <c r="A64">
        <v>56</v>
      </c>
      <c r="B64" s="6">
        <v>1.457E-2</v>
      </c>
      <c r="C64" s="7">
        <v>1.4463999999999999E-2</v>
      </c>
      <c r="D64" s="10">
        <v>85307.7</v>
      </c>
      <c r="E64" s="11">
        <v>1233.9000000000001</v>
      </c>
      <c r="F64" s="5">
        <v>18.440000000000001</v>
      </c>
      <c r="G64" t="s">
        <v>19</v>
      </c>
      <c r="H64" s="8">
        <v>8.3059999999999991E-3</v>
      </c>
      <c r="I64" s="9">
        <v>8.2710000000000006E-3</v>
      </c>
      <c r="J64" s="12">
        <v>91247.1</v>
      </c>
      <c r="K64" s="13">
        <v>754.7</v>
      </c>
      <c r="L64" s="5">
        <v>23.15</v>
      </c>
    </row>
    <row r="65" spans="1:12">
      <c r="A65">
        <v>57</v>
      </c>
      <c r="B65" s="6">
        <v>1.8317E-2</v>
      </c>
      <c r="C65" s="7">
        <v>1.8151E-2</v>
      </c>
      <c r="D65" s="10">
        <v>84073.8</v>
      </c>
      <c r="E65" s="11">
        <v>1526</v>
      </c>
      <c r="F65" s="5">
        <v>17.7</v>
      </c>
      <c r="G65" t="s">
        <v>19</v>
      </c>
      <c r="H65" s="8">
        <v>9.8150000000000008E-3</v>
      </c>
      <c r="I65" s="9">
        <v>9.7669999999999996E-3</v>
      </c>
      <c r="J65" s="12">
        <v>90492.3</v>
      </c>
      <c r="K65" s="13">
        <v>883.9</v>
      </c>
      <c r="L65" s="5">
        <v>22.34</v>
      </c>
    </row>
    <row r="66" spans="1:12">
      <c r="A66">
        <v>58</v>
      </c>
      <c r="B66" s="6">
        <v>1.7038000000000001E-2</v>
      </c>
      <c r="C66" s="7">
        <v>1.6895E-2</v>
      </c>
      <c r="D66" s="10">
        <v>82547.8</v>
      </c>
      <c r="E66" s="11">
        <v>1394.6</v>
      </c>
      <c r="F66" s="5">
        <v>17.02</v>
      </c>
      <c r="G66" t="s">
        <v>19</v>
      </c>
      <c r="H66" s="8">
        <v>1.0279999999999999E-2</v>
      </c>
      <c r="I66" s="9">
        <v>1.0227E-2</v>
      </c>
      <c r="J66" s="12">
        <v>89608.5</v>
      </c>
      <c r="K66" s="13">
        <v>916.5</v>
      </c>
      <c r="L66" s="5">
        <v>21.56</v>
      </c>
    </row>
    <row r="67" spans="1:12">
      <c r="A67">
        <v>59</v>
      </c>
      <c r="B67" s="6">
        <v>1.9956999999999999E-2</v>
      </c>
      <c r="C67" s="7">
        <v>1.976E-2</v>
      </c>
      <c r="D67" s="10">
        <v>81153.2</v>
      </c>
      <c r="E67" s="11">
        <v>1603.6</v>
      </c>
      <c r="F67" s="5">
        <v>16.3</v>
      </c>
      <c r="G67" t="s">
        <v>19</v>
      </c>
      <c r="H67" s="8">
        <v>1.1520000000000001E-2</v>
      </c>
      <c r="I67" s="9">
        <v>1.1454000000000001E-2</v>
      </c>
      <c r="J67" s="12">
        <v>88692</v>
      </c>
      <c r="K67" s="13">
        <v>1015.9</v>
      </c>
      <c r="L67" s="5">
        <v>20.78</v>
      </c>
    </row>
    <row r="68" spans="1:12">
      <c r="A68">
        <v>60</v>
      </c>
      <c r="B68" s="6">
        <v>2.2537999999999999E-2</v>
      </c>
      <c r="C68" s="7">
        <v>2.2287000000000001E-2</v>
      </c>
      <c r="D68" s="10">
        <v>79549.7</v>
      </c>
      <c r="E68" s="11">
        <v>1772.9</v>
      </c>
      <c r="F68" s="5">
        <v>15.62</v>
      </c>
      <c r="G68" t="s">
        <v>19</v>
      </c>
      <c r="H68" s="8">
        <v>1.2769000000000001E-2</v>
      </c>
      <c r="I68" s="9">
        <v>1.2688E-2</v>
      </c>
      <c r="J68" s="12">
        <v>87676.1</v>
      </c>
      <c r="K68" s="13">
        <v>1112.5</v>
      </c>
      <c r="L68" s="5">
        <v>20.010000000000002</v>
      </c>
    </row>
    <row r="69" spans="1:12">
      <c r="A69">
        <v>61</v>
      </c>
      <c r="B69" s="6">
        <v>2.3675000000000002E-2</v>
      </c>
      <c r="C69" s="7">
        <v>2.3397999999999999E-2</v>
      </c>
      <c r="D69" s="10">
        <v>77776.800000000003</v>
      </c>
      <c r="E69" s="11">
        <v>1819.8</v>
      </c>
      <c r="F69" s="5">
        <v>14.96</v>
      </c>
      <c r="G69" t="s">
        <v>19</v>
      </c>
      <c r="H69" s="8">
        <v>1.2807000000000001E-2</v>
      </c>
      <c r="I69" s="9">
        <v>1.2725999999999999E-2</v>
      </c>
      <c r="J69" s="12">
        <v>86563.7</v>
      </c>
      <c r="K69" s="13">
        <v>1101.5999999999999</v>
      </c>
      <c r="L69" s="5">
        <v>19.260000000000002</v>
      </c>
    </row>
    <row r="70" spans="1:12">
      <c r="A70">
        <v>62</v>
      </c>
      <c r="B70" s="6">
        <v>2.7451E-2</v>
      </c>
      <c r="C70" s="7">
        <v>2.708E-2</v>
      </c>
      <c r="D70" s="10">
        <v>75957</v>
      </c>
      <c r="E70" s="11">
        <v>2056.9</v>
      </c>
      <c r="F70" s="5">
        <v>14.31</v>
      </c>
      <c r="G70" t="s">
        <v>19</v>
      </c>
      <c r="H70" s="8">
        <v>1.3979999999999999E-2</v>
      </c>
      <c r="I70" s="9">
        <v>1.3883E-2</v>
      </c>
      <c r="J70" s="12">
        <v>85462.1</v>
      </c>
      <c r="K70" s="13">
        <v>1186.4000000000001</v>
      </c>
      <c r="L70" s="5">
        <v>18.5</v>
      </c>
    </row>
    <row r="71" spans="1:12">
      <c r="A71">
        <v>63</v>
      </c>
      <c r="B71" s="6">
        <v>2.8894E-2</v>
      </c>
      <c r="C71" s="7">
        <v>2.8483000000000001E-2</v>
      </c>
      <c r="D71" s="10">
        <v>73900.100000000006</v>
      </c>
      <c r="E71" s="11">
        <v>2104.9</v>
      </c>
      <c r="F71" s="5">
        <v>13.7</v>
      </c>
      <c r="G71" t="s">
        <v>19</v>
      </c>
      <c r="H71" s="8">
        <v>1.3894E-2</v>
      </c>
      <c r="I71" s="9">
        <v>1.3798E-2</v>
      </c>
      <c r="J71" s="12">
        <v>84275.6</v>
      </c>
      <c r="K71" s="13">
        <v>1162.9000000000001</v>
      </c>
      <c r="L71" s="5">
        <v>17.760000000000002</v>
      </c>
    </row>
    <row r="72" spans="1:12">
      <c r="A72">
        <v>64</v>
      </c>
      <c r="B72" s="6">
        <v>2.8962000000000002E-2</v>
      </c>
      <c r="C72" s="7">
        <v>2.8548E-2</v>
      </c>
      <c r="D72" s="10">
        <v>71795.199999999997</v>
      </c>
      <c r="E72" s="11">
        <v>2049.6</v>
      </c>
      <c r="F72" s="5">
        <v>13.08</v>
      </c>
      <c r="G72" t="s">
        <v>19</v>
      </c>
      <c r="H72" s="8">
        <v>1.5887999999999999E-2</v>
      </c>
      <c r="I72" s="9">
        <v>1.5762999999999999E-2</v>
      </c>
      <c r="J72" s="12">
        <v>83112.800000000003</v>
      </c>
      <c r="K72" s="13">
        <v>1310.0999999999999</v>
      </c>
      <c r="L72" s="5">
        <v>17</v>
      </c>
    </row>
    <row r="73" spans="1:12">
      <c r="A73">
        <v>65</v>
      </c>
      <c r="B73" s="6">
        <v>3.4523999999999999E-2</v>
      </c>
      <c r="C73" s="7">
        <v>3.3938000000000003E-2</v>
      </c>
      <c r="D73" s="10">
        <v>69745.600000000006</v>
      </c>
      <c r="E73" s="11">
        <v>2367</v>
      </c>
      <c r="F73" s="5">
        <v>12.45</v>
      </c>
      <c r="G73" t="s">
        <v>19</v>
      </c>
      <c r="H73" s="8">
        <v>1.7757999999999999E-2</v>
      </c>
      <c r="I73" s="9">
        <v>1.7602E-2</v>
      </c>
      <c r="J73" s="12">
        <v>81802.7</v>
      </c>
      <c r="K73" s="13">
        <v>1439.9</v>
      </c>
      <c r="L73" s="5">
        <v>16.260000000000002</v>
      </c>
    </row>
    <row r="74" spans="1:12">
      <c r="A74">
        <v>66</v>
      </c>
      <c r="B74" s="6">
        <v>3.8142000000000002E-2</v>
      </c>
      <c r="C74" s="7">
        <v>3.7428999999999997E-2</v>
      </c>
      <c r="D74" s="10">
        <v>67378.600000000006</v>
      </c>
      <c r="E74" s="11">
        <v>2521.9</v>
      </c>
      <c r="F74" s="5">
        <v>11.87</v>
      </c>
      <c r="G74" t="s">
        <v>19</v>
      </c>
      <c r="H74" s="8">
        <v>1.9421999999999998E-2</v>
      </c>
      <c r="I74" s="9">
        <v>1.9234999999999999E-2</v>
      </c>
      <c r="J74" s="12">
        <v>80362.8</v>
      </c>
      <c r="K74" s="13">
        <v>1545.8</v>
      </c>
      <c r="L74" s="5">
        <v>15.54</v>
      </c>
    </row>
    <row r="75" spans="1:12">
      <c r="A75">
        <v>67</v>
      </c>
      <c r="B75" s="6">
        <v>4.3506999999999997E-2</v>
      </c>
      <c r="C75" s="7">
        <v>4.258E-2</v>
      </c>
      <c r="D75" s="10">
        <v>64856.7</v>
      </c>
      <c r="E75" s="11">
        <v>2761.6</v>
      </c>
      <c r="F75" s="5">
        <v>11.31</v>
      </c>
      <c r="G75" t="s">
        <v>19</v>
      </c>
      <c r="H75" s="8">
        <v>2.3102000000000001E-2</v>
      </c>
      <c r="I75" s="9">
        <v>2.2838000000000001E-2</v>
      </c>
      <c r="J75" s="12">
        <v>78817</v>
      </c>
      <c r="K75" s="13">
        <v>1800.1</v>
      </c>
      <c r="L75" s="5">
        <v>14.84</v>
      </c>
    </row>
    <row r="76" spans="1:12">
      <c r="A76">
        <v>68</v>
      </c>
      <c r="B76" s="6">
        <v>4.3214000000000002E-2</v>
      </c>
      <c r="C76" s="7">
        <v>4.2299999999999997E-2</v>
      </c>
      <c r="D76" s="10">
        <v>62095.1</v>
      </c>
      <c r="E76" s="11">
        <v>2626.6</v>
      </c>
      <c r="F76" s="5">
        <v>10.8</v>
      </c>
      <c r="G76" t="s">
        <v>19</v>
      </c>
      <c r="H76" s="8">
        <v>2.3872000000000001E-2</v>
      </c>
      <c r="I76" s="9">
        <v>2.3591000000000001E-2</v>
      </c>
      <c r="J76" s="12">
        <v>77016.899999999994</v>
      </c>
      <c r="K76" s="13">
        <v>1816.9</v>
      </c>
      <c r="L76" s="5">
        <v>14.18</v>
      </c>
    </row>
    <row r="77" spans="1:12">
      <c r="A77">
        <v>69</v>
      </c>
      <c r="B77" s="6">
        <v>4.7321000000000002E-2</v>
      </c>
      <c r="C77" s="7">
        <v>4.6226999999999997E-2</v>
      </c>
      <c r="D77" s="10">
        <v>59468.5</v>
      </c>
      <c r="E77" s="11">
        <v>2749.1</v>
      </c>
      <c r="F77" s="5">
        <v>10.25</v>
      </c>
      <c r="G77" t="s">
        <v>19</v>
      </c>
      <c r="H77" s="8">
        <v>2.3032E-2</v>
      </c>
      <c r="I77" s="9">
        <v>2.2769000000000001E-2</v>
      </c>
      <c r="J77" s="12">
        <v>75200.100000000006</v>
      </c>
      <c r="K77" s="13">
        <v>1712.3</v>
      </c>
      <c r="L77" s="5">
        <v>13.51</v>
      </c>
    </row>
    <row r="78" spans="1:12">
      <c r="A78">
        <v>70</v>
      </c>
      <c r="B78" s="6">
        <v>5.3775999999999997E-2</v>
      </c>
      <c r="C78" s="7">
        <v>5.2367999999999998E-2</v>
      </c>
      <c r="D78" s="10">
        <v>56719.4</v>
      </c>
      <c r="E78" s="11">
        <v>2970.3</v>
      </c>
      <c r="F78" s="5">
        <v>9.7200000000000006</v>
      </c>
      <c r="G78" t="s">
        <v>19</v>
      </c>
      <c r="H78" s="8">
        <v>2.9602E-2</v>
      </c>
      <c r="I78" s="9">
        <v>2.9170999999999999E-2</v>
      </c>
      <c r="J78" s="12">
        <v>73487.8</v>
      </c>
      <c r="K78" s="13">
        <v>2143.6999999999998</v>
      </c>
      <c r="L78" s="5">
        <v>12.81</v>
      </c>
    </row>
    <row r="79" spans="1:12">
      <c r="A79">
        <v>71</v>
      </c>
      <c r="B79" s="6">
        <v>5.8652999999999997E-2</v>
      </c>
      <c r="C79" s="7">
        <v>5.6981999999999998E-2</v>
      </c>
      <c r="D79" s="10">
        <v>53749.1</v>
      </c>
      <c r="E79" s="11">
        <v>3062.7</v>
      </c>
      <c r="F79" s="5">
        <v>9.23</v>
      </c>
      <c r="G79" t="s">
        <v>19</v>
      </c>
      <c r="H79" s="8">
        <v>2.9600000000000001E-2</v>
      </c>
      <c r="I79" s="9">
        <v>2.9169E-2</v>
      </c>
      <c r="J79" s="12">
        <v>71344.100000000006</v>
      </c>
      <c r="K79" s="13">
        <v>2081</v>
      </c>
      <c r="L79" s="5">
        <v>12.18</v>
      </c>
    </row>
    <row r="80" spans="1:12">
      <c r="A80">
        <v>72</v>
      </c>
      <c r="B80" s="6">
        <v>6.2210000000000001E-2</v>
      </c>
      <c r="C80" s="7">
        <v>6.0332999999999998E-2</v>
      </c>
      <c r="D80" s="10">
        <v>50686.400000000001</v>
      </c>
      <c r="E80" s="11">
        <v>3058.1</v>
      </c>
      <c r="F80" s="5">
        <v>8.76</v>
      </c>
      <c r="G80" t="s">
        <v>19</v>
      </c>
      <c r="H80" s="8">
        <v>3.3306000000000002E-2</v>
      </c>
      <c r="I80" s="9">
        <v>3.2760999999999998E-2</v>
      </c>
      <c r="J80" s="12">
        <v>69263.100000000006</v>
      </c>
      <c r="K80" s="13">
        <v>2269.1</v>
      </c>
      <c r="L80" s="5">
        <v>11.53</v>
      </c>
    </row>
    <row r="81" spans="1:12">
      <c r="A81">
        <v>73</v>
      </c>
      <c r="B81" s="6">
        <v>6.9689000000000001E-2</v>
      </c>
      <c r="C81" s="7">
        <v>6.7341999999999999E-2</v>
      </c>
      <c r="D81" s="10">
        <v>47628.3</v>
      </c>
      <c r="E81" s="11">
        <v>3207.4</v>
      </c>
      <c r="F81" s="5">
        <v>8.2899999999999991</v>
      </c>
      <c r="G81" t="s">
        <v>19</v>
      </c>
      <c r="H81" s="8">
        <v>3.8503000000000003E-2</v>
      </c>
      <c r="I81" s="9">
        <v>3.7775999999999997E-2</v>
      </c>
      <c r="J81" s="12">
        <v>66994</v>
      </c>
      <c r="K81" s="13">
        <v>2530.8000000000002</v>
      </c>
      <c r="L81" s="5">
        <v>10.9</v>
      </c>
    </row>
    <row r="82" spans="1:12">
      <c r="A82">
        <v>74</v>
      </c>
      <c r="B82" s="6">
        <v>7.6298000000000005E-2</v>
      </c>
      <c r="C82" s="7">
        <v>7.3495000000000005E-2</v>
      </c>
      <c r="D82" s="10">
        <v>44420.9</v>
      </c>
      <c r="E82" s="11">
        <v>3264.7</v>
      </c>
      <c r="F82" s="5">
        <v>7.85</v>
      </c>
      <c r="G82" t="s">
        <v>19</v>
      </c>
      <c r="H82" s="8">
        <v>4.3914000000000002E-2</v>
      </c>
      <c r="I82" s="9">
        <v>4.2970000000000001E-2</v>
      </c>
      <c r="J82" s="12">
        <v>64463.199999999997</v>
      </c>
      <c r="K82" s="13">
        <v>2770</v>
      </c>
      <c r="L82" s="5">
        <v>10.31</v>
      </c>
    </row>
    <row r="83" spans="1:12">
      <c r="A83">
        <v>75</v>
      </c>
      <c r="B83" s="6">
        <v>8.3417000000000005E-2</v>
      </c>
      <c r="C83" s="7">
        <v>8.0077999999999996E-2</v>
      </c>
      <c r="D83" s="10">
        <v>41156.199999999997</v>
      </c>
      <c r="E83" s="11">
        <v>3295.7</v>
      </c>
      <c r="F83" s="5">
        <v>7.44</v>
      </c>
      <c r="G83" t="s">
        <v>19</v>
      </c>
      <c r="H83" s="8">
        <v>4.7099000000000002E-2</v>
      </c>
      <c r="I83" s="9">
        <v>4.6015E-2</v>
      </c>
      <c r="J83" s="12">
        <v>61693.2</v>
      </c>
      <c r="K83" s="13">
        <v>2838.8</v>
      </c>
      <c r="L83" s="5">
        <v>9.75</v>
      </c>
    </row>
    <row r="84" spans="1:12">
      <c r="A84">
        <v>76</v>
      </c>
      <c r="B84" s="6">
        <v>9.2470999999999998E-2</v>
      </c>
      <c r="C84" s="7">
        <v>8.8385000000000005E-2</v>
      </c>
      <c r="D84" s="10">
        <v>37860.5</v>
      </c>
      <c r="E84" s="11">
        <v>3346.3</v>
      </c>
      <c r="F84" s="5">
        <v>7.04</v>
      </c>
      <c r="G84" t="s">
        <v>19</v>
      </c>
      <c r="H84" s="8">
        <v>5.6925999999999997E-2</v>
      </c>
      <c r="I84" s="9">
        <v>5.5350000000000003E-2</v>
      </c>
      <c r="J84" s="12">
        <v>58854.400000000001</v>
      </c>
      <c r="K84" s="13">
        <v>3257.6</v>
      </c>
      <c r="L84" s="5">
        <v>9.1999999999999993</v>
      </c>
    </row>
    <row r="85" spans="1:12">
      <c r="A85">
        <v>77</v>
      </c>
      <c r="B85" s="6">
        <v>0.10073600000000001</v>
      </c>
      <c r="C85" s="7">
        <v>9.5905000000000004E-2</v>
      </c>
      <c r="D85" s="10">
        <v>34514.199999999997</v>
      </c>
      <c r="E85" s="11">
        <v>3310.1</v>
      </c>
      <c r="F85" s="5">
        <v>6.67</v>
      </c>
      <c r="G85" t="s">
        <v>19</v>
      </c>
      <c r="H85" s="8">
        <v>5.8748000000000002E-2</v>
      </c>
      <c r="I85" s="9">
        <v>5.7071999999999998E-2</v>
      </c>
      <c r="J85" s="12">
        <v>55596.800000000003</v>
      </c>
      <c r="K85" s="13">
        <v>3173</v>
      </c>
      <c r="L85" s="5">
        <v>8.7100000000000009</v>
      </c>
    </row>
    <row r="86" spans="1:12">
      <c r="A86">
        <v>78</v>
      </c>
      <c r="B86" s="6">
        <v>0.108331</v>
      </c>
      <c r="C86" s="7">
        <v>0.102765</v>
      </c>
      <c r="D86" s="10">
        <v>31204.1</v>
      </c>
      <c r="E86" s="11">
        <v>3206.7</v>
      </c>
      <c r="F86" s="5">
        <v>6.33</v>
      </c>
      <c r="G86" t="s">
        <v>19</v>
      </c>
      <c r="H86" s="8">
        <v>6.7335000000000006E-2</v>
      </c>
      <c r="I86" s="9">
        <v>6.5142000000000005E-2</v>
      </c>
      <c r="J86" s="12">
        <v>52423.8</v>
      </c>
      <c r="K86" s="13">
        <v>3415</v>
      </c>
      <c r="L86" s="5">
        <v>8.1999999999999993</v>
      </c>
    </row>
    <row r="87" spans="1:12">
      <c r="A87">
        <v>79</v>
      </c>
      <c r="B87" s="6">
        <v>0.12739</v>
      </c>
      <c r="C87" s="7">
        <v>0.11976100000000001</v>
      </c>
      <c r="D87" s="10">
        <v>27997.4</v>
      </c>
      <c r="E87" s="11">
        <v>3353</v>
      </c>
      <c r="F87" s="5">
        <v>6</v>
      </c>
      <c r="G87" t="s">
        <v>19</v>
      </c>
      <c r="H87" s="8">
        <v>7.6863000000000001E-2</v>
      </c>
      <c r="I87" s="9">
        <v>7.4018E-2</v>
      </c>
      <c r="J87" s="12">
        <v>49008.800000000003</v>
      </c>
      <c r="K87" s="13">
        <v>3627.5</v>
      </c>
      <c r="L87" s="5">
        <v>7.74</v>
      </c>
    </row>
    <row r="88" spans="1:12">
      <c r="A88">
        <v>80</v>
      </c>
      <c r="B88" s="6">
        <v>0.127972</v>
      </c>
      <c r="C88" s="7">
        <v>0.12027599999999999</v>
      </c>
      <c r="D88" s="10">
        <v>24644.400000000001</v>
      </c>
      <c r="E88" s="11">
        <v>2964.1</v>
      </c>
      <c r="F88" s="5">
        <v>5.74</v>
      </c>
      <c r="G88" t="s">
        <v>19</v>
      </c>
      <c r="H88" s="8">
        <v>8.1849000000000005E-2</v>
      </c>
      <c r="I88" s="9">
        <v>7.8631000000000006E-2</v>
      </c>
      <c r="J88" s="12">
        <v>45381.3</v>
      </c>
      <c r="K88" s="13">
        <v>3568.4</v>
      </c>
      <c r="L88" s="5">
        <v>7.32</v>
      </c>
    </row>
    <row r="89" spans="1:12">
      <c r="A89">
        <v>81</v>
      </c>
      <c r="B89" s="6">
        <v>0.14500099999999999</v>
      </c>
      <c r="C89" s="7">
        <v>0.13519900000000001</v>
      </c>
      <c r="D89" s="10">
        <v>21680.3</v>
      </c>
      <c r="E89" s="11">
        <v>2931.2</v>
      </c>
      <c r="F89" s="5">
        <v>5.46</v>
      </c>
      <c r="G89" t="s">
        <v>19</v>
      </c>
      <c r="H89" s="8">
        <v>9.0003E-2</v>
      </c>
      <c r="I89" s="9">
        <v>8.6126999999999995E-2</v>
      </c>
      <c r="J89" s="12">
        <v>41812.9</v>
      </c>
      <c r="K89" s="13">
        <v>3601.2</v>
      </c>
      <c r="L89" s="5">
        <v>6.9</v>
      </c>
    </row>
    <row r="90" spans="1:12">
      <c r="A90">
        <v>82</v>
      </c>
      <c r="B90" s="6">
        <v>0.14854600000000001</v>
      </c>
      <c r="C90" s="7">
        <v>0.13827600000000001</v>
      </c>
      <c r="D90" s="10">
        <v>18749.099999999999</v>
      </c>
      <c r="E90" s="11">
        <v>2592.6</v>
      </c>
      <c r="F90" s="5">
        <v>5.24</v>
      </c>
      <c r="G90" t="s">
        <v>19</v>
      </c>
      <c r="H90" s="8">
        <v>9.7696000000000005E-2</v>
      </c>
      <c r="I90" s="9">
        <v>9.3146000000000007E-2</v>
      </c>
      <c r="J90" s="12">
        <v>38211.699999999997</v>
      </c>
      <c r="K90" s="13">
        <v>3559.3</v>
      </c>
      <c r="L90" s="5">
        <v>6.51</v>
      </c>
    </row>
    <row r="91" spans="1:12">
      <c r="A91">
        <v>83</v>
      </c>
      <c r="B91" s="6">
        <v>0.15462100000000001</v>
      </c>
      <c r="C91" s="7">
        <v>0.14352500000000001</v>
      </c>
      <c r="D91" s="10">
        <v>16156.6</v>
      </c>
      <c r="E91" s="11">
        <v>2318.9</v>
      </c>
      <c r="F91" s="5">
        <v>5</v>
      </c>
      <c r="G91" t="s">
        <v>19</v>
      </c>
      <c r="H91" s="8">
        <v>0.11483500000000001</v>
      </c>
      <c r="I91" s="9">
        <v>0.1086</v>
      </c>
      <c r="J91" s="12">
        <v>34652.400000000001</v>
      </c>
      <c r="K91" s="13">
        <v>3763.2</v>
      </c>
      <c r="L91" s="5">
        <v>6.12</v>
      </c>
    </row>
    <row r="92" spans="1:12">
      <c r="A92">
        <v>84</v>
      </c>
      <c r="B92" s="6">
        <v>0.16661000000000001</v>
      </c>
      <c r="C92" s="7">
        <v>0.15379799999999999</v>
      </c>
      <c r="D92" s="10">
        <v>13837.7</v>
      </c>
      <c r="E92" s="11">
        <v>2128.1999999999998</v>
      </c>
      <c r="F92" s="5">
        <v>4.75</v>
      </c>
      <c r="G92" t="s">
        <v>19</v>
      </c>
      <c r="H92" s="8">
        <v>0.12448099999999999</v>
      </c>
      <c r="I92" s="9">
        <v>0.117187</v>
      </c>
      <c r="J92" s="12">
        <v>30889.200000000001</v>
      </c>
      <c r="K92" s="13">
        <v>3619.8</v>
      </c>
      <c r="L92" s="5">
        <v>5.81</v>
      </c>
    </row>
    <row r="93" spans="1:12">
      <c r="A93">
        <v>85</v>
      </c>
      <c r="B93" s="6">
        <v>0.174541</v>
      </c>
      <c r="C93" s="7">
        <v>0.16053200000000001</v>
      </c>
      <c r="D93" s="10">
        <v>11709.5</v>
      </c>
      <c r="E93" s="11">
        <v>1879.7</v>
      </c>
      <c r="F93" s="5">
        <v>4.5199999999999996</v>
      </c>
      <c r="G93" t="s">
        <v>19</v>
      </c>
      <c r="H93" s="8">
        <v>0.123139</v>
      </c>
      <c r="I93" s="9">
        <v>0.115997</v>
      </c>
      <c r="J93" s="12">
        <v>27269.4</v>
      </c>
      <c r="K93" s="13">
        <v>3163.2</v>
      </c>
      <c r="L93" s="5">
        <v>5.51</v>
      </c>
    </row>
    <row r="94" spans="1:12">
      <c r="A94">
        <v>86</v>
      </c>
      <c r="B94" s="6">
        <v>0.190382</v>
      </c>
      <c r="C94" s="7">
        <v>0.17383399999999999</v>
      </c>
      <c r="D94" s="10">
        <v>9829.7000000000007</v>
      </c>
      <c r="E94" s="11">
        <v>1708.7</v>
      </c>
      <c r="F94" s="5">
        <v>4.29</v>
      </c>
      <c r="G94" t="s">
        <v>19</v>
      </c>
      <c r="H94" s="8">
        <v>0.14147899999999999</v>
      </c>
      <c r="I94" s="9">
        <v>0.132132</v>
      </c>
      <c r="J94" s="12">
        <v>24106.2</v>
      </c>
      <c r="K94" s="13">
        <v>3185.2</v>
      </c>
      <c r="L94" s="5">
        <v>5.17</v>
      </c>
    </row>
    <row r="95" spans="1:12">
      <c r="A95">
        <v>87</v>
      </c>
      <c r="B95" s="6">
        <v>0.22236300000000001</v>
      </c>
      <c r="C95" s="7">
        <v>0.20011399999999999</v>
      </c>
      <c r="D95" s="10">
        <v>8121</v>
      </c>
      <c r="E95" s="11">
        <v>1625.1</v>
      </c>
      <c r="F95" s="5">
        <v>4.09</v>
      </c>
      <c r="G95" t="s">
        <v>19</v>
      </c>
      <c r="H95" s="8">
        <v>0.15259600000000001</v>
      </c>
      <c r="I95" s="9">
        <v>0.14177799999999999</v>
      </c>
      <c r="J95" s="12">
        <v>20921</v>
      </c>
      <c r="K95" s="13">
        <v>2966.1</v>
      </c>
      <c r="L95" s="5">
        <v>4.88</v>
      </c>
    </row>
    <row r="96" spans="1:12">
      <c r="A96">
        <v>88</v>
      </c>
      <c r="B96" s="6">
        <v>0.201462</v>
      </c>
      <c r="C96" s="7">
        <v>0.18302599999999999</v>
      </c>
      <c r="D96" s="10">
        <v>6495.9</v>
      </c>
      <c r="E96" s="11">
        <v>1188.9000000000001</v>
      </c>
      <c r="F96" s="5">
        <v>3.99</v>
      </c>
      <c r="G96" t="s">
        <v>19</v>
      </c>
      <c r="H96" s="8">
        <v>0.15386900000000001</v>
      </c>
      <c r="I96" s="9">
        <v>0.142877</v>
      </c>
      <c r="J96" s="12">
        <v>17954.8</v>
      </c>
      <c r="K96" s="13">
        <v>2565.3000000000002</v>
      </c>
      <c r="L96" s="5">
        <v>4.5999999999999996</v>
      </c>
    </row>
    <row r="97" spans="1:12">
      <c r="A97">
        <v>89</v>
      </c>
      <c r="B97" s="6">
        <v>0.20394100000000001</v>
      </c>
      <c r="C97" s="7">
        <v>0.18506900000000001</v>
      </c>
      <c r="D97" s="10">
        <v>5307</v>
      </c>
      <c r="E97" s="11">
        <v>982.2</v>
      </c>
      <c r="F97" s="5">
        <v>3.77</v>
      </c>
      <c r="G97" t="s">
        <v>19</v>
      </c>
      <c r="H97" s="8">
        <v>0.184808</v>
      </c>
      <c r="I97" s="9">
        <v>0.16917599999999999</v>
      </c>
      <c r="J97" s="12">
        <v>15389.5</v>
      </c>
      <c r="K97" s="13">
        <v>2603.5</v>
      </c>
      <c r="L97" s="5">
        <v>4.29</v>
      </c>
    </row>
    <row r="98" spans="1:12">
      <c r="A98">
        <v>90</v>
      </c>
      <c r="B98" s="6">
        <v>0.245729</v>
      </c>
      <c r="C98" s="7">
        <v>0.21884100000000001</v>
      </c>
      <c r="D98" s="10">
        <v>4324.8</v>
      </c>
      <c r="E98" s="11">
        <v>946.4</v>
      </c>
      <c r="F98" s="5">
        <v>3.51</v>
      </c>
      <c r="G98" t="s">
        <v>19</v>
      </c>
      <c r="H98" s="8">
        <v>0.190826</v>
      </c>
      <c r="I98" s="9">
        <v>0.174204</v>
      </c>
      <c r="J98" s="12">
        <v>12786</v>
      </c>
      <c r="K98" s="13">
        <v>2227.4</v>
      </c>
      <c r="L98" s="5">
        <v>4.0599999999999996</v>
      </c>
    </row>
    <row r="99" spans="1:12">
      <c r="A99">
        <v>91</v>
      </c>
      <c r="B99" s="6">
        <v>0.235294</v>
      </c>
      <c r="C99" s="7">
        <v>0.21052599999999999</v>
      </c>
      <c r="D99" s="10">
        <v>3378.4</v>
      </c>
      <c r="E99" s="11">
        <v>711.2</v>
      </c>
      <c r="F99" s="5">
        <v>3.35</v>
      </c>
      <c r="G99" t="s">
        <v>19</v>
      </c>
      <c r="H99" s="8">
        <v>0.190998</v>
      </c>
      <c r="I99" s="9">
        <v>0.174348</v>
      </c>
      <c r="J99" s="12">
        <v>10558.6</v>
      </c>
      <c r="K99" s="13">
        <v>1840.9</v>
      </c>
      <c r="L99" s="5">
        <v>3.81</v>
      </c>
    </row>
    <row r="100" spans="1:12">
      <c r="A100">
        <v>92</v>
      </c>
      <c r="B100" s="6">
        <v>0.24886900000000001</v>
      </c>
      <c r="C100" s="7">
        <v>0.221328</v>
      </c>
      <c r="D100" s="10">
        <v>2667.1</v>
      </c>
      <c r="E100" s="11">
        <v>590.29999999999995</v>
      </c>
      <c r="F100" s="5">
        <v>3.11</v>
      </c>
      <c r="G100" t="s">
        <v>19</v>
      </c>
      <c r="H100" s="8">
        <v>0.23524999999999999</v>
      </c>
      <c r="I100" s="9">
        <v>0.21049100000000001</v>
      </c>
      <c r="J100" s="12">
        <v>8717.7000000000007</v>
      </c>
      <c r="K100" s="13">
        <v>1835</v>
      </c>
      <c r="L100" s="5">
        <v>3.51</v>
      </c>
    </row>
    <row r="101" spans="1:12">
      <c r="A101">
        <v>93</v>
      </c>
      <c r="B101" s="6">
        <v>0.32919300000000001</v>
      </c>
      <c r="C101" s="7">
        <v>0.282667</v>
      </c>
      <c r="D101" s="10">
        <v>2076.8000000000002</v>
      </c>
      <c r="E101" s="11">
        <v>587</v>
      </c>
      <c r="F101" s="5">
        <v>2.86</v>
      </c>
      <c r="G101" t="s">
        <v>19</v>
      </c>
      <c r="H101" s="8">
        <v>0.25664599999999999</v>
      </c>
      <c r="I101" s="9">
        <v>0.22745799999999999</v>
      </c>
      <c r="J101" s="12">
        <v>6882.7</v>
      </c>
      <c r="K101" s="13">
        <v>1565.5</v>
      </c>
      <c r="L101" s="5">
        <v>3.31</v>
      </c>
    </row>
    <row r="102" spans="1:12">
      <c r="A102">
        <v>94</v>
      </c>
      <c r="B102" s="6">
        <v>0.34862399999999999</v>
      </c>
      <c r="C102" s="7">
        <v>0.296875</v>
      </c>
      <c r="D102" s="10">
        <v>1489.8</v>
      </c>
      <c r="E102" s="11">
        <v>442.3</v>
      </c>
      <c r="F102" s="5">
        <v>2.79</v>
      </c>
      <c r="G102" t="s">
        <v>19</v>
      </c>
      <c r="H102" s="8">
        <v>0.252857</v>
      </c>
      <c r="I102" s="9">
        <v>0.22447700000000001</v>
      </c>
      <c r="J102" s="12">
        <v>5317.2</v>
      </c>
      <c r="K102" s="13">
        <v>1193.5999999999999</v>
      </c>
      <c r="L102" s="5">
        <v>3.14</v>
      </c>
    </row>
    <row r="103" spans="1:12">
      <c r="A103">
        <v>95</v>
      </c>
      <c r="B103" s="6">
        <v>0.30069899999999999</v>
      </c>
      <c r="C103" s="7">
        <v>0.26139800000000002</v>
      </c>
      <c r="D103" s="10">
        <v>1047.5</v>
      </c>
      <c r="E103" s="11">
        <v>273.8</v>
      </c>
      <c r="F103" s="5">
        <v>2.75</v>
      </c>
      <c r="G103" t="s">
        <v>19</v>
      </c>
      <c r="H103" s="8">
        <v>0.29025800000000002</v>
      </c>
      <c r="I103" s="9">
        <v>0.25347199999999998</v>
      </c>
      <c r="J103" s="12">
        <v>4123.6000000000004</v>
      </c>
      <c r="K103" s="13">
        <v>1045.2</v>
      </c>
      <c r="L103" s="5">
        <v>2.9</v>
      </c>
    </row>
    <row r="104" spans="1:12">
      <c r="A104">
        <v>96</v>
      </c>
      <c r="B104" s="6">
        <v>0.30303000000000002</v>
      </c>
      <c r="C104" s="7">
        <v>0.263158</v>
      </c>
      <c r="D104" s="10">
        <v>773.7</v>
      </c>
      <c r="E104" s="11">
        <v>203.6</v>
      </c>
      <c r="F104" s="5">
        <v>2.5499999999999998</v>
      </c>
      <c r="G104" t="s">
        <v>19</v>
      </c>
      <c r="H104" s="8">
        <v>0.29639900000000002</v>
      </c>
      <c r="I104" s="9">
        <v>0.25814199999999998</v>
      </c>
      <c r="J104" s="12">
        <v>3078.4</v>
      </c>
      <c r="K104" s="13">
        <v>794.7</v>
      </c>
      <c r="L104" s="5">
        <v>2.72</v>
      </c>
    </row>
    <row r="105" spans="1:12">
      <c r="A105">
        <v>97</v>
      </c>
      <c r="B105" s="6">
        <v>0.43548399999999998</v>
      </c>
      <c r="C105" s="7">
        <v>0.35761599999999999</v>
      </c>
      <c r="D105" s="10">
        <v>570.1</v>
      </c>
      <c r="E105" s="11">
        <v>203.9</v>
      </c>
      <c r="F105" s="5">
        <v>2.2799999999999998</v>
      </c>
      <c r="G105" t="s">
        <v>19</v>
      </c>
      <c r="H105" s="8">
        <v>0.34387400000000001</v>
      </c>
      <c r="I105" s="9">
        <v>0.29342299999999999</v>
      </c>
      <c r="J105" s="12">
        <v>2283.6999999999998</v>
      </c>
      <c r="K105" s="13">
        <v>670.1</v>
      </c>
      <c r="L105" s="5">
        <v>2.4900000000000002</v>
      </c>
    </row>
    <row r="106" spans="1:12">
      <c r="A106">
        <v>98</v>
      </c>
      <c r="B106" s="6">
        <v>0.39393899999999998</v>
      </c>
      <c r="C106" s="7">
        <v>0.32911400000000002</v>
      </c>
      <c r="D106" s="10">
        <v>366.2</v>
      </c>
      <c r="E106" s="11">
        <v>120.5</v>
      </c>
      <c r="F106" s="5">
        <v>2.27</v>
      </c>
      <c r="G106" t="s">
        <v>19</v>
      </c>
      <c r="H106" s="8">
        <v>0.37423299999999998</v>
      </c>
      <c r="I106" s="9">
        <v>0.315245</v>
      </c>
      <c r="J106" s="12">
        <v>1613.6</v>
      </c>
      <c r="K106" s="13">
        <v>508.7</v>
      </c>
      <c r="L106" s="5">
        <v>2.3199999999999998</v>
      </c>
    </row>
    <row r="107" spans="1:12">
      <c r="A107">
        <v>99</v>
      </c>
      <c r="B107" s="6">
        <v>0.44444400000000001</v>
      </c>
      <c r="C107" s="7">
        <v>0.36363600000000001</v>
      </c>
      <c r="D107" s="10">
        <v>245.7</v>
      </c>
      <c r="E107" s="11">
        <v>89.3</v>
      </c>
      <c r="F107" s="5">
        <v>2.14</v>
      </c>
      <c r="G107" t="s">
        <v>19</v>
      </c>
      <c r="H107" s="8">
        <v>0.35</v>
      </c>
      <c r="I107" s="9">
        <v>0.29787200000000003</v>
      </c>
      <c r="J107" s="12">
        <v>1104.9000000000001</v>
      </c>
      <c r="K107" s="13">
        <v>329.1</v>
      </c>
      <c r="L107" s="5">
        <v>2.16</v>
      </c>
    </row>
    <row r="108" spans="1:12">
      <c r="A108">
        <v>100</v>
      </c>
      <c r="B108" s="6">
        <v>0.30769200000000002</v>
      </c>
      <c r="C108" s="7">
        <v>0.26666699999999999</v>
      </c>
      <c r="D108" s="10">
        <v>156.30000000000001</v>
      </c>
      <c r="E108" s="11">
        <v>41.7</v>
      </c>
      <c r="F108" s="5">
        <v>2.08</v>
      </c>
      <c r="G108" t="s">
        <v>19</v>
      </c>
      <c r="H108" s="8">
        <v>0.42592600000000003</v>
      </c>
      <c r="I108" s="9">
        <v>0.35114499999999998</v>
      </c>
      <c r="J108" s="12">
        <v>775.8</v>
      </c>
      <c r="K108" s="13">
        <v>272.39999999999998</v>
      </c>
      <c r="L108" s="5">
        <v>1.86</v>
      </c>
    </row>
  </sheetData>
  <mergeCells count="3">
    <mergeCell ref="K1:L1"/>
    <mergeCell ref="B6:F6"/>
    <mergeCell ref="H6:L6"/>
  </mergeCells>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57</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303">
        <v>4.4019999999999997E-3</v>
      </c>
      <c r="C8" s="304">
        <v>4.3920000000000001E-3</v>
      </c>
      <c r="D8" s="307">
        <v>100000</v>
      </c>
      <c r="E8" s="308">
        <v>439.2</v>
      </c>
      <c r="F8" s="5">
        <v>78.739999999999995</v>
      </c>
      <c r="G8" t="s">
        <v>19</v>
      </c>
      <c r="H8" s="305">
        <v>4.2690000000000002E-3</v>
      </c>
      <c r="I8" s="306">
        <v>4.2599999999999999E-3</v>
      </c>
      <c r="J8" s="309">
        <v>100000</v>
      </c>
      <c r="K8" s="310">
        <v>426</v>
      </c>
      <c r="L8" s="5">
        <v>82.55</v>
      </c>
    </row>
    <row r="9" spans="1:12">
      <c r="A9">
        <v>1</v>
      </c>
      <c r="B9" s="303">
        <v>1.8799999999999999E-4</v>
      </c>
      <c r="C9" s="304">
        <v>1.8799999999999999E-4</v>
      </c>
      <c r="D9" s="307">
        <v>99560.8</v>
      </c>
      <c r="E9" s="308">
        <v>18.8</v>
      </c>
      <c r="F9" s="5">
        <v>78.08</v>
      </c>
      <c r="G9" t="s">
        <v>19</v>
      </c>
      <c r="H9" s="305">
        <v>1.1400000000000001E-4</v>
      </c>
      <c r="I9" s="306">
        <v>1.1400000000000001E-4</v>
      </c>
      <c r="J9" s="309">
        <v>99574</v>
      </c>
      <c r="K9" s="310">
        <v>11.4</v>
      </c>
      <c r="L9" s="5">
        <v>81.900000000000006</v>
      </c>
    </row>
    <row r="10" spans="1:12">
      <c r="A10">
        <v>2</v>
      </c>
      <c r="B10" s="303">
        <v>1.05E-4</v>
      </c>
      <c r="C10" s="304">
        <v>1.05E-4</v>
      </c>
      <c r="D10" s="307">
        <v>99542.1</v>
      </c>
      <c r="E10" s="308">
        <v>10.5</v>
      </c>
      <c r="F10" s="5">
        <v>77.099999999999994</v>
      </c>
      <c r="G10" t="s">
        <v>19</v>
      </c>
      <c r="H10" s="305">
        <v>1.6799999999999999E-4</v>
      </c>
      <c r="I10" s="306">
        <v>1.6799999999999999E-4</v>
      </c>
      <c r="J10" s="309">
        <v>99562.6</v>
      </c>
      <c r="K10" s="310">
        <v>16.7</v>
      </c>
      <c r="L10" s="5">
        <v>80.91</v>
      </c>
    </row>
    <row r="11" spans="1:12">
      <c r="A11">
        <v>3</v>
      </c>
      <c r="B11" s="303">
        <v>7.7999999999999999E-5</v>
      </c>
      <c r="C11" s="304">
        <v>7.7999999999999999E-5</v>
      </c>
      <c r="D11" s="307">
        <v>99531.6</v>
      </c>
      <c r="E11" s="308">
        <v>7.8</v>
      </c>
      <c r="F11" s="5">
        <v>76.11</v>
      </c>
      <c r="G11" t="s">
        <v>19</v>
      </c>
      <c r="H11" s="305">
        <v>2.8E-5</v>
      </c>
      <c r="I11" s="306">
        <v>2.8E-5</v>
      </c>
      <c r="J11" s="309">
        <v>99545.9</v>
      </c>
      <c r="K11" s="310">
        <v>2.8</v>
      </c>
      <c r="L11" s="5">
        <v>79.92</v>
      </c>
    </row>
    <row r="12" spans="1:12">
      <c r="A12">
        <v>4</v>
      </c>
      <c r="B12" s="303">
        <v>2.0799999999999999E-4</v>
      </c>
      <c r="C12" s="304">
        <v>2.0799999999999999E-4</v>
      </c>
      <c r="D12" s="307">
        <v>99523.8</v>
      </c>
      <c r="E12" s="308">
        <v>20.7</v>
      </c>
      <c r="F12" s="5">
        <v>75.11</v>
      </c>
      <c r="G12" t="s">
        <v>19</v>
      </c>
      <c r="H12" s="305">
        <v>8.2000000000000001E-5</v>
      </c>
      <c r="I12" s="306">
        <v>8.2000000000000001E-5</v>
      </c>
      <c r="J12" s="309">
        <v>99543.1</v>
      </c>
      <c r="K12" s="310">
        <v>8.1</v>
      </c>
      <c r="L12" s="5">
        <v>78.92</v>
      </c>
    </row>
    <row r="13" spans="1:12">
      <c r="A13">
        <v>5</v>
      </c>
      <c r="B13" s="303">
        <v>1.2799999999999999E-4</v>
      </c>
      <c r="C13" s="304">
        <v>1.2799999999999999E-4</v>
      </c>
      <c r="D13" s="307">
        <v>99503.1</v>
      </c>
      <c r="E13" s="308">
        <v>12.7</v>
      </c>
      <c r="F13" s="5">
        <v>74.13</v>
      </c>
      <c r="G13" t="s">
        <v>19</v>
      </c>
      <c r="H13" s="305">
        <v>8.0000000000000007E-5</v>
      </c>
      <c r="I13" s="306">
        <v>8.0000000000000007E-5</v>
      </c>
      <c r="J13" s="309">
        <v>99535</v>
      </c>
      <c r="K13" s="310">
        <v>8</v>
      </c>
      <c r="L13" s="5">
        <v>77.930000000000007</v>
      </c>
    </row>
    <row r="14" spans="1:12">
      <c r="A14">
        <v>6</v>
      </c>
      <c r="B14" s="303">
        <v>1.01E-4</v>
      </c>
      <c r="C14" s="304">
        <v>1.01E-4</v>
      </c>
      <c r="D14" s="307">
        <v>99490.3</v>
      </c>
      <c r="E14" s="308">
        <v>10.1</v>
      </c>
      <c r="F14" s="5">
        <v>73.14</v>
      </c>
      <c r="G14" t="s">
        <v>19</v>
      </c>
      <c r="H14" s="305">
        <v>1.3200000000000001E-4</v>
      </c>
      <c r="I14" s="306">
        <v>1.3200000000000001E-4</v>
      </c>
      <c r="J14" s="309">
        <v>99527</v>
      </c>
      <c r="K14" s="310">
        <v>13.1</v>
      </c>
      <c r="L14" s="5">
        <v>76.94</v>
      </c>
    </row>
    <row r="15" spans="1:12">
      <c r="A15">
        <v>7</v>
      </c>
      <c r="B15" s="303">
        <v>2.5000000000000001E-5</v>
      </c>
      <c r="C15" s="304">
        <v>2.5000000000000001E-5</v>
      </c>
      <c r="D15" s="307">
        <v>99480.2</v>
      </c>
      <c r="E15" s="308">
        <v>2.5</v>
      </c>
      <c r="F15" s="5">
        <v>72.150000000000006</v>
      </c>
      <c r="G15" t="s">
        <v>19</v>
      </c>
      <c r="H15" s="305">
        <v>7.8999999999999996E-5</v>
      </c>
      <c r="I15" s="306">
        <v>7.8999999999999996E-5</v>
      </c>
      <c r="J15" s="309">
        <v>99513.9</v>
      </c>
      <c r="K15" s="310">
        <v>7.8</v>
      </c>
      <c r="L15" s="5">
        <v>75.95</v>
      </c>
    </row>
    <row r="16" spans="1:12">
      <c r="A16">
        <v>8</v>
      </c>
      <c r="B16" s="303">
        <v>1.01E-4</v>
      </c>
      <c r="C16" s="304">
        <v>1.01E-4</v>
      </c>
      <c r="D16" s="307">
        <v>99477.7</v>
      </c>
      <c r="E16" s="308">
        <v>10</v>
      </c>
      <c r="F16" s="5">
        <v>71.150000000000006</v>
      </c>
      <c r="G16" t="s">
        <v>19</v>
      </c>
      <c r="H16" s="305">
        <v>1.05E-4</v>
      </c>
      <c r="I16" s="306">
        <v>1.05E-4</v>
      </c>
      <c r="J16" s="309">
        <v>99506.1</v>
      </c>
      <c r="K16" s="310">
        <v>10.5</v>
      </c>
      <c r="L16" s="5">
        <v>74.95</v>
      </c>
    </row>
    <row r="17" spans="1:12">
      <c r="A17">
        <v>9</v>
      </c>
      <c r="B17" s="303">
        <v>7.4999999999999993E-5</v>
      </c>
      <c r="C17" s="304">
        <v>7.4999999999999993E-5</v>
      </c>
      <c r="D17" s="307">
        <v>99467.7</v>
      </c>
      <c r="E17" s="308">
        <v>7.5</v>
      </c>
      <c r="F17" s="5">
        <v>70.150000000000006</v>
      </c>
      <c r="G17" t="s">
        <v>19</v>
      </c>
      <c r="H17" s="305">
        <v>0</v>
      </c>
      <c r="I17" s="306">
        <v>0</v>
      </c>
      <c r="J17" s="309">
        <v>99495.6</v>
      </c>
      <c r="K17" s="310">
        <v>0</v>
      </c>
      <c r="L17" s="5">
        <v>73.959999999999994</v>
      </c>
    </row>
    <row r="18" spans="1:12">
      <c r="A18">
        <v>10</v>
      </c>
      <c r="B18" s="303">
        <v>7.6000000000000004E-5</v>
      </c>
      <c r="C18" s="304">
        <v>7.6000000000000004E-5</v>
      </c>
      <c r="D18" s="307">
        <v>99460.2</v>
      </c>
      <c r="E18" s="308">
        <v>7.6</v>
      </c>
      <c r="F18" s="5">
        <v>69.16</v>
      </c>
      <c r="G18" t="s">
        <v>19</v>
      </c>
      <c r="H18" s="305">
        <v>5.3000000000000001E-5</v>
      </c>
      <c r="I18" s="306">
        <v>5.3000000000000001E-5</v>
      </c>
      <c r="J18" s="309">
        <v>99495.6</v>
      </c>
      <c r="K18" s="310">
        <v>5.3</v>
      </c>
      <c r="L18" s="5">
        <v>72.959999999999994</v>
      </c>
    </row>
    <row r="19" spans="1:12">
      <c r="A19">
        <v>11</v>
      </c>
      <c r="B19" s="303">
        <v>1.5699999999999999E-4</v>
      </c>
      <c r="C19" s="304">
        <v>1.5699999999999999E-4</v>
      </c>
      <c r="D19" s="307">
        <v>99452.6</v>
      </c>
      <c r="E19" s="308">
        <v>15.6</v>
      </c>
      <c r="F19" s="5">
        <v>68.17</v>
      </c>
      <c r="G19" t="s">
        <v>19</v>
      </c>
      <c r="H19" s="305">
        <v>1.3799999999999999E-4</v>
      </c>
      <c r="I19" s="306">
        <v>1.3799999999999999E-4</v>
      </c>
      <c r="J19" s="309">
        <v>99490.3</v>
      </c>
      <c r="K19" s="310">
        <v>13.7</v>
      </c>
      <c r="L19" s="5">
        <v>71.959999999999994</v>
      </c>
    </row>
    <row r="20" spans="1:12">
      <c r="A20">
        <v>12</v>
      </c>
      <c r="B20" s="303">
        <v>8.1000000000000004E-5</v>
      </c>
      <c r="C20" s="304">
        <v>8.1000000000000004E-5</v>
      </c>
      <c r="D20" s="307">
        <v>99437</v>
      </c>
      <c r="E20" s="308">
        <v>8.1</v>
      </c>
      <c r="F20" s="5">
        <v>67.180000000000007</v>
      </c>
      <c r="G20" t="s">
        <v>19</v>
      </c>
      <c r="H20" s="305">
        <v>5.8E-5</v>
      </c>
      <c r="I20" s="306">
        <v>5.8E-5</v>
      </c>
      <c r="J20" s="309">
        <v>99476.6</v>
      </c>
      <c r="K20" s="310">
        <v>5.7</v>
      </c>
      <c r="L20" s="5">
        <v>70.97</v>
      </c>
    </row>
    <row r="21" spans="1:12">
      <c r="A21">
        <v>13</v>
      </c>
      <c r="B21" s="303">
        <v>1.12E-4</v>
      </c>
      <c r="C21" s="304">
        <v>1.12E-4</v>
      </c>
      <c r="D21" s="307">
        <v>99428.9</v>
      </c>
      <c r="E21" s="308">
        <v>11.1</v>
      </c>
      <c r="F21" s="5">
        <v>66.180000000000007</v>
      </c>
      <c r="G21" t="s">
        <v>19</v>
      </c>
      <c r="H21" s="305">
        <v>5.8999999999999998E-5</v>
      </c>
      <c r="I21" s="306">
        <v>5.8999999999999998E-5</v>
      </c>
      <c r="J21" s="309">
        <v>99470.8</v>
      </c>
      <c r="K21" s="310">
        <v>5.9</v>
      </c>
      <c r="L21" s="5">
        <v>69.98</v>
      </c>
    </row>
    <row r="22" spans="1:12">
      <c r="A22">
        <v>14</v>
      </c>
      <c r="B22" s="303">
        <v>1.1400000000000001E-4</v>
      </c>
      <c r="C22" s="304">
        <v>1.1400000000000001E-4</v>
      </c>
      <c r="D22" s="307">
        <v>99417.8</v>
      </c>
      <c r="E22" s="308">
        <v>11.4</v>
      </c>
      <c r="F22" s="5">
        <v>65.19</v>
      </c>
      <c r="G22" t="s">
        <v>19</v>
      </c>
      <c r="H22" s="305">
        <v>6.0000000000000002E-5</v>
      </c>
      <c r="I22" s="306">
        <v>6.0000000000000002E-5</v>
      </c>
      <c r="J22" s="309">
        <v>99464.9</v>
      </c>
      <c r="K22" s="310">
        <v>6</v>
      </c>
      <c r="L22" s="5">
        <v>68.98</v>
      </c>
    </row>
    <row r="23" spans="1:12">
      <c r="A23">
        <v>15</v>
      </c>
      <c r="B23" s="303">
        <v>2.02E-4</v>
      </c>
      <c r="C23" s="304">
        <v>2.02E-4</v>
      </c>
      <c r="D23" s="307">
        <v>99406.5</v>
      </c>
      <c r="E23" s="308">
        <v>20.100000000000001</v>
      </c>
      <c r="F23" s="5">
        <v>64.2</v>
      </c>
      <c r="G23" t="s">
        <v>19</v>
      </c>
      <c r="H23" s="305">
        <v>1.5200000000000001E-4</v>
      </c>
      <c r="I23" s="306">
        <v>1.5200000000000001E-4</v>
      </c>
      <c r="J23" s="309">
        <v>99458.9</v>
      </c>
      <c r="K23" s="310">
        <v>15.1</v>
      </c>
      <c r="L23" s="5">
        <v>67.989999999999995</v>
      </c>
    </row>
    <row r="24" spans="1:12">
      <c r="A24">
        <v>16</v>
      </c>
      <c r="B24" s="303">
        <v>1.75E-4</v>
      </c>
      <c r="C24" s="304">
        <v>1.75E-4</v>
      </c>
      <c r="D24" s="307">
        <v>99386.3</v>
      </c>
      <c r="E24" s="308">
        <v>17.399999999999999</v>
      </c>
      <c r="F24" s="5">
        <v>63.21</v>
      </c>
      <c r="G24" t="s">
        <v>19</v>
      </c>
      <c r="H24" s="305">
        <v>3.0499999999999999E-4</v>
      </c>
      <c r="I24" s="306">
        <v>3.0499999999999999E-4</v>
      </c>
      <c r="J24" s="309">
        <v>99443.8</v>
      </c>
      <c r="K24" s="310">
        <v>30.3</v>
      </c>
      <c r="L24" s="5">
        <v>67</v>
      </c>
    </row>
    <row r="25" spans="1:12">
      <c r="A25">
        <v>17</v>
      </c>
      <c r="B25" s="303">
        <v>2.8499999999999999E-4</v>
      </c>
      <c r="C25" s="304">
        <v>2.8499999999999999E-4</v>
      </c>
      <c r="D25" s="307">
        <v>99369</v>
      </c>
      <c r="E25" s="308">
        <v>28.3</v>
      </c>
      <c r="F25" s="5">
        <v>62.22</v>
      </c>
      <c r="G25" t="s">
        <v>19</v>
      </c>
      <c r="H25" s="305">
        <v>6.0000000000000002E-5</v>
      </c>
      <c r="I25" s="306">
        <v>6.0000000000000002E-5</v>
      </c>
      <c r="J25" s="309">
        <v>99413.5</v>
      </c>
      <c r="K25" s="310">
        <v>6</v>
      </c>
      <c r="L25" s="5">
        <v>66.02</v>
      </c>
    </row>
    <row r="26" spans="1:12">
      <c r="A26">
        <v>18</v>
      </c>
      <c r="B26" s="303">
        <v>3.3199999999999999E-4</v>
      </c>
      <c r="C26" s="304">
        <v>3.3199999999999999E-4</v>
      </c>
      <c r="D26" s="307">
        <v>99340.7</v>
      </c>
      <c r="E26" s="308">
        <v>32.9</v>
      </c>
      <c r="F26" s="5">
        <v>61.24</v>
      </c>
      <c r="G26" t="s">
        <v>19</v>
      </c>
      <c r="H26" s="305">
        <v>2.6400000000000002E-4</v>
      </c>
      <c r="I26" s="306">
        <v>2.6400000000000002E-4</v>
      </c>
      <c r="J26" s="309">
        <v>99407.5</v>
      </c>
      <c r="K26" s="310">
        <v>26.3</v>
      </c>
      <c r="L26" s="5">
        <v>65.02</v>
      </c>
    </row>
    <row r="27" spans="1:12">
      <c r="A27">
        <v>19</v>
      </c>
      <c r="B27" s="303">
        <v>8.5800000000000004E-4</v>
      </c>
      <c r="C27" s="304">
        <v>8.5700000000000001E-4</v>
      </c>
      <c r="D27" s="307">
        <v>99307.7</v>
      </c>
      <c r="E27" s="308">
        <v>85.1</v>
      </c>
      <c r="F27" s="5">
        <v>60.26</v>
      </c>
      <c r="G27" t="s">
        <v>19</v>
      </c>
      <c r="H27" s="305">
        <v>1.84E-4</v>
      </c>
      <c r="I27" s="306">
        <v>1.84E-4</v>
      </c>
      <c r="J27" s="309">
        <v>99381.2</v>
      </c>
      <c r="K27" s="310">
        <v>18.2</v>
      </c>
      <c r="L27" s="5">
        <v>64.040000000000006</v>
      </c>
    </row>
    <row r="28" spans="1:12">
      <c r="A28">
        <v>20</v>
      </c>
      <c r="B28" s="303">
        <v>6.3400000000000001E-4</v>
      </c>
      <c r="C28" s="304">
        <v>6.3400000000000001E-4</v>
      </c>
      <c r="D28" s="307">
        <v>99222.6</v>
      </c>
      <c r="E28" s="308">
        <v>62.9</v>
      </c>
      <c r="F28" s="5">
        <v>59.31</v>
      </c>
      <c r="G28" t="s">
        <v>19</v>
      </c>
      <c r="H28" s="305">
        <v>3.0400000000000002E-4</v>
      </c>
      <c r="I28" s="306">
        <v>3.0400000000000002E-4</v>
      </c>
      <c r="J28" s="309">
        <v>99363</v>
      </c>
      <c r="K28" s="310">
        <v>30.2</v>
      </c>
      <c r="L28" s="5">
        <v>63.05</v>
      </c>
    </row>
    <row r="29" spans="1:12">
      <c r="A29">
        <v>21</v>
      </c>
      <c r="B29" s="303">
        <v>5.0000000000000001E-4</v>
      </c>
      <c r="C29" s="304">
        <v>4.9899999999999999E-4</v>
      </c>
      <c r="D29" s="307">
        <v>99159.7</v>
      </c>
      <c r="E29" s="308">
        <v>49.5</v>
      </c>
      <c r="F29" s="5">
        <v>58.35</v>
      </c>
      <c r="G29" t="s">
        <v>19</v>
      </c>
      <c r="H29" s="305">
        <v>2.7399999999999999E-4</v>
      </c>
      <c r="I29" s="306">
        <v>2.7399999999999999E-4</v>
      </c>
      <c r="J29" s="309">
        <v>99332.800000000003</v>
      </c>
      <c r="K29" s="310">
        <v>27.2</v>
      </c>
      <c r="L29" s="5">
        <v>62.07</v>
      </c>
    </row>
    <row r="30" spans="1:12">
      <c r="A30">
        <v>22</v>
      </c>
      <c r="B30" s="303">
        <v>7.5000000000000002E-4</v>
      </c>
      <c r="C30" s="304">
        <v>7.5000000000000002E-4</v>
      </c>
      <c r="D30" s="307">
        <v>99110.1</v>
      </c>
      <c r="E30" s="308">
        <v>74.3</v>
      </c>
      <c r="F30" s="5">
        <v>57.38</v>
      </c>
      <c r="G30" t="s">
        <v>19</v>
      </c>
      <c r="H30" s="305">
        <v>2.4000000000000001E-4</v>
      </c>
      <c r="I30" s="306">
        <v>2.4000000000000001E-4</v>
      </c>
      <c r="J30" s="309">
        <v>99305.600000000006</v>
      </c>
      <c r="K30" s="310">
        <v>23.8</v>
      </c>
      <c r="L30" s="5">
        <v>61.08</v>
      </c>
    </row>
    <row r="31" spans="1:12">
      <c r="A31">
        <v>23</v>
      </c>
      <c r="B31" s="303">
        <v>8.5700000000000001E-4</v>
      </c>
      <c r="C31" s="304">
        <v>8.5599999999999999E-4</v>
      </c>
      <c r="D31" s="307">
        <v>99035.8</v>
      </c>
      <c r="E31" s="308">
        <v>84.8</v>
      </c>
      <c r="F31" s="5">
        <v>56.42</v>
      </c>
      <c r="G31" t="s">
        <v>19</v>
      </c>
      <c r="H31" s="305">
        <v>4.4099999999999999E-4</v>
      </c>
      <c r="I31" s="306">
        <v>4.4000000000000002E-4</v>
      </c>
      <c r="J31" s="309">
        <v>99281.7</v>
      </c>
      <c r="K31" s="310">
        <v>43.7</v>
      </c>
      <c r="L31" s="5">
        <v>60.1</v>
      </c>
    </row>
    <row r="32" spans="1:12">
      <c r="A32">
        <v>24</v>
      </c>
      <c r="B32" s="303">
        <v>9.5100000000000002E-4</v>
      </c>
      <c r="C32" s="304">
        <v>9.5100000000000002E-4</v>
      </c>
      <c r="D32" s="307">
        <v>98951</v>
      </c>
      <c r="E32" s="308">
        <v>94.1</v>
      </c>
      <c r="F32" s="5">
        <v>55.47</v>
      </c>
      <c r="G32" t="s">
        <v>19</v>
      </c>
      <c r="H32" s="305">
        <v>2.02E-4</v>
      </c>
      <c r="I32" s="306">
        <v>2.02E-4</v>
      </c>
      <c r="J32" s="309">
        <v>99238</v>
      </c>
      <c r="K32" s="310">
        <v>20</v>
      </c>
      <c r="L32" s="5">
        <v>59.13</v>
      </c>
    </row>
    <row r="33" spans="1:12">
      <c r="A33">
        <v>25</v>
      </c>
      <c r="B33" s="303">
        <v>1.1659999999999999E-3</v>
      </c>
      <c r="C33" s="304">
        <v>1.1659999999999999E-3</v>
      </c>
      <c r="D33" s="307">
        <v>98856.9</v>
      </c>
      <c r="E33" s="308">
        <v>115.2</v>
      </c>
      <c r="F33" s="5">
        <v>54.52</v>
      </c>
      <c r="G33" t="s">
        <v>19</v>
      </c>
      <c r="H33" s="305">
        <v>3.0899999999999998E-4</v>
      </c>
      <c r="I33" s="306">
        <v>3.0899999999999998E-4</v>
      </c>
      <c r="J33" s="309">
        <v>99218</v>
      </c>
      <c r="K33" s="310">
        <v>30.6</v>
      </c>
      <c r="L33" s="5">
        <v>58.14</v>
      </c>
    </row>
    <row r="34" spans="1:12">
      <c r="A34">
        <v>26</v>
      </c>
      <c r="B34" s="303">
        <v>8.2299999999999995E-4</v>
      </c>
      <c r="C34" s="304">
        <v>8.2200000000000003E-4</v>
      </c>
      <c r="D34" s="307">
        <v>98741.7</v>
      </c>
      <c r="E34" s="308">
        <v>81.2</v>
      </c>
      <c r="F34" s="5">
        <v>53.58</v>
      </c>
      <c r="G34" t="s">
        <v>19</v>
      </c>
      <c r="H34" s="305">
        <v>1.92E-4</v>
      </c>
      <c r="I34" s="306">
        <v>1.92E-4</v>
      </c>
      <c r="J34" s="309">
        <v>99187.4</v>
      </c>
      <c r="K34" s="310">
        <v>19</v>
      </c>
      <c r="L34" s="5">
        <v>57.15</v>
      </c>
    </row>
    <row r="35" spans="1:12">
      <c r="A35">
        <v>27</v>
      </c>
      <c r="B35" s="303">
        <v>9.1500000000000001E-4</v>
      </c>
      <c r="C35" s="304">
        <v>9.1399999999999999E-4</v>
      </c>
      <c r="D35" s="307">
        <v>98660.5</v>
      </c>
      <c r="E35" s="308">
        <v>90.2</v>
      </c>
      <c r="F35" s="5">
        <v>52.62</v>
      </c>
      <c r="G35" t="s">
        <v>19</v>
      </c>
      <c r="H35" s="305">
        <v>4.2999999999999999E-4</v>
      </c>
      <c r="I35" s="306">
        <v>4.2999999999999999E-4</v>
      </c>
      <c r="J35" s="309">
        <v>99168.3</v>
      </c>
      <c r="K35" s="310">
        <v>42.6</v>
      </c>
      <c r="L35" s="5">
        <v>56.17</v>
      </c>
    </row>
    <row r="36" spans="1:12">
      <c r="A36">
        <v>28</v>
      </c>
      <c r="B36" s="303">
        <v>1.2869999999999999E-3</v>
      </c>
      <c r="C36" s="304">
        <v>1.286E-3</v>
      </c>
      <c r="D36" s="307">
        <v>98570.3</v>
      </c>
      <c r="E36" s="308">
        <v>126.8</v>
      </c>
      <c r="F36" s="5">
        <v>51.67</v>
      </c>
      <c r="G36" t="s">
        <v>19</v>
      </c>
      <c r="H36" s="305">
        <v>2.6800000000000001E-4</v>
      </c>
      <c r="I36" s="306">
        <v>2.6699999999999998E-4</v>
      </c>
      <c r="J36" s="309">
        <v>99125.7</v>
      </c>
      <c r="K36" s="310">
        <v>26.5</v>
      </c>
      <c r="L36" s="5">
        <v>55.19</v>
      </c>
    </row>
    <row r="37" spans="1:12">
      <c r="A37">
        <v>29</v>
      </c>
      <c r="B37" s="303">
        <v>1.3140000000000001E-3</v>
      </c>
      <c r="C37" s="304">
        <v>1.3140000000000001E-3</v>
      </c>
      <c r="D37" s="307">
        <v>98443.5</v>
      </c>
      <c r="E37" s="308">
        <v>129.30000000000001</v>
      </c>
      <c r="F37" s="5">
        <v>50.74</v>
      </c>
      <c r="G37" t="s">
        <v>19</v>
      </c>
      <c r="H37" s="305">
        <v>2.9300000000000002E-4</v>
      </c>
      <c r="I37" s="306">
        <v>2.9300000000000002E-4</v>
      </c>
      <c r="J37" s="309">
        <v>99099.199999999997</v>
      </c>
      <c r="K37" s="310">
        <v>29</v>
      </c>
      <c r="L37" s="5">
        <v>54.2</v>
      </c>
    </row>
    <row r="38" spans="1:12">
      <c r="A38">
        <v>30</v>
      </c>
      <c r="B38" s="303">
        <v>1.201E-3</v>
      </c>
      <c r="C38" s="304">
        <v>1.1999999999999999E-3</v>
      </c>
      <c r="D38" s="307">
        <v>98314.2</v>
      </c>
      <c r="E38" s="308">
        <v>118</v>
      </c>
      <c r="F38" s="5">
        <v>49.8</v>
      </c>
      <c r="G38" t="s">
        <v>19</v>
      </c>
      <c r="H38" s="305">
        <v>5.0100000000000003E-4</v>
      </c>
      <c r="I38" s="306">
        <v>5.0100000000000003E-4</v>
      </c>
      <c r="J38" s="309">
        <v>99070.2</v>
      </c>
      <c r="K38" s="310">
        <v>49.6</v>
      </c>
      <c r="L38" s="5">
        <v>53.22</v>
      </c>
    </row>
    <row r="39" spans="1:12">
      <c r="A39">
        <v>31</v>
      </c>
      <c r="B39" s="303">
        <v>1.008E-3</v>
      </c>
      <c r="C39" s="304">
        <v>1.008E-3</v>
      </c>
      <c r="D39" s="307">
        <v>98196.2</v>
      </c>
      <c r="E39" s="308">
        <v>99</v>
      </c>
      <c r="F39" s="5">
        <v>48.86</v>
      </c>
      <c r="G39" t="s">
        <v>19</v>
      </c>
      <c r="H39" s="305">
        <v>3.6400000000000001E-4</v>
      </c>
      <c r="I39" s="306">
        <v>3.6400000000000001E-4</v>
      </c>
      <c r="J39" s="309">
        <v>99020.6</v>
      </c>
      <c r="K39" s="310">
        <v>36.1</v>
      </c>
      <c r="L39" s="5">
        <v>52.25</v>
      </c>
    </row>
    <row r="40" spans="1:12">
      <c r="A40">
        <v>32</v>
      </c>
      <c r="B40" s="303">
        <v>1.1969999999999999E-3</v>
      </c>
      <c r="C40" s="304">
        <v>1.196E-3</v>
      </c>
      <c r="D40" s="307">
        <v>98097.3</v>
      </c>
      <c r="E40" s="308">
        <v>117.4</v>
      </c>
      <c r="F40" s="5">
        <v>47.91</v>
      </c>
      <c r="G40" t="s">
        <v>19</v>
      </c>
      <c r="H40" s="305">
        <v>7.2900000000000005E-4</v>
      </c>
      <c r="I40" s="306">
        <v>7.2800000000000002E-4</v>
      </c>
      <c r="J40" s="309">
        <v>98984.5</v>
      </c>
      <c r="K40" s="310">
        <v>72.099999999999994</v>
      </c>
      <c r="L40" s="5">
        <v>51.27</v>
      </c>
    </row>
    <row r="41" spans="1:12">
      <c r="A41">
        <v>33</v>
      </c>
      <c r="B41" s="303">
        <v>1.1019999999999999E-3</v>
      </c>
      <c r="C41" s="304">
        <v>1.1019999999999999E-3</v>
      </c>
      <c r="D41" s="307">
        <v>97979.9</v>
      </c>
      <c r="E41" s="308">
        <v>108</v>
      </c>
      <c r="F41" s="5">
        <v>46.97</v>
      </c>
      <c r="G41" t="s">
        <v>19</v>
      </c>
      <c r="H41" s="305">
        <v>5.7499999999999999E-4</v>
      </c>
      <c r="I41" s="306">
        <v>5.7499999999999999E-4</v>
      </c>
      <c r="J41" s="309">
        <v>98912.4</v>
      </c>
      <c r="K41" s="310">
        <v>56.8</v>
      </c>
      <c r="L41" s="5">
        <v>50.3</v>
      </c>
    </row>
    <row r="42" spans="1:12">
      <c r="A42">
        <v>34</v>
      </c>
      <c r="B42" s="303">
        <v>9.8400000000000007E-4</v>
      </c>
      <c r="C42" s="304">
        <v>9.8299999999999993E-4</v>
      </c>
      <c r="D42" s="307">
        <v>97871.9</v>
      </c>
      <c r="E42" s="308">
        <v>96.2</v>
      </c>
      <c r="F42" s="5">
        <v>46.02</v>
      </c>
      <c r="G42" t="s">
        <v>19</v>
      </c>
      <c r="H42" s="305">
        <v>6.5899999999999997E-4</v>
      </c>
      <c r="I42" s="306">
        <v>6.5899999999999997E-4</v>
      </c>
      <c r="J42" s="309">
        <v>98855.6</v>
      </c>
      <c r="K42" s="310">
        <v>65.099999999999994</v>
      </c>
      <c r="L42" s="5">
        <v>49.33</v>
      </c>
    </row>
    <row r="43" spans="1:12">
      <c r="A43">
        <v>35</v>
      </c>
      <c r="B43" s="303">
        <v>1.7160000000000001E-3</v>
      </c>
      <c r="C43" s="304">
        <v>1.714E-3</v>
      </c>
      <c r="D43" s="307">
        <v>97775.7</v>
      </c>
      <c r="E43" s="308">
        <v>167.6</v>
      </c>
      <c r="F43" s="5">
        <v>45.07</v>
      </c>
      <c r="G43" t="s">
        <v>19</v>
      </c>
      <c r="H43" s="305">
        <v>5.5400000000000002E-4</v>
      </c>
      <c r="I43" s="306">
        <v>5.5400000000000002E-4</v>
      </c>
      <c r="J43" s="309">
        <v>98790.5</v>
      </c>
      <c r="K43" s="310">
        <v>54.7</v>
      </c>
      <c r="L43" s="5">
        <v>48.36</v>
      </c>
    </row>
    <row r="44" spans="1:12">
      <c r="A44">
        <v>36</v>
      </c>
      <c r="B44" s="303">
        <v>1.825E-3</v>
      </c>
      <c r="C44" s="304">
        <v>1.823E-3</v>
      </c>
      <c r="D44" s="307">
        <v>97608.1</v>
      </c>
      <c r="E44" s="308">
        <v>178</v>
      </c>
      <c r="F44" s="5">
        <v>44.14</v>
      </c>
      <c r="G44" t="s">
        <v>19</v>
      </c>
      <c r="H44" s="305">
        <v>8.1400000000000005E-4</v>
      </c>
      <c r="I44" s="306">
        <v>8.1400000000000005E-4</v>
      </c>
      <c r="J44" s="309">
        <v>98735.8</v>
      </c>
      <c r="K44" s="310">
        <v>80.400000000000006</v>
      </c>
      <c r="L44" s="5">
        <v>47.39</v>
      </c>
    </row>
    <row r="45" spans="1:12">
      <c r="A45">
        <v>37</v>
      </c>
      <c r="B45" s="303">
        <v>1.2639999999999999E-3</v>
      </c>
      <c r="C45" s="304">
        <v>1.2639999999999999E-3</v>
      </c>
      <c r="D45" s="307">
        <v>97430.2</v>
      </c>
      <c r="E45" s="308">
        <v>123.1</v>
      </c>
      <c r="F45" s="5">
        <v>43.22</v>
      </c>
      <c r="G45" t="s">
        <v>19</v>
      </c>
      <c r="H45" s="305">
        <v>7.8399999999999997E-4</v>
      </c>
      <c r="I45" s="306">
        <v>7.8299999999999995E-4</v>
      </c>
      <c r="J45" s="309">
        <v>98655.4</v>
      </c>
      <c r="K45" s="310">
        <v>77.3</v>
      </c>
      <c r="L45" s="5">
        <v>46.43</v>
      </c>
    </row>
    <row r="46" spans="1:12">
      <c r="A46">
        <v>38</v>
      </c>
      <c r="B46" s="303">
        <v>1.279E-3</v>
      </c>
      <c r="C46" s="304">
        <v>1.2780000000000001E-3</v>
      </c>
      <c r="D46" s="307">
        <v>97307</v>
      </c>
      <c r="E46" s="308">
        <v>124.4</v>
      </c>
      <c r="F46" s="5">
        <v>42.28</v>
      </c>
      <c r="G46" t="s">
        <v>19</v>
      </c>
      <c r="H46" s="305">
        <v>4.6999999999999999E-4</v>
      </c>
      <c r="I46" s="306">
        <v>4.6999999999999999E-4</v>
      </c>
      <c r="J46" s="309">
        <v>98578.1</v>
      </c>
      <c r="K46" s="310">
        <v>46.3</v>
      </c>
      <c r="L46" s="5">
        <v>45.46</v>
      </c>
    </row>
    <row r="47" spans="1:12">
      <c r="A47">
        <v>39</v>
      </c>
      <c r="B47" s="303">
        <v>1.5250000000000001E-3</v>
      </c>
      <c r="C47" s="304">
        <v>1.523E-3</v>
      </c>
      <c r="D47" s="307">
        <v>97182.6</v>
      </c>
      <c r="E47" s="308">
        <v>148</v>
      </c>
      <c r="F47" s="5">
        <v>41.33</v>
      </c>
      <c r="G47" t="s">
        <v>19</v>
      </c>
      <c r="H47" s="305">
        <v>6.96E-4</v>
      </c>
      <c r="I47" s="306">
        <v>6.96E-4</v>
      </c>
      <c r="J47" s="309">
        <v>98531.8</v>
      </c>
      <c r="K47" s="310">
        <v>68.599999999999994</v>
      </c>
      <c r="L47" s="5">
        <v>44.48</v>
      </c>
    </row>
    <row r="48" spans="1:12">
      <c r="A48">
        <v>40</v>
      </c>
      <c r="B48" s="303">
        <v>1.2769999999999999E-3</v>
      </c>
      <c r="C48" s="304">
        <v>1.276E-3</v>
      </c>
      <c r="D48" s="307">
        <v>97034.6</v>
      </c>
      <c r="E48" s="308">
        <v>123.9</v>
      </c>
      <c r="F48" s="5">
        <v>40.39</v>
      </c>
      <c r="G48" t="s">
        <v>19</v>
      </c>
      <c r="H48" s="305">
        <v>9.3899999999999995E-4</v>
      </c>
      <c r="I48" s="306">
        <v>9.3899999999999995E-4</v>
      </c>
      <c r="J48" s="309">
        <v>98463.2</v>
      </c>
      <c r="K48" s="310">
        <v>92.4</v>
      </c>
      <c r="L48" s="5">
        <v>43.52</v>
      </c>
    </row>
    <row r="49" spans="1:12">
      <c r="A49">
        <v>41</v>
      </c>
      <c r="B49" s="303">
        <v>1.954E-3</v>
      </c>
      <c r="C49" s="304">
        <v>1.9530000000000001E-3</v>
      </c>
      <c r="D49" s="307">
        <v>96910.7</v>
      </c>
      <c r="E49" s="308">
        <v>189.2</v>
      </c>
      <c r="F49" s="5">
        <v>39.44</v>
      </c>
      <c r="G49" t="s">
        <v>19</v>
      </c>
      <c r="H49" s="305">
        <v>9.6199999999999996E-4</v>
      </c>
      <c r="I49" s="306">
        <v>9.6100000000000005E-4</v>
      </c>
      <c r="J49" s="309">
        <v>98370.8</v>
      </c>
      <c r="K49" s="310">
        <v>94.6</v>
      </c>
      <c r="L49" s="5">
        <v>42.56</v>
      </c>
    </row>
    <row r="50" spans="1:12">
      <c r="A50">
        <v>42</v>
      </c>
      <c r="B50" s="303">
        <v>1.758E-3</v>
      </c>
      <c r="C50" s="304">
        <v>1.756E-3</v>
      </c>
      <c r="D50" s="307">
        <v>96721.5</v>
      </c>
      <c r="E50" s="308">
        <v>169.9</v>
      </c>
      <c r="F50" s="5">
        <v>38.520000000000003</v>
      </c>
      <c r="G50" t="s">
        <v>19</v>
      </c>
      <c r="H50" s="305">
        <v>8.4599999999999996E-4</v>
      </c>
      <c r="I50" s="306">
        <v>8.4500000000000005E-4</v>
      </c>
      <c r="J50" s="309">
        <v>98276.2</v>
      </c>
      <c r="K50" s="310">
        <v>83.1</v>
      </c>
      <c r="L50" s="5">
        <v>41.6</v>
      </c>
    </row>
    <row r="51" spans="1:12">
      <c r="A51">
        <v>43</v>
      </c>
      <c r="B51" s="303">
        <v>1.9620000000000002E-3</v>
      </c>
      <c r="C51" s="304">
        <v>1.9599999999999999E-3</v>
      </c>
      <c r="D51" s="307">
        <v>96551.7</v>
      </c>
      <c r="E51" s="308">
        <v>189.3</v>
      </c>
      <c r="F51" s="5">
        <v>37.590000000000003</v>
      </c>
      <c r="G51" t="s">
        <v>19</v>
      </c>
      <c r="H51" s="305">
        <v>1.2210000000000001E-3</v>
      </c>
      <c r="I51" s="306">
        <v>1.2199999999999999E-3</v>
      </c>
      <c r="J51" s="309">
        <v>98193.1</v>
      </c>
      <c r="K51" s="310">
        <v>119.8</v>
      </c>
      <c r="L51" s="5">
        <v>40.630000000000003</v>
      </c>
    </row>
    <row r="52" spans="1:12">
      <c r="A52">
        <v>44</v>
      </c>
      <c r="B52" s="303">
        <v>2.3890000000000001E-3</v>
      </c>
      <c r="C52" s="304">
        <v>2.3860000000000001E-3</v>
      </c>
      <c r="D52" s="307">
        <v>96362.4</v>
      </c>
      <c r="E52" s="308">
        <v>229.9</v>
      </c>
      <c r="F52" s="5">
        <v>36.659999999999997</v>
      </c>
      <c r="G52" t="s">
        <v>19</v>
      </c>
      <c r="H52" s="305">
        <v>1.0809999999999999E-3</v>
      </c>
      <c r="I52" s="306">
        <v>1.0809999999999999E-3</v>
      </c>
      <c r="J52" s="309">
        <v>98073.3</v>
      </c>
      <c r="K52" s="310">
        <v>106</v>
      </c>
      <c r="L52" s="5">
        <v>39.68</v>
      </c>
    </row>
    <row r="53" spans="1:12">
      <c r="A53">
        <v>45</v>
      </c>
      <c r="B53" s="303">
        <v>2.2650000000000001E-3</v>
      </c>
      <c r="C53" s="304">
        <v>2.2629999999999998E-3</v>
      </c>
      <c r="D53" s="307">
        <v>96132.5</v>
      </c>
      <c r="E53" s="308">
        <v>217.5</v>
      </c>
      <c r="F53" s="5">
        <v>35.74</v>
      </c>
      <c r="G53" t="s">
        <v>19</v>
      </c>
      <c r="H53" s="305">
        <v>1.554E-3</v>
      </c>
      <c r="I53" s="306">
        <v>1.5529999999999999E-3</v>
      </c>
      <c r="J53" s="309">
        <v>97967.3</v>
      </c>
      <c r="K53" s="310">
        <v>152.19999999999999</v>
      </c>
      <c r="L53" s="5">
        <v>38.72</v>
      </c>
    </row>
    <row r="54" spans="1:12">
      <c r="A54">
        <v>46</v>
      </c>
      <c r="B54" s="303">
        <v>2.4020000000000001E-3</v>
      </c>
      <c r="C54" s="304">
        <v>2.3990000000000001E-3</v>
      </c>
      <c r="D54" s="307">
        <v>95914.9</v>
      </c>
      <c r="E54" s="308">
        <v>230.1</v>
      </c>
      <c r="F54" s="5">
        <v>34.82</v>
      </c>
      <c r="G54" t="s">
        <v>19</v>
      </c>
      <c r="H54" s="305">
        <v>1.802E-3</v>
      </c>
      <c r="I54" s="306">
        <v>1.8E-3</v>
      </c>
      <c r="J54" s="309">
        <v>97815.1</v>
      </c>
      <c r="K54" s="310">
        <v>176.1</v>
      </c>
      <c r="L54" s="5">
        <v>37.78</v>
      </c>
    </row>
    <row r="55" spans="1:12">
      <c r="A55">
        <v>47</v>
      </c>
      <c r="B55" s="303">
        <v>2.911E-3</v>
      </c>
      <c r="C55" s="304">
        <v>2.9069999999999999E-3</v>
      </c>
      <c r="D55" s="307">
        <v>95684.800000000003</v>
      </c>
      <c r="E55" s="308">
        <v>278.2</v>
      </c>
      <c r="F55" s="5">
        <v>33.909999999999997</v>
      </c>
      <c r="G55" t="s">
        <v>19</v>
      </c>
      <c r="H55" s="305">
        <v>1.7290000000000001E-3</v>
      </c>
      <c r="I55" s="306">
        <v>1.7279999999999999E-3</v>
      </c>
      <c r="J55" s="309">
        <v>97639.1</v>
      </c>
      <c r="K55" s="310">
        <v>168.7</v>
      </c>
      <c r="L55" s="5">
        <v>36.85</v>
      </c>
    </row>
    <row r="56" spans="1:12">
      <c r="A56">
        <v>48</v>
      </c>
      <c r="B56" s="303">
        <v>2.8900000000000002E-3</v>
      </c>
      <c r="C56" s="304">
        <v>2.8860000000000001E-3</v>
      </c>
      <c r="D56" s="307">
        <v>95406.6</v>
      </c>
      <c r="E56" s="308">
        <v>275.3</v>
      </c>
      <c r="F56" s="5">
        <v>33</v>
      </c>
      <c r="G56" t="s">
        <v>19</v>
      </c>
      <c r="H56" s="305">
        <v>2.2070000000000002E-3</v>
      </c>
      <c r="I56" s="306">
        <v>2.2049999999999999E-3</v>
      </c>
      <c r="J56" s="309">
        <v>97470.399999999994</v>
      </c>
      <c r="K56" s="310">
        <v>214.9</v>
      </c>
      <c r="L56" s="5">
        <v>35.909999999999997</v>
      </c>
    </row>
    <row r="57" spans="1:12">
      <c r="A57">
        <v>49</v>
      </c>
      <c r="B57" s="303">
        <v>3.0829999999999998E-3</v>
      </c>
      <c r="C57" s="304">
        <v>3.078E-3</v>
      </c>
      <c r="D57" s="307">
        <v>95131.3</v>
      </c>
      <c r="E57" s="308">
        <v>292.8</v>
      </c>
      <c r="F57" s="5">
        <v>32.1</v>
      </c>
      <c r="G57" t="s">
        <v>19</v>
      </c>
      <c r="H57" s="305">
        <v>1.6199999999999999E-3</v>
      </c>
      <c r="I57" s="306">
        <v>1.6180000000000001E-3</v>
      </c>
      <c r="J57" s="309">
        <v>97255.5</v>
      </c>
      <c r="K57" s="310">
        <v>157.4</v>
      </c>
      <c r="L57" s="5">
        <v>34.99</v>
      </c>
    </row>
    <row r="58" spans="1:12">
      <c r="A58">
        <v>50</v>
      </c>
      <c r="B58" s="303">
        <v>4.0390000000000001E-3</v>
      </c>
      <c r="C58" s="304">
        <v>4.0309999999999999E-3</v>
      </c>
      <c r="D58" s="307">
        <v>94838.5</v>
      </c>
      <c r="E58" s="308">
        <v>382.3</v>
      </c>
      <c r="F58" s="5">
        <v>31.2</v>
      </c>
      <c r="G58" t="s">
        <v>19</v>
      </c>
      <c r="H58" s="305">
        <v>2.477E-3</v>
      </c>
      <c r="I58" s="306">
        <v>2.4729999999999999E-3</v>
      </c>
      <c r="J58" s="309">
        <v>97098.1</v>
      </c>
      <c r="K58" s="310">
        <v>240.2</v>
      </c>
      <c r="L58" s="5">
        <v>34.049999999999997</v>
      </c>
    </row>
    <row r="59" spans="1:12">
      <c r="A59">
        <v>51</v>
      </c>
      <c r="B59" s="303">
        <v>3.7820000000000002E-3</v>
      </c>
      <c r="C59" s="304">
        <v>3.7750000000000001E-3</v>
      </c>
      <c r="D59" s="307">
        <v>94456.2</v>
      </c>
      <c r="E59" s="308">
        <v>356.5</v>
      </c>
      <c r="F59" s="5">
        <v>30.32</v>
      </c>
      <c r="G59" t="s">
        <v>19</v>
      </c>
      <c r="H59" s="305">
        <v>2.1299999999999999E-3</v>
      </c>
      <c r="I59" s="306">
        <v>2.1280000000000001E-3</v>
      </c>
      <c r="J59" s="309">
        <v>96857.9</v>
      </c>
      <c r="K59" s="310">
        <v>206.1</v>
      </c>
      <c r="L59" s="5">
        <v>33.130000000000003</v>
      </c>
    </row>
    <row r="60" spans="1:12">
      <c r="A60">
        <v>52</v>
      </c>
      <c r="B60" s="303">
        <v>4.313E-3</v>
      </c>
      <c r="C60" s="304">
        <v>4.3039999999999997E-3</v>
      </c>
      <c r="D60" s="307">
        <v>94099.7</v>
      </c>
      <c r="E60" s="308">
        <v>405</v>
      </c>
      <c r="F60" s="5">
        <v>29.43</v>
      </c>
      <c r="G60" t="s">
        <v>19</v>
      </c>
      <c r="H60" s="305">
        <v>2.8319999999999999E-3</v>
      </c>
      <c r="I60" s="306">
        <v>2.8279999999999998E-3</v>
      </c>
      <c r="J60" s="309">
        <v>96651.8</v>
      </c>
      <c r="K60" s="310">
        <v>273.39999999999998</v>
      </c>
      <c r="L60" s="5">
        <v>32.200000000000003</v>
      </c>
    </row>
    <row r="61" spans="1:12">
      <c r="A61">
        <v>53</v>
      </c>
      <c r="B61" s="303">
        <v>3.764E-3</v>
      </c>
      <c r="C61" s="304">
        <v>3.7569999999999999E-3</v>
      </c>
      <c r="D61" s="307">
        <v>93694.7</v>
      </c>
      <c r="E61" s="308">
        <v>352</v>
      </c>
      <c r="F61" s="5">
        <v>28.56</v>
      </c>
      <c r="G61" t="s">
        <v>19</v>
      </c>
      <c r="H61" s="305">
        <v>3.2590000000000002E-3</v>
      </c>
      <c r="I61" s="306">
        <v>3.2529999999999998E-3</v>
      </c>
      <c r="J61" s="309">
        <v>96378.5</v>
      </c>
      <c r="K61" s="310">
        <v>313.60000000000002</v>
      </c>
      <c r="L61" s="5">
        <v>31.29</v>
      </c>
    </row>
    <row r="62" spans="1:12">
      <c r="A62">
        <v>54</v>
      </c>
      <c r="B62" s="303">
        <v>4.6340000000000001E-3</v>
      </c>
      <c r="C62" s="304">
        <v>4.6230000000000004E-3</v>
      </c>
      <c r="D62" s="307">
        <v>93342.7</v>
      </c>
      <c r="E62" s="308">
        <v>431.5</v>
      </c>
      <c r="F62" s="5">
        <v>27.66</v>
      </c>
      <c r="G62" t="s">
        <v>19</v>
      </c>
      <c r="H62" s="305">
        <v>3.349E-3</v>
      </c>
      <c r="I62" s="306">
        <v>3.3440000000000002E-3</v>
      </c>
      <c r="J62" s="309">
        <v>96064.9</v>
      </c>
      <c r="K62" s="310">
        <v>321.2</v>
      </c>
      <c r="L62" s="5">
        <v>30.39</v>
      </c>
    </row>
    <row r="63" spans="1:12">
      <c r="A63">
        <v>55</v>
      </c>
      <c r="B63" s="303">
        <v>5.2709999999999996E-3</v>
      </c>
      <c r="C63" s="304">
        <v>5.2570000000000004E-3</v>
      </c>
      <c r="D63" s="307">
        <v>92911.2</v>
      </c>
      <c r="E63" s="308">
        <v>488.4</v>
      </c>
      <c r="F63" s="5">
        <v>26.79</v>
      </c>
      <c r="G63" t="s">
        <v>19</v>
      </c>
      <c r="H63" s="305">
        <v>3.3279999999999998E-3</v>
      </c>
      <c r="I63" s="306">
        <v>3.323E-3</v>
      </c>
      <c r="J63" s="309">
        <v>95743.7</v>
      </c>
      <c r="K63" s="310">
        <v>318.10000000000002</v>
      </c>
      <c r="L63" s="5">
        <v>29.49</v>
      </c>
    </row>
    <row r="64" spans="1:12">
      <c r="A64">
        <v>56</v>
      </c>
      <c r="B64" s="303">
        <v>5.2849999999999998E-3</v>
      </c>
      <c r="C64" s="304">
        <v>5.2709999999999996E-3</v>
      </c>
      <c r="D64" s="307">
        <v>92422.8</v>
      </c>
      <c r="E64" s="308">
        <v>487.2</v>
      </c>
      <c r="F64" s="5">
        <v>25.93</v>
      </c>
      <c r="G64" t="s">
        <v>19</v>
      </c>
      <c r="H64" s="305">
        <v>4.1370000000000001E-3</v>
      </c>
      <c r="I64" s="306">
        <v>4.1279999999999997E-3</v>
      </c>
      <c r="J64" s="309">
        <v>95425.600000000006</v>
      </c>
      <c r="K64" s="310">
        <v>394</v>
      </c>
      <c r="L64" s="5">
        <v>28.59</v>
      </c>
    </row>
    <row r="65" spans="1:12">
      <c r="A65">
        <v>57</v>
      </c>
      <c r="B65" s="303">
        <v>6.0920000000000002E-3</v>
      </c>
      <c r="C65" s="304">
        <v>6.0740000000000004E-3</v>
      </c>
      <c r="D65" s="307">
        <v>91935.6</v>
      </c>
      <c r="E65" s="308">
        <v>558.4</v>
      </c>
      <c r="F65" s="5">
        <v>25.06</v>
      </c>
      <c r="G65" t="s">
        <v>19</v>
      </c>
      <c r="H65" s="305">
        <v>3.7490000000000002E-3</v>
      </c>
      <c r="I65" s="306">
        <v>3.7420000000000001E-3</v>
      </c>
      <c r="J65" s="309">
        <v>95031.6</v>
      </c>
      <c r="K65" s="310">
        <v>355.6</v>
      </c>
      <c r="L65" s="5">
        <v>27.7</v>
      </c>
    </row>
    <row r="66" spans="1:12">
      <c r="A66">
        <v>58</v>
      </c>
      <c r="B66" s="303">
        <v>6.1469999999999997E-3</v>
      </c>
      <c r="C66" s="304">
        <v>6.1289999999999999E-3</v>
      </c>
      <c r="D66" s="307">
        <v>91377.2</v>
      </c>
      <c r="E66" s="308">
        <v>560</v>
      </c>
      <c r="F66" s="5">
        <v>24.21</v>
      </c>
      <c r="G66" t="s">
        <v>19</v>
      </c>
      <c r="H66" s="305">
        <v>4.8209999999999998E-3</v>
      </c>
      <c r="I66" s="306">
        <v>4.8089999999999999E-3</v>
      </c>
      <c r="J66" s="309">
        <v>94676</v>
      </c>
      <c r="K66" s="310">
        <v>455.3</v>
      </c>
      <c r="L66" s="5">
        <v>26.81</v>
      </c>
    </row>
    <row r="67" spans="1:12">
      <c r="A67">
        <v>59</v>
      </c>
      <c r="B67" s="303">
        <v>7.0130000000000001E-3</v>
      </c>
      <c r="C67" s="304">
        <v>6.9880000000000003E-3</v>
      </c>
      <c r="D67" s="307">
        <v>90817.2</v>
      </c>
      <c r="E67" s="308">
        <v>634.6</v>
      </c>
      <c r="F67" s="5">
        <v>23.36</v>
      </c>
      <c r="G67" t="s">
        <v>19</v>
      </c>
      <c r="H67" s="305">
        <v>5.1500000000000001E-3</v>
      </c>
      <c r="I67" s="306">
        <v>5.1370000000000001E-3</v>
      </c>
      <c r="J67" s="309">
        <v>94220.7</v>
      </c>
      <c r="K67" s="310">
        <v>484</v>
      </c>
      <c r="L67" s="5">
        <v>25.93</v>
      </c>
    </row>
    <row r="68" spans="1:12">
      <c r="A68">
        <v>60</v>
      </c>
      <c r="B68" s="303">
        <v>7.5519999999999997E-3</v>
      </c>
      <c r="C68" s="304">
        <v>7.5230000000000002E-3</v>
      </c>
      <c r="D68" s="307">
        <v>90182.5</v>
      </c>
      <c r="E68" s="308">
        <v>678.5</v>
      </c>
      <c r="F68" s="5">
        <v>22.52</v>
      </c>
      <c r="G68" t="s">
        <v>19</v>
      </c>
      <c r="H68" s="305">
        <v>5.3140000000000001E-3</v>
      </c>
      <c r="I68" s="306">
        <v>5.3E-3</v>
      </c>
      <c r="J68" s="309">
        <v>93736.7</v>
      </c>
      <c r="K68" s="310">
        <v>496.8</v>
      </c>
      <c r="L68" s="5">
        <v>25.06</v>
      </c>
    </row>
    <row r="69" spans="1:12">
      <c r="A69">
        <v>61</v>
      </c>
      <c r="B69" s="303">
        <v>8.6529999999999992E-3</v>
      </c>
      <c r="C69" s="304">
        <v>8.6160000000000004E-3</v>
      </c>
      <c r="D69" s="307">
        <v>89504.1</v>
      </c>
      <c r="E69" s="308">
        <v>771.1</v>
      </c>
      <c r="F69" s="5">
        <v>21.69</v>
      </c>
      <c r="G69" t="s">
        <v>19</v>
      </c>
      <c r="H69" s="305">
        <v>5.7559999999999998E-3</v>
      </c>
      <c r="I69" s="306">
        <v>5.7400000000000003E-3</v>
      </c>
      <c r="J69" s="309">
        <v>93240</v>
      </c>
      <c r="K69" s="310">
        <v>535.20000000000005</v>
      </c>
      <c r="L69" s="5">
        <v>24.19</v>
      </c>
    </row>
    <row r="70" spans="1:12">
      <c r="A70">
        <v>62</v>
      </c>
      <c r="B70" s="303">
        <v>8.7650000000000002E-3</v>
      </c>
      <c r="C70" s="304">
        <v>8.7270000000000004E-3</v>
      </c>
      <c r="D70" s="307">
        <v>88732.9</v>
      </c>
      <c r="E70" s="308">
        <v>774.3</v>
      </c>
      <c r="F70" s="5">
        <v>20.87</v>
      </c>
      <c r="G70" t="s">
        <v>19</v>
      </c>
      <c r="H70" s="305">
        <v>6.5409999999999999E-3</v>
      </c>
      <c r="I70" s="306">
        <v>6.5199999999999998E-3</v>
      </c>
      <c r="J70" s="309">
        <v>92704.8</v>
      </c>
      <c r="K70" s="310">
        <v>604.4</v>
      </c>
      <c r="L70" s="5">
        <v>23.33</v>
      </c>
    </row>
    <row r="71" spans="1:12">
      <c r="A71">
        <v>63</v>
      </c>
      <c r="B71" s="303">
        <v>1.0673E-2</v>
      </c>
      <c r="C71" s="304">
        <v>1.0617E-2</v>
      </c>
      <c r="D71" s="307">
        <v>87958.6</v>
      </c>
      <c r="E71" s="308">
        <v>933.8</v>
      </c>
      <c r="F71" s="5">
        <v>20.05</v>
      </c>
      <c r="G71" t="s">
        <v>19</v>
      </c>
      <c r="H71" s="305">
        <v>6.9369999999999996E-3</v>
      </c>
      <c r="I71" s="306">
        <v>6.9129999999999999E-3</v>
      </c>
      <c r="J71" s="309">
        <v>92100.3</v>
      </c>
      <c r="K71" s="310">
        <v>636.70000000000005</v>
      </c>
      <c r="L71" s="5">
        <v>22.48</v>
      </c>
    </row>
    <row r="72" spans="1:12">
      <c r="A72">
        <v>64</v>
      </c>
      <c r="B72" s="303">
        <v>1.1133000000000001E-2</v>
      </c>
      <c r="C72" s="304">
        <v>1.1070999999999999E-2</v>
      </c>
      <c r="D72" s="307">
        <v>87024.8</v>
      </c>
      <c r="E72" s="308">
        <v>963.5</v>
      </c>
      <c r="F72" s="5">
        <v>19.260000000000002</v>
      </c>
      <c r="G72" t="s">
        <v>19</v>
      </c>
      <c r="H72" s="305">
        <v>8.1399999999999997E-3</v>
      </c>
      <c r="I72" s="306">
        <v>8.1069999999999996E-3</v>
      </c>
      <c r="J72" s="309">
        <v>91463.6</v>
      </c>
      <c r="K72" s="310">
        <v>741.5</v>
      </c>
      <c r="L72" s="5">
        <v>21.63</v>
      </c>
    </row>
    <row r="73" spans="1:12">
      <c r="A73">
        <v>65</v>
      </c>
      <c r="B73" s="303">
        <v>1.1039E-2</v>
      </c>
      <c r="C73" s="304">
        <v>1.0978999999999999E-2</v>
      </c>
      <c r="D73" s="307">
        <v>86061.3</v>
      </c>
      <c r="E73" s="308">
        <v>944.8</v>
      </c>
      <c r="F73" s="5">
        <v>18.47</v>
      </c>
      <c r="G73" t="s">
        <v>19</v>
      </c>
      <c r="H73" s="305">
        <v>7.6569999999999997E-3</v>
      </c>
      <c r="I73" s="306">
        <v>7.6280000000000002E-3</v>
      </c>
      <c r="J73" s="309">
        <v>90722.2</v>
      </c>
      <c r="K73" s="310">
        <v>692</v>
      </c>
      <c r="L73" s="5">
        <v>20.81</v>
      </c>
    </row>
    <row r="74" spans="1:12">
      <c r="A74">
        <v>66</v>
      </c>
      <c r="B74" s="303">
        <v>1.3860000000000001E-2</v>
      </c>
      <c r="C74" s="304">
        <v>1.3764E-2</v>
      </c>
      <c r="D74" s="307">
        <v>85116.4</v>
      </c>
      <c r="E74" s="308">
        <v>1171.5999999999999</v>
      </c>
      <c r="F74" s="5">
        <v>17.670000000000002</v>
      </c>
      <c r="G74" t="s">
        <v>19</v>
      </c>
      <c r="H74" s="305">
        <v>9.3069999999999993E-3</v>
      </c>
      <c r="I74" s="306">
        <v>9.2639999999999997E-3</v>
      </c>
      <c r="J74" s="309">
        <v>90030.1</v>
      </c>
      <c r="K74" s="310">
        <v>834.1</v>
      </c>
      <c r="L74" s="5">
        <v>19.96</v>
      </c>
    </row>
    <row r="75" spans="1:12">
      <c r="A75">
        <v>67</v>
      </c>
      <c r="B75" s="303">
        <v>1.5176E-2</v>
      </c>
      <c r="C75" s="304">
        <v>1.5062000000000001E-2</v>
      </c>
      <c r="D75" s="307">
        <v>83944.9</v>
      </c>
      <c r="E75" s="308">
        <v>1264.3</v>
      </c>
      <c r="F75" s="5">
        <v>16.91</v>
      </c>
      <c r="G75" t="s">
        <v>19</v>
      </c>
      <c r="H75" s="305">
        <v>1.0291E-2</v>
      </c>
      <c r="I75" s="306">
        <v>1.0238000000000001E-2</v>
      </c>
      <c r="J75" s="309">
        <v>89196.1</v>
      </c>
      <c r="K75" s="310">
        <v>913.2</v>
      </c>
      <c r="L75" s="5">
        <v>19.14</v>
      </c>
    </row>
    <row r="76" spans="1:12">
      <c r="A76">
        <v>68</v>
      </c>
      <c r="B76" s="303">
        <v>1.5640000000000001E-2</v>
      </c>
      <c r="C76" s="304">
        <v>1.5519E-2</v>
      </c>
      <c r="D76" s="307">
        <v>82680.5</v>
      </c>
      <c r="E76" s="308">
        <v>1283.0999999999999</v>
      </c>
      <c r="F76" s="5">
        <v>16.16</v>
      </c>
      <c r="G76" t="s">
        <v>19</v>
      </c>
      <c r="H76" s="305">
        <v>1.0243E-2</v>
      </c>
      <c r="I76" s="306">
        <v>1.0189999999999999E-2</v>
      </c>
      <c r="J76" s="309">
        <v>88282.9</v>
      </c>
      <c r="K76" s="310">
        <v>899.6</v>
      </c>
      <c r="L76" s="5">
        <v>18.34</v>
      </c>
    </row>
    <row r="77" spans="1:12">
      <c r="A77">
        <v>69</v>
      </c>
      <c r="B77" s="303">
        <v>1.7476999999999999E-2</v>
      </c>
      <c r="C77" s="304">
        <v>1.7325E-2</v>
      </c>
      <c r="D77" s="307">
        <v>81397.399999999994</v>
      </c>
      <c r="E77" s="308">
        <v>1410.2</v>
      </c>
      <c r="F77" s="5">
        <v>15.41</v>
      </c>
      <c r="G77" t="s">
        <v>19</v>
      </c>
      <c r="H77" s="305">
        <v>1.2499E-2</v>
      </c>
      <c r="I77" s="306">
        <v>1.2421E-2</v>
      </c>
      <c r="J77" s="309">
        <v>87383.2</v>
      </c>
      <c r="K77" s="310">
        <v>1085.4000000000001</v>
      </c>
      <c r="L77" s="5">
        <v>17.52</v>
      </c>
    </row>
    <row r="78" spans="1:12">
      <c r="A78">
        <v>70</v>
      </c>
      <c r="B78" s="303">
        <v>1.8095E-2</v>
      </c>
      <c r="C78" s="304">
        <v>1.7933000000000001E-2</v>
      </c>
      <c r="D78" s="307">
        <v>79987.199999999997</v>
      </c>
      <c r="E78" s="308">
        <v>1434.4</v>
      </c>
      <c r="F78" s="5">
        <v>14.67</v>
      </c>
      <c r="G78" t="s">
        <v>19</v>
      </c>
      <c r="H78" s="305">
        <v>1.3154000000000001E-2</v>
      </c>
      <c r="I78" s="306">
        <v>1.3069000000000001E-2</v>
      </c>
      <c r="J78" s="309">
        <v>86297.8</v>
      </c>
      <c r="K78" s="310">
        <v>1127.8</v>
      </c>
      <c r="L78" s="5">
        <v>16.739999999999998</v>
      </c>
    </row>
    <row r="79" spans="1:12">
      <c r="A79">
        <v>71</v>
      </c>
      <c r="B79" s="303">
        <v>2.0566999999999998E-2</v>
      </c>
      <c r="C79" s="304">
        <v>2.0358000000000001E-2</v>
      </c>
      <c r="D79" s="307">
        <v>78552.800000000003</v>
      </c>
      <c r="E79" s="308">
        <v>1599.1</v>
      </c>
      <c r="F79" s="5">
        <v>13.93</v>
      </c>
      <c r="G79" t="s">
        <v>19</v>
      </c>
      <c r="H79" s="305">
        <v>1.4808E-2</v>
      </c>
      <c r="I79" s="306">
        <v>1.4699E-2</v>
      </c>
      <c r="J79" s="309">
        <v>85170</v>
      </c>
      <c r="K79" s="310">
        <v>1252</v>
      </c>
      <c r="L79" s="5">
        <v>15.95</v>
      </c>
    </row>
    <row r="80" spans="1:12">
      <c r="A80">
        <v>72</v>
      </c>
      <c r="B80" s="303">
        <v>2.4206999999999999E-2</v>
      </c>
      <c r="C80" s="304">
        <v>2.3917999999999998E-2</v>
      </c>
      <c r="D80" s="307">
        <v>76953.600000000006</v>
      </c>
      <c r="E80" s="308">
        <v>1840.6</v>
      </c>
      <c r="F80" s="5">
        <v>13.21</v>
      </c>
      <c r="G80" t="s">
        <v>19</v>
      </c>
      <c r="H80" s="305">
        <v>1.5521E-2</v>
      </c>
      <c r="I80" s="306">
        <v>1.5401E-2</v>
      </c>
      <c r="J80" s="309">
        <v>83918.1</v>
      </c>
      <c r="K80" s="310">
        <v>1292.4000000000001</v>
      </c>
      <c r="L80" s="5">
        <v>15.18</v>
      </c>
    </row>
    <row r="81" spans="1:12">
      <c r="A81">
        <v>73</v>
      </c>
      <c r="B81" s="303">
        <v>2.6699000000000001E-2</v>
      </c>
      <c r="C81" s="304">
        <v>2.6346999999999999E-2</v>
      </c>
      <c r="D81" s="307">
        <v>75113.100000000006</v>
      </c>
      <c r="E81" s="308">
        <v>1979</v>
      </c>
      <c r="F81" s="5">
        <v>12.52</v>
      </c>
      <c r="G81" t="s">
        <v>19</v>
      </c>
      <c r="H81" s="305">
        <v>1.7631000000000001E-2</v>
      </c>
      <c r="I81" s="306">
        <v>1.7476999999999999E-2</v>
      </c>
      <c r="J81" s="309">
        <v>82625.600000000006</v>
      </c>
      <c r="K81" s="310">
        <v>1444.1</v>
      </c>
      <c r="L81" s="5">
        <v>14.41</v>
      </c>
    </row>
    <row r="82" spans="1:12">
      <c r="A82">
        <v>74</v>
      </c>
      <c r="B82" s="303">
        <v>3.2069E-2</v>
      </c>
      <c r="C82" s="304">
        <v>3.1563000000000001E-2</v>
      </c>
      <c r="D82" s="307">
        <v>73134</v>
      </c>
      <c r="E82" s="308">
        <v>2308.3000000000002</v>
      </c>
      <c r="F82" s="5">
        <v>11.85</v>
      </c>
      <c r="G82" t="s">
        <v>19</v>
      </c>
      <c r="H82" s="305">
        <v>2.2003000000000002E-2</v>
      </c>
      <c r="I82" s="306">
        <v>2.1763999999999999E-2</v>
      </c>
      <c r="J82" s="309">
        <v>81181.600000000006</v>
      </c>
      <c r="K82" s="310">
        <v>1766.8</v>
      </c>
      <c r="L82" s="5">
        <v>13.66</v>
      </c>
    </row>
    <row r="83" spans="1:12">
      <c r="A83">
        <v>75</v>
      </c>
      <c r="B83" s="303">
        <v>3.5131000000000003E-2</v>
      </c>
      <c r="C83" s="304">
        <v>3.4523999999999999E-2</v>
      </c>
      <c r="D83" s="307">
        <v>70825.7</v>
      </c>
      <c r="E83" s="308">
        <v>2445.1999999999998</v>
      </c>
      <c r="F83" s="5">
        <v>11.22</v>
      </c>
      <c r="G83" t="s">
        <v>19</v>
      </c>
      <c r="H83" s="305">
        <v>2.4133000000000002E-2</v>
      </c>
      <c r="I83" s="306">
        <v>2.3845999999999999E-2</v>
      </c>
      <c r="J83" s="309">
        <v>79414.8</v>
      </c>
      <c r="K83" s="310">
        <v>1893.7</v>
      </c>
      <c r="L83" s="5">
        <v>12.95</v>
      </c>
    </row>
    <row r="84" spans="1:12">
      <c r="A84">
        <v>76</v>
      </c>
      <c r="B84" s="303">
        <v>3.4927E-2</v>
      </c>
      <c r="C84" s="304">
        <v>3.4327999999999997E-2</v>
      </c>
      <c r="D84" s="307">
        <v>68380.5</v>
      </c>
      <c r="E84" s="308">
        <v>2347.4</v>
      </c>
      <c r="F84" s="5">
        <v>10.6</v>
      </c>
      <c r="G84" t="s">
        <v>19</v>
      </c>
      <c r="H84" s="305">
        <v>2.7200999999999999E-2</v>
      </c>
      <c r="I84" s="306">
        <v>2.6835999999999999E-2</v>
      </c>
      <c r="J84" s="309">
        <v>77521.100000000006</v>
      </c>
      <c r="K84" s="310">
        <v>2080.3000000000002</v>
      </c>
      <c r="L84" s="5">
        <v>12.25</v>
      </c>
    </row>
    <row r="85" spans="1:12">
      <c r="A85">
        <v>77</v>
      </c>
      <c r="B85" s="303">
        <v>4.1308999999999998E-2</v>
      </c>
      <c r="C85" s="304">
        <v>4.0473000000000002E-2</v>
      </c>
      <c r="D85" s="307">
        <v>66033.100000000006</v>
      </c>
      <c r="E85" s="308">
        <v>2672.6</v>
      </c>
      <c r="F85" s="5">
        <v>9.9600000000000009</v>
      </c>
      <c r="G85" t="s">
        <v>19</v>
      </c>
      <c r="H85" s="305">
        <v>2.6608E-2</v>
      </c>
      <c r="I85" s="306">
        <v>2.6259000000000001E-2</v>
      </c>
      <c r="J85" s="309">
        <v>75440.7</v>
      </c>
      <c r="K85" s="310">
        <v>1981</v>
      </c>
      <c r="L85" s="5">
        <v>11.58</v>
      </c>
    </row>
    <row r="86" spans="1:12">
      <c r="A86">
        <v>78</v>
      </c>
      <c r="B86" s="303">
        <v>4.4754000000000002E-2</v>
      </c>
      <c r="C86" s="304">
        <v>4.3774E-2</v>
      </c>
      <c r="D86" s="307">
        <v>63360.6</v>
      </c>
      <c r="E86" s="308">
        <v>2773.6</v>
      </c>
      <c r="F86" s="5">
        <v>9.36</v>
      </c>
      <c r="G86" t="s">
        <v>19</v>
      </c>
      <c r="H86" s="305">
        <v>3.2844999999999999E-2</v>
      </c>
      <c r="I86" s="306">
        <v>3.2314000000000002E-2</v>
      </c>
      <c r="J86" s="309">
        <v>73459.7</v>
      </c>
      <c r="K86" s="310">
        <v>2373.8000000000002</v>
      </c>
      <c r="L86" s="5">
        <v>10.88</v>
      </c>
    </row>
    <row r="87" spans="1:12">
      <c r="A87">
        <v>79</v>
      </c>
      <c r="B87" s="303">
        <v>5.1383999999999999E-2</v>
      </c>
      <c r="C87" s="304">
        <v>5.0097000000000003E-2</v>
      </c>
      <c r="D87" s="307">
        <v>60587</v>
      </c>
      <c r="E87" s="308">
        <v>3035.2</v>
      </c>
      <c r="F87" s="5">
        <v>8.76</v>
      </c>
      <c r="G87" t="s">
        <v>19</v>
      </c>
      <c r="H87" s="305">
        <v>3.7435999999999997E-2</v>
      </c>
      <c r="I87" s="306">
        <v>3.6748000000000003E-2</v>
      </c>
      <c r="J87" s="309">
        <v>71086</v>
      </c>
      <c r="K87" s="310">
        <v>2612.3000000000002</v>
      </c>
      <c r="L87" s="5">
        <v>10.220000000000001</v>
      </c>
    </row>
    <row r="88" spans="1:12">
      <c r="A88">
        <v>80</v>
      </c>
      <c r="B88" s="303">
        <v>5.8696999999999999E-2</v>
      </c>
      <c r="C88" s="304">
        <v>5.7022999999999997E-2</v>
      </c>
      <c r="D88" s="307">
        <v>57551.8</v>
      </c>
      <c r="E88" s="308">
        <v>3281.8</v>
      </c>
      <c r="F88" s="5">
        <v>8.1999999999999993</v>
      </c>
      <c r="G88" t="s">
        <v>19</v>
      </c>
      <c r="H88" s="305">
        <v>4.1787999999999999E-2</v>
      </c>
      <c r="I88" s="306">
        <v>4.0932999999999997E-2</v>
      </c>
      <c r="J88" s="309">
        <v>68473.7</v>
      </c>
      <c r="K88" s="310">
        <v>2802.8</v>
      </c>
      <c r="L88" s="5">
        <v>9.6</v>
      </c>
    </row>
    <row r="89" spans="1:12">
      <c r="A89">
        <v>81</v>
      </c>
      <c r="B89" s="303">
        <v>6.5456E-2</v>
      </c>
      <c r="C89" s="304">
        <v>6.3381999999999994E-2</v>
      </c>
      <c r="D89" s="307">
        <v>54270</v>
      </c>
      <c r="E89" s="308">
        <v>3439.7</v>
      </c>
      <c r="F89" s="5">
        <v>7.66</v>
      </c>
      <c r="G89" t="s">
        <v>19</v>
      </c>
      <c r="H89" s="305">
        <v>4.4684000000000001E-2</v>
      </c>
      <c r="I89" s="306">
        <v>4.3707999999999997E-2</v>
      </c>
      <c r="J89" s="309">
        <v>65670.8</v>
      </c>
      <c r="K89" s="310">
        <v>2870.3</v>
      </c>
      <c r="L89" s="5">
        <v>8.98</v>
      </c>
    </row>
    <row r="90" spans="1:12">
      <c r="A90">
        <v>82</v>
      </c>
      <c r="B90" s="303">
        <v>7.2482000000000005E-2</v>
      </c>
      <c r="C90" s="304">
        <v>6.9946999999999995E-2</v>
      </c>
      <c r="D90" s="307">
        <v>50830.2</v>
      </c>
      <c r="E90" s="308">
        <v>3555.4</v>
      </c>
      <c r="F90" s="5">
        <v>7.15</v>
      </c>
      <c r="G90" t="s">
        <v>19</v>
      </c>
      <c r="H90" s="305">
        <v>5.1608000000000001E-2</v>
      </c>
      <c r="I90" s="306">
        <v>5.0309E-2</v>
      </c>
      <c r="J90" s="309">
        <v>62800.5</v>
      </c>
      <c r="K90" s="310">
        <v>3159.5</v>
      </c>
      <c r="L90" s="5">
        <v>8.3699999999999992</v>
      </c>
    </row>
    <row r="91" spans="1:12">
      <c r="A91">
        <v>83</v>
      </c>
      <c r="B91" s="303">
        <v>8.1901000000000002E-2</v>
      </c>
      <c r="C91" s="304">
        <v>7.8678999999999999E-2</v>
      </c>
      <c r="D91" s="307">
        <v>47274.8</v>
      </c>
      <c r="E91" s="308">
        <v>3719.5</v>
      </c>
      <c r="F91" s="5">
        <v>6.65</v>
      </c>
      <c r="G91" t="s">
        <v>19</v>
      </c>
      <c r="H91" s="305">
        <v>5.9306999999999999E-2</v>
      </c>
      <c r="I91" s="306">
        <v>5.7598999999999997E-2</v>
      </c>
      <c r="J91" s="309">
        <v>59641.1</v>
      </c>
      <c r="K91" s="310">
        <v>3435.3</v>
      </c>
      <c r="L91" s="5">
        <v>7.79</v>
      </c>
    </row>
    <row r="92" spans="1:12">
      <c r="A92">
        <v>84</v>
      </c>
      <c r="B92" s="303">
        <v>8.9238999999999999E-2</v>
      </c>
      <c r="C92" s="304">
        <v>8.5427000000000003E-2</v>
      </c>
      <c r="D92" s="307">
        <v>43555.3</v>
      </c>
      <c r="E92" s="308">
        <v>3720.8</v>
      </c>
      <c r="F92" s="5">
        <v>6.17</v>
      </c>
      <c r="G92" t="s">
        <v>19</v>
      </c>
      <c r="H92" s="305">
        <v>6.7752999999999994E-2</v>
      </c>
      <c r="I92" s="306">
        <v>6.5532999999999994E-2</v>
      </c>
      <c r="J92" s="309">
        <v>56205.8</v>
      </c>
      <c r="K92" s="310">
        <v>3683.3</v>
      </c>
      <c r="L92" s="5">
        <v>7.23</v>
      </c>
    </row>
    <row r="93" spans="1:12">
      <c r="A93">
        <v>85</v>
      </c>
      <c r="B93" s="303">
        <v>0.104827</v>
      </c>
      <c r="C93" s="304">
        <v>9.9606E-2</v>
      </c>
      <c r="D93" s="307">
        <v>39834.5</v>
      </c>
      <c r="E93" s="308">
        <v>3967.8</v>
      </c>
      <c r="F93" s="5">
        <v>5.7</v>
      </c>
      <c r="G93" t="s">
        <v>19</v>
      </c>
      <c r="H93" s="305">
        <v>7.7542E-2</v>
      </c>
      <c r="I93" s="306">
        <v>7.4648000000000006E-2</v>
      </c>
      <c r="J93" s="309">
        <v>52522.5</v>
      </c>
      <c r="K93" s="310">
        <v>3920.7</v>
      </c>
      <c r="L93" s="5">
        <v>6.71</v>
      </c>
    </row>
    <row r="94" spans="1:12">
      <c r="A94">
        <v>86</v>
      </c>
      <c r="B94" s="303">
        <v>0.12277200000000001</v>
      </c>
      <c r="C94" s="304">
        <v>0.115671</v>
      </c>
      <c r="D94" s="307">
        <v>35866.800000000003</v>
      </c>
      <c r="E94" s="308">
        <v>4148.7</v>
      </c>
      <c r="F94" s="5">
        <v>5.28</v>
      </c>
      <c r="G94" t="s">
        <v>19</v>
      </c>
      <c r="H94" s="305">
        <v>9.0759999999999993E-2</v>
      </c>
      <c r="I94" s="306">
        <v>8.6819999999999994E-2</v>
      </c>
      <c r="J94" s="309">
        <v>48601.8</v>
      </c>
      <c r="K94" s="310">
        <v>4219.6000000000004</v>
      </c>
      <c r="L94" s="5">
        <v>6.21</v>
      </c>
    </row>
    <row r="95" spans="1:12">
      <c r="A95">
        <v>87</v>
      </c>
      <c r="B95" s="303">
        <v>0.13813600000000001</v>
      </c>
      <c r="C95" s="304">
        <v>0.12921199999999999</v>
      </c>
      <c r="D95" s="307">
        <v>31718</v>
      </c>
      <c r="E95" s="308">
        <v>4098.3</v>
      </c>
      <c r="F95" s="5">
        <v>4.9000000000000004</v>
      </c>
      <c r="G95" t="s">
        <v>19</v>
      </c>
      <c r="H95" s="305">
        <v>0.10427</v>
      </c>
      <c r="I95" s="306">
        <v>9.9102999999999997E-2</v>
      </c>
      <c r="J95" s="309">
        <v>44382.2</v>
      </c>
      <c r="K95" s="310">
        <v>4398.3999999999996</v>
      </c>
      <c r="L95" s="5">
        <v>5.75</v>
      </c>
    </row>
    <row r="96" spans="1:12">
      <c r="A96">
        <v>88</v>
      </c>
      <c r="B96" s="303">
        <v>0.15087999999999999</v>
      </c>
      <c r="C96" s="304">
        <v>0.140296</v>
      </c>
      <c r="D96" s="307">
        <v>27619.7</v>
      </c>
      <c r="E96" s="308">
        <v>3874.9</v>
      </c>
      <c r="F96" s="5">
        <v>4.5599999999999996</v>
      </c>
      <c r="G96" t="s">
        <v>19</v>
      </c>
      <c r="H96" s="305">
        <v>0.116568</v>
      </c>
      <c r="I96" s="306">
        <v>0.110148</v>
      </c>
      <c r="J96" s="309">
        <v>39983.800000000003</v>
      </c>
      <c r="K96" s="310">
        <v>4404.1000000000004</v>
      </c>
      <c r="L96" s="5">
        <v>5.33</v>
      </c>
    </row>
    <row r="97" spans="1:12">
      <c r="A97">
        <v>89</v>
      </c>
      <c r="B97" s="303">
        <v>0.17787500000000001</v>
      </c>
      <c r="C97" s="304">
        <v>0.16334799999999999</v>
      </c>
      <c r="D97" s="307">
        <v>23744.7</v>
      </c>
      <c r="E97" s="308">
        <v>3878.6</v>
      </c>
      <c r="F97" s="5">
        <v>4.22</v>
      </c>
      <c r="G97" t="s">
        <v>19</v>
      </c>
      <c r="H97" s="305">
        <v>0.13422999999999999</v>
      </c>
      <c r="I97" s="306">
        <v>0.12578800000000001</v>
      </c>
      <c r="J97" s="309">
        <v>35579.599999999999</v>
      </c>
      <c r="K97" s="310">
        <v>4475.5</v>
      </c>
      <c r="L97" s="5">
        <v>4.92</v>
      </c>
    </row>
    <row r="98" spans="1:12">
      <c r="A98">
        <v>90</v>
      </c>
      <c r="B98" s="303">
        <v>0.188525</v>
      </c>
      <c r="C98" s="304">
        <v>0.17228499999999999</v>
      </c>
      <c r="D98" s="307">
        <v>19866.099999999999</v>
      </c>
      <c r="E98" s="308">
        <v>3422.6</v>
      </c>
      <c r="F98" s="5">
        <v>3.95</v>
      </c>
      <c r="G98" t="s">
        <v>19</v>
      </c>
      <c r="H98" s="305">
        <v>0.14894299999999999</v>
      </c>
      <c r="I98" s="306">
        <v>0.13861999999999999</v>
      </c>
      <c r="J98" s="309">
        <v>31104.1</v>
      </c>
      <c r="K98" s="310">
        <v>4311.7</v>
      </c>
      <c r="L98" s="5">
        <v>4.5599999999999996</v>
      </c>
    </row>
    <row r="99" spans="1:12">
      <c r="A99">
        <v>91</v>
      </c>
      <c r="B99" s="303">
        <v>0.205508</v>
      </c>
      <c r="C99" s="304">
        <v>0.186359</v>
      </c>
      <c r="D99" s="307">
        <v>16443.5</v>
      </c>
      <c r="E99" s="308">
        <v>3064.4</v>
      </c>
      <c r="F99" s="5">
        <v>3.66</v>
      </c>
      <c r="G99" t="s">
        <v>19</v>
      </c>
      <c r="H99" s="305">
        <v>0.17174300000000001</v>
      </c>
      <c r="I99" s="306">
        <v>0.158161</v>
      </c>
      <c r="J99" s="309">
        <v>26792.5</v>
      </c>
      <c r="K99" s="310">
        <v>4237.5</v>
      </c>
      <c r="L99" s="5">
        <v>4.21</v>
      </c>
    </row>
    <row r="100" spans="1:12">
      <c r="A100">
        <v>92</v>
      </c>
      <c r="B100" s="303">
        <v>0.235679</v>
      </c>
      <c r="C100" s="304">
        <v>0.21083499999999999</v>
      </c>
      <c r="D100" s="307">
        <v>13379.1</v>
      </c>
      <c r="E100" s="308">
        <v>2820.8</v>
      </c>
      <c r="F100" s="5">
        <v>3.39</v>
      </c>
      <c r="G100" t="s">
        <v>19</v>
      </c>
      <c r="H100" s="305">
        <v>0.18504499999999999</v>
      </c>
      <c r="I100" s="306">
        <v>0.169374</v>
      </c>
      <c r="J100" s="309">
        <v>22554.9</v>
      </c>
      <c r="K100" s="310">
        <v>3820.2</v>
      </c>
      <c r="L100" s="5">
        <v>3.91</v>
      </c>
    </row>
    <row r="101" spans="1:12">
      <c r="A101">
        <v>93</v>
      </c>
      <c r="B101" s="303">
        <v>0.25490200000000002</v>
      </c>
      <c r="C101" s="304">
        <v>0.22608700000000001</v>
      </c>
      <c r="D101" s="307">
        <v>10558.3</v>
      </c>
      <c r="E101" s="308">
        <v>2387.1</v>
      </c>
      <c r="F101" s="5">
        <v>3.16</v>
      </c>
      <c r="G101" t="s">
        <v>19</v>
      </c>
      <c r="H101" s="305">
        <v>0.210808</v>
      </c>
      <c r="I101" s="306">
        <v>0.19070599999999999</v>
      </c>
      <c r="J101" s="309">
        <v>18734.7</v>
      </c>
      <c r="K101" s="310">
        <v>3572.8</v>
      </c>
      <c r="L101" s="5">
        <v>3.61</v>
      </c>
    </row>
    <row r="102" spans="1:12">
      <c r="A102">
        <v>94</v>
      </c>
      <c r="B102" s="303">
        <v>0.27430199999999999</v>
      </c>
      <c r="C102" s="304">
        <v>0.24121899999999999</v>
      </c>
      <c r="D102" s="307">
        <v>8171.2</v>
      </c>
      <c r="E102" s="308">
        <v>1971</v>
      </c>
      <c r="F102" s="5">
        <v>2.94</v>
      </c>
      <c r="G102" t="s">
        <v>19</v>
      </c>
      <c r="H102" s="305">
        <v>0.241505</v>
      </c>
      <c r="I102" s="306">
        <v>0.21548500000000001</v>
      </c>
      <c r="J102" s="309">
        <v>15161.9</v>
      </c>
      <c r="K102" s="310">
        <v>3267.2</v>
      </c>
      <c r="L102" s="5">
        <v>3.34</v>
      </c>
    </row>
    <row r="103" spans="1:12">
      <c r="A103">
        <v>95</v>
      </c>
      <c r="B103" s="303">
        <v>0.31452799999999997</v>
      </c>
      <c r="C103" s="304">
        <v>0.271785</v>
      </c>
      <c r="D103" s="307">
        <v>6200.2</v>
      </c>
      <c r="E103" s="308">
        <v>1685.1</v>
      </c>
      <c r="F103" s="5">
        <v>2.71</v>
      </c>
      <c r="G103" t="s">
        <v>19</v>
      </c>
      <c r="H103" s="305">
        <v>0.262042</v>
      </c>
      <c r="I103" s="306">
        <v>0.231687</v>
      </c>
      <c r="J103" s="309">
        <v>11894.7</v>
      </c>
      <c r="K103" s="310">
        <v>2755.8</v>
      </c>
      <c r="L103" s="5">
        <v>3.12</v>
      </c>
    </row>
    <row r="104" spans="1:12">
      <c r="A104">
        <v>96</v>
      </c>
      <c r="B104" s="303">
        <v>0.305284</v>
      </c>
      <c r="C104" s="304">
        <v>0.26485599999999998</v>
      </c>
      <c r="D104" s="307">
        <v>4515</v>
      </c>
      <c r="E104" s="308">
        <v>1195.8</v>
      </c>
      <c r="F104" s="5">
        <v>2.54</v>
      </c>
      <c r="G104" t="s">
        <v>19</v>
      </c>
      <c r="H104" s="305">
        <v>0.27935500000000002</v>
      </c>
      <c r="I104" s="306">
        <v>0.245117</v>
      </c>
      <c r="J104" s="309">
        <v>9138.9</v>
      </c>
      <c r="K104" s="310">
        <v>2240.1</v>
      </c>
      <c r="L104" s="5">
        <v>2.91</v>
      </c>
    </row>
    <row r="105" spans="1:12">
      <c r="A105">
        <v>97</v>
      </c>
      <c r="B105" s="303">
        <v>0.40804600000000002</v>
      </c>
      <c r="C105" s="304">
        <v>0.33890199999999998</v>
      </c>
      <c r="D105" s="307">
        <v>3319.2</v>
      </c>
      <c r="E105" s="308">
        <v>1124.9000000000001</v>
      </c>
      <c r="F105" s="5">
        <v>2.27</v>
      </c>
      <c r="G105" t="s">
        <v>19</v>
      </c>
      <c r="H105" s="305">
        <v>0.33787499999999998</v>
      </c>
      <c r="I105" s="306">
        <v>0.28904400000000002</v>
      </c>
      <c r="J105" s="309">
        <v>6898.8</v>
      </c>
      <c r="K105" s="310">
        <v>1994.1</v>
      </c>
      <c r="L105" s="5">
        <v>2.69</v>
      </c>
    </row>
    <row r="106" spans="1:12">
      <c r="A106">
        <v>98</v>
      </c>
      <c r="B106" s="303">
        <v>0.41588799999999998</v>
      </c>
      <c r="C106" s="304">
        <v>0.34429399999999999</v>
      </c>
      <c r="D106" s="307">
        <v>2194.3000000000002</v>
      </c>
      <c r="E106" s="308">
        <v>755.5</v>
      </c>
      <c r="F106" s="5">
        <v>2.1800000000000002</v>
      </c>
      <c r="G106" t="s">
        <v>19</v>
      </c>
      <c r="H106" s="305">
        <v>0.34741100000000003</v>
      </c>
      <c r="I106" s="306">
        <v>0.29599500000000001</v>
      </c>
      <c r="J106" s="309">
        <v>4904.7</v>
      </c>
      <c r="K106" s="310">
        <v>1451.8</v>
      </c>
      <c r="L106" s="5">
        <v>2.58</v>
      </c>
    </row>
    <row r="107" spans="1:12">
      <c r="A107">
        <v>99</v>
      </c>
      <c r="B107" s="303">
        <v>0.43859599999999999</v>
      </c>
      <c r="C107" s="304">
        <v>0.35971199999999998</v>
      </c>
      <c r="D107" s="307">
        <v>1438.8</v>
      </c>
      <c r="E107" s="308">
        <v>517.6</v>
      </c>
      <c r="F107" s="5">
        <v>2.06</v>
      </c>
      <c r="G107" t="s">
        <v>19</v>
      </c>
      <c r="H107" s="305">
        <v>0.31936100000000001</v>
      </c>
      <c r="I107" s="306">
        <v>0.27538699999999999</v>
      </c>
      <c r="J107" s="309">
        <v>3453</v>
      </c>
      <c r="K107" s="310">
        <v>950.9</v>
      </c>
      <c r="L107" s="5">
        <v>2.46</v>
      </c>
    </row>
    <row r="108" spans="1:12">
      <c r="A108">
        <v>100</v>
      </c>
      <c r="B108" s="303">
        <v>0.46774199999999999</v>
      </c>
      <c r="C108" s="304">
        <v>0.37908500000000001</v>
      </c>
      <c r="D108" s="307">
        <v>921.3</v>
      </c>
      <c r="E108" s="308">
        <v>349.2</v>
      </c>
      <c r="F108" s="5">
        <v>1.94</v>
      </c>
      <c r="G108" t="s">
        <v>19</v>
      </c>
      <c r="H108" s="305">
        <v>0.40983599999999998</v>
      </c>
      <c r="I108" s="306">
        <v>0.34013599999999999</v>
      </c>
      <c r="J108" s="309">
        <v>2502.1</v>
      </c>
      <c r="K108" s="310">
        <v>851</v>
      </c>
      <c r="L108" s="5">
        <v>2.21</v>
      </c>
    </row>
  </sheetData>
  <mergeCells count="3">
    <mergeCell ref="K1:L1"/>
    <mergeCell ref="B6:F6"/>
    <mergeCell ref="H6:L6"/>
  </mergeCells>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56</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95">
        <v>4.0829999999999998E-3</v>
      </c>
      <c r="C8" s="296">
        <v>4.0749999999999996E-3</v>
      </c>
      <c r="D8" s="299">
        <v>100000</v>
      </c>
      <c r="E8" s="300">
        <v>407.5</v>
      </c>
      <c r="F8" s="5">
        <v>78.66</v>
      </c>
      <c r="G8" t="s">
        <v>19</v>
      </c>
      <c r="H8" s="297">
        <v>4.3969999999999999E-3</v>
      </c>
      <c r="I8" s="298">
        <v>4.3870000000000003E-3</v>
      </c>
      <c r="J8" s="301">
        <v>100000</v>
      </c>
      <c r="K8" s="302">
        <v>438.7</v>
      </c>
      <c r="L8" s="5">
        <v>82.38</v>
      </c>
    </row>
    <row r="9" spans="1:12">
      <c r="A9">
        <v>1</v>
      </c>
      <c r="B9" s="295">
        <v>2.3900000000000001E-4</v>
      </c>
      <c r="C9" s="296">
        <v>2.3900000000000001E-4</v>
      </c>
      <c r="D9" s="299">
        <v>99592.5</v>
      </c>
      <c r="E9" s="300">
        <v>23.8</v>
      </c>
      <c r="F9" s="5">
        <v>77.98</v>
      </c>
      <c r="G9" t="s">
        <v>19</v>
      </c>
      <c r="H9" s="297">
        <v>1.13E-4</v>
      </c>
      <c r="I9" s="298">
        <v>1.13E-4</v>
      </c>
      <c r="J9" s="301">
        <v>99561.3</v>
      </c>
      <c r="K9" s="302">
        <v>11.2</v>
      </c>
      <c r="L9" s="5">
        <v>81.739999999999995</v>
      </c>
    </row>
    <row r="10" spans="1:12">
      <c r="A10">
        <v>2</v>
      </c>
      <c r="B10" s="295">
        <v>1.83E-4</v>
      </c>
      <c r="C10" s="296">
        <v>1.83E-4</v>
      </c>
      <c r="D10" s="299">
        <v>99568.8</v>
      </c>
      <c r="E10" s="300">
        <v>18.2</v>
      </c>
      <c r="F10" s="5">
        <v>77</v>
      </c>
      <c r="G10" t="s">
        <v>19</v>
      </c>
      <c r="H10" s="297">
        <v>1.6699999999999999E-4</v>
      </c>
      <c r="I10" s="298">
        <v>1.6699999999999999E-4</v>
      </c>
      <c r="J10" s="301">
        <v>99550.1</v>
      </c>
      <c r="K10" s="302">
        <v>16.600000000000001</v>
      </c>
      <c r="L10" s="5">
        <v>80.75</v>
      </c>
    </row>
    <row r="11" spans="1:12">
      <c r="A11">
        <v>3</v>
      </c>
      <c r="B11" s="295">
        <v>7.8999999999999996E-5</v>
      </c>
      <c r="C11" s="296">
        <v>7.8999999999999996E-5</v>
      </c>
      <c r="D11" s="299">
        <v>99550.5</v>
      </c>
      <c r="E11" s="300">
        <v>7.8</v>
      </c>
      <c r="F11" s="5">
        <v>76.010000000000005</v>
      </c>
      <c r="G11" t="s">
        <v>19</v>
      </c>
      <c r="H11" s="297">
        <v>2.6999999999999999E-5</v>
      </c>
      <c r="I11" s="298">
        <v>2.6999999999999999E-5</v>
      </c>
      <c r="J11" s="301">
        <v>99533.5</v>
      </c>
      <c r="K11" s="302">
        <v>2.7</v>
      </c>
      <c r="L11" s="5">
        <v>79.760000000000005</v>
      </c>
    </row>
    <row r="12" spans="1:12">
      <c r="A12">
        <v>4</v>
      </c>
      <c r="B12" s="295">
        <v>1.8000000000000001E-4</v>
      </c>
      <c r="C12" s="296">
        <v>1.8000000000000001E-4</v>
      </c>
      <c r="D12" s="299">
        <v>99542.7</v>
      </c>
      <c r="E12" s="300">
        <v>17.899999999999999</v>
      </c>
      <c r="F12" s="5">
        <v>75.02</v>
      </c>
      <c r="G12" t="s">
        <v>19</v>
      </c>
      <c r="H12" s="297">
        <v>5.3999999999999998E-5</v>
      </c>
      <c r="I12" s="298">
        <v>5.3999999999999998E-5</v>
      </c>
      <c r="J12" s="301">
        <v>99530.8</v>
      </c>
      <c r="K12" s="302">
        <v>5.4</v>
      </c>
      <c r="L12" s="5">
        <v>78.77</v>
      </c>
    </row>
    <row r="13" spans="1:12">
      <c r="A13">
        <v>5</v>
      </c>
      <c r="B13" s="295">
        <v>1.02E-4</v>
      </c>
      <c r="C13" s="296">
        <v>1.02E-4</v>
      </c>
      <c r="D13" s="299">
        <v>99524.800000000003</v>
      </c>
      <c r="E13" s="300">
        <v>10.1</v>
      </c>
      <c r="F13" s="5">
        <v>74.03</v>
      </c>
      <c r="G13" t="s">
        <v>19</v>
      </c>
      <c r="H13" s="297">
        <v>1.3200000000000001E-4</v>
      </c>
      <c r="I13" s="298">
        <v>1.3200000000000001E-4</v>
      </c>
      <c r="J13" s="301">
        <v>99525.4</v>
      </c>
      <c r="K13" s="302">
        <v>13.2</v>
      </c>
      <c r="L13" s="5">
        <v>77.77</v>
      </c>
    </row>
    <row r="14" spans="1:12">
      <c r="A14">
        <v>6</v>
      </c>
      <c r="B14" s="295">
        <v>1.27E-4</v>
      </c>
      <c r="C14" s="296">
        <v>1.27E-4</v>
      </c>
      <c r="D14" s="299">
        <v>99514.7</v>
      </c>
      <c r="E14" s="300">
        <v>12.6</v>
      </c>
      <c r="F14" s="5">
        <v>73.040000000000006</v>
      </c>
      <c r="G14" t="s">
        <v>19</v>
      </c>
      <c r="H14" s="297">
        <v>1.5799999999999999E-4</v>
      </c>
      <c r="I14" s="298">
        <v>1.5799999999999999E-4</v>
      </c>
      <c r="J14" s="301">
        <v>99512.3</v>
      </c>
      <c r="K14" s="302">
        <v>15.7</v>
      </c>
      <c r="L14" s="5">
        <v>76.78</v>
      </c>
    </row>
    <row r="15" spans="1:12">
      <c r="A15">
        <v>7</v>
      </c>
      <c r="B15" s="295">
        <v>2.5000000000000001E-5</v>
      </c>
      <c r="C15" s="296">
        <v>2.5000000000000001E-5</v>
      </c>
      <c r="D15" s="299">
        <v>99502.1</v>
      </c>
      <c r="E15" s="300">
        <v>2.5</v>
      </c>
      <c r="F15" s="5">
        <v>72.05</v>
      </c>
      <c r="G15" t="s">
        <v>19</v>
      </c>
      <c r="H15" s="297">
        <v>5.3000000000000001E-5</v>
      </c>
      <c r="I15" s="298">
        <v>5.3000000000000001E-5</v>
      </c>
      <c r="J15" s="301">
        <v>99496.5</v>
      </c>
      <c r="K15" s="302">
        <v>5.3</v>
      </c>
      <c r="L15" s="5">
        <v>75.790000000000006</v>
      </c>
    </row>
    <row r="16" spans="1:12">
      <c r="A16">
        <v>8</v>
      </c>
      <c r="B16" s="295">
        <v>1.26E-4</v>
      </c>
      <c r="C16" s="296">
        <v>1.26E-4</v>
      </c>
      <c r="D16" s="299">
        <v>99499.6</v>
      </c>
      <c r="E16" s="300">
        <v>12.6</v>
      </c>
      <c r="F16" s="5">
        <v>71.05</v>
      </c>
      <c r="G16" t="s">
        <v>19</v>
      </c>
      <c r="H16" s="297">
        <v>1.06E-4</v>
      </c>
      <c r="I16" s="298">
        <v>1.06E-4</v>
      </c>
      <c r="J16" s="301">
        <v>99491.3</v>
      </c>
      <c r="K16" s="302">
        <v>10.5</v>
      </c>
      <c r="L16" s="5">
        <v>74.8</v>
      </c>
    </row>
    <row r="17" spans="1:12">
      <c r="A17">
        <v>9</v>
      </c>
      <c r="B17" s="295">
        <v>2.5000000000000001E-5</v>
      </c>
      <c r="C17" s="296">
        <v>2.5000000000000001E-5</v>
      </c>
      <c r="D17" s="299">
        <v>99487</v>
      </c>
      <c r="E17" s="300">
        <v>2.5</v>
      </c>
      <c r="F17" s="5">
        <v>70.06</v>
      </c>
      <c r="G17" t="s">
        <v>19</v>
      </c>
      <c r="H17" s="297">
        <v>2.6999999999999999E-5</v>
      </c>
      <c r="I17" s="298">
        <v>2.6999999999999999E-5</v>
      </c>
      <c r="J17" s="301">
        <v>99480.8</v>
      </c>
      <c r="K17" s="302">
        <v>2.7</v>
      </c>
      <c r="L17" s="5">
        <v>73.8</v>
      </c>
    </row>
    <row r="18" spans="1:12">
      <c r="A18">
        <v>10</v>
      </c>
      <c r="B18" s="295">
        <v>1.3100000000000001E-4</v>
      </c>
      <c r="C18" s="296">
        <v>1.3100000000000001E-4</v>
      </c>
      <c r="D18" s="299">
        <v>99484.5</v>
      </c>
      <c r="E18" s="300">
        <v>13.1</v>
      </c>
      <c r="F18" s="5">
        <v>69.06</v>
      </c>
      <c r="G18" t="s">
        <v>19</v>
      </c>
      <c r="H18" s="297">
        <v>8.2999999999999998E-5</v>
      </c>
      <c r="I18" s="298">
        <v>8.2999999999999998E-5</v>
      </c>
      <c r="J18" s="301">
        <v>99478.1</v>
      </c>
      <c r="K18" s="302">
        <v>8.3000000000000007</v>
      </c>
      <c r="L18" s="5">
        <v>72.81</v>
      </c>
    </row>
    <row r="19" spans="1:12">
      <c r="A19">
        <v>11</v>
      </c>
      <c r="B19" s="295">
        <v>1.64E-4</v>
      </c>
      <c r="C19" s="296">
        <v>1.64E-4</v>
      </c>
      <c r="D19" s="299">
        <v>99471.4</v>
      </c>
      <c r="E19" s="300">
        <v>16.3</v>
      </c>
      <c r="F19" s="5">
        <v>68.069999999999993</v>
      </c>
      <c r="G19" t="s">
        <v>19</v>
      </c>
      <c r="H19" s="297">
        <v>1.16E-4</v>
      </c>
      <c r="I19" s="298">
        <v>1.16E-4</v>
      </c>
      <c r="J19" s="301">
        <v>99469.8</v>
      </c>
      <c r="K19" s="302">
        <v>11.5</v>
      </c>
      <c r="L19" s="5">
        <v>71.81</v>
      </c>
    </row>
    <row r="20" spans="1:12">
      <c r="A20">
        <v>12</v>
      </c>
      <c r="B20" s="295">
        <v>5.5999999999999999E-5</v>
      </c>
      <c r="C20" s="296">
        <v>5.5999999999999999E-5</v>
      </c>
      <c r="D20" s="299">
        <v>99455.1</v>
      </c>
      <c r="E20" s="300">
        <v>5.6</v>
      </c>
      <c r="F20" s="5">
        <v>67.08</v>
      </c>
      <c r="G20" t="s">
        <v>19</v>
      </c>
      <c r="H20" s="297">
        <v>8.8999999999999995E-5</v>
      </c>
      <c r="I20" s="298">
        <v>8.8999999999999995E-5</v>
      </c>
      <c r="J20" s="301">
        <v>99458.3</v>
      </c>
      <c r="K20" s="302">
        <v>8.9</v>
      </c>
      <c r="L20" s="5">
        <v>70.819999999999993</v>
      </c>
    </row>
    <row r="21" spans="1:12">
      <c r="A21">
        <v>13</v>
      </c>
      <c r="B21" s="295">
        <v>5.7000000000000003E-5</v>
      </c>
      <c r="C21" s="296">
        <v>5.7000000000000003E-5</v>
      </c>
      <c r="D21" s="299">
        <v>99449.600000000006</v>
      </c>
      <c r="E21" s="300">
        <v>5.7</v>
      </c>
      <c r="F21" s="5">
        <v>66.08</v>
      </c>
      <c r="G21" t="s">
        <v>19</v>
      </c>
      <c r="H21" s="297">
        <v>6.0999999999999999E-5</v>
      </c>
      <c r="I21" s="298">
        <v>6.0999999999999999E-5</v>
      </c>
      <c r="J21" s="301">
        <v>99449.4</v>
      </c>
      <c r="K21" s="302">
        <v>6</v>
      </c>
      <c r="L21" s="5">
        <v>69.83</v>
      </c>
    </row>
    <row r="22" spans="1:12">
      <c r="A22">
        <v>14</v>
      </c>
      <c r="B22" s="295">
        <v>1.16E-4</v>
      </c>
      <c r="C22" s="296">
        <v>1.16E-4</v>
      </c>
      <c r="D22" s="299">
        <v>99443.9</v>
      </c>
      <c r="E22" s="300">
        <v>11.5</v>
      </c>
      <c r="F22" s="5">
        <v>65.09</v>
      </c>
      <c r="G22" t="s">
        <v>19</v>
      </c>
      <c r="H22" s="297">
        <v>6.0999999999999999E-5</v>
      </c>
      <c r="I22" s="298">
        <v>6.0999999999999999E-5</v>
      </c>
      <c r="J22" s="301">
        <v>99443.4</v>
      </c>
      <c r="K22" s="302">
        <v>6.1</v>
      </c>
      <c r="L22" s="5">
        <v>68.83</v>
      </c>
    </row>
    <row r="23" spans="1:12">
      <c r="A23">
        <v>15</v>
      </c>
      <c r="B23" s="295">
        <v>2.34E-4</v>
      </c>
      <c r="C23" s="296">
        <v>2.33E-4</v>
      </c>
      <c r="D23" s="299">
        <v>99432.3</v>
      </c>
      <c r="E23" s="300">
        <v>23.2</v>
      </c>
      <c r="F23" s="5">
        <v>64.09</v>
      </c>
      <c r="G23" t="s">
        <v>19</v>
      </c>
      <c r="H23" s="297">
        <v>1.83E-4</v>
      </c>
      <c r="I23" s="298">
        <v>1.83E-4</v>
      </c>
      <c r="J23" s="301">
        <v>99437.3</v>
      </c>
      <c r="K23" s="302">
        <v>18.2</v>
      </c>
      <c r="L23" s="5">
        <v>67.84</v>
      </c>
    </row>
    <row r="24" spans="1:12">
      <c r="A24">
        <v>16</v>
      </c>
      <c r="B24" s="295">
        <v>2.8499999999999999E-4</v>
      </c>
      <c r="C24" s="296">
        <v>2.8499999999999999E-4</v>
      </c>
      <c r="D24" s="299">
        <v>99409.1</v>
      </c>
      <c r="E24" s="300">
        <v>28.4</v>
      </c>
      <c r="F24" s="5">
        <v>63.11</v>
      </c>
      <c r="G24" t="s">
        <v>19</v>
      </c>
      <c r="H24" s="297">
        <v>3.3300000000000002E-4</v>
      </c>
      <c r="I24" s="298">
        <v>3.3300000000000002E-4</v>
      </c>
      <c r="J24" s="301">
        <v>99419.1</v>
      </c>
      <c r="K24" s="302">
        <v>33.1</v>
      </c>
      <c r="L24" s="5">
        <v>66.849999999999994</v>
      </c>
    </row>
    <row r="25" spans="1:12">
      <c r="A25">
        <v>17</v>
      </c>
      <c r="B25" s="295">
        <v>2.4899999999999998E-4</v>
      </c>
      <c r="C25" s="296">
        <v>2.4899999999999998E-4</v>
      </c>
      <c r="D25" s="299">
        <v>99380.7</v>
      </c>
      <c r="E25" s="300">
        <v>24.8</v>
      </c>
      <c r="F25" s="5">
        <v>62.13</v>
      </c>
      <c r="G25" t="s">
        <v>19</v>
      </c>
      <c r="H25" s="297">
        <v>5.8999999999999998E-5</v>
      </c>
      <c r="I25" s="298">
        <v>5.8999999999999998E-5</v>
      </c>
      <c r="J25" s="301">
        <v>99386</v>
      </c>
      <c r="K25" s="302">
        <v>5.8</v>
      </c>
      <c r="L25" s="5">
        <v>65.87</v>
      </c>
    </row>
    <row r="26" spans="1:12">
      <c r="A26">
        <v>18</v>
      </c>
      <c r="B26" s="295">
        <v>4.2900000000000002E-4</v>
      </c>
      <c r="C26" s="296">
        <v>4.2900000000000002E-4</v>
      </c>
      <c r="D26" s="299">
        <v>99355.9</v>
      </c>
      <c r="E26" s="300">
        <v>42.7</v>
      </c>
      <c r="F26" s="5">
        <v>61.14</v>
      </c>
      <c r="G26" t="s">
        <v>19</v>
      </c>
      <c r="H26" s="297">
        <v>3.4299999999999999E-4</v>
      </c>
      <c r="I26" s="298">
        <v>3.4299999999999999E-4</v>
      </c>
      <c r="J26" s="301">
        <v>99380.2</v>
      </c>
      <c r="K26" s="302">
        <v>34.1</v>
      </c>
      <c r="L26" s="5">
        <v>64.87</v>
      </c>
    </row>
    <row r="27" spans="1:12">
      <c r="A27">
        <v>19</v>
      </c>
      <c r="B27" s="295">
        <v>7.6400000000000003E-4</v>
      </c>
      <c r="C27" s="296">
        <v>7.6400000000000003E-4</v>
      </c>
      <c r="D27" s="299">
        <v>99313.3</v>
      </c>
      <c r="E27" s="300">
        <v>75.8</v>
      </c>
      <c r="F27" s="5">
        <v>60.17</v>
      </c>
      <c r="G27" t="s">
        <v>19</v>
      </c>
      <c r="H27" s="297">
        <v>1.4799999999999999E-4</v>
      </c>
      <c r="I27" s="298">
        <v>1.4799999999999999E-4</v>
      </c>
      <c r="J27" s="301">
        <v>99346.1</v>
      </c>
      <c r="K27" s="302">
        <v>14.7</v>
      </c>
      <c r="L27" s="5">
        <v>63.9</v>
      </c>
    </row>
    <row r="28" spans="1:12">
      <c r="A28">
        <v>20</v>
      </c>
      <c r="B28" s="295">
        <v>6.0300000000000002E-4</v>
      </c>
      <c r="C28" s="296">
        <v>6.0300000000000002E-4</v>
      </c>
      <c r="D28" s="299">
        <v>99237.4</v>
      </c>
      <c r="E28" s="300">
        <v>59.8</v>
      </c>
      <c r="F28" s="5">
        <v>59.21</v>
      </c>
      <c r="G28" t="s">
        <v>19</v>
      </c>
      <c r="H28" s="297">
        <v>2.7300000000000002E-4</v>
      </c>
      <c r="I28" s="298">
        <v>2.7300000000000002E-4</v>
      </c>
      <c r="J28" s="301">
        <v>99331.4</v>
      </c>
      <c r="K28" s="302">
        <v>27.1</v>
      </c>
      <c r="L28" s="5">
        <v>62.91</v>
      </c>
    </row>
    <row r="29" spans="1:12">
      <c r="A29">
        <v>21</v>
      </c>
      <c r="B29" s="295">
        <v>7.4600000000000003E-4</v>
      </c>
      <c r="C29" s="296">
        <v>7.45E-4</v>
      </c>
      <c r="D29" s="299">
        <v>99177.600000000006</v>
      </c>
      <c r="E29" s="300">
        <v>73.900000000000006</v>
      </c>
      <c r="F29" s="5">
        <v>58.25</v>
      </c>
      <c r="G29" t="s">
        <v>19</v>
      </c>
      <c r="H29" s="297">
        <v>2.1100000000000001E-4</v>
      </c>
      <c r="I29" s="298">
        <v>2.1100000000000001E-4</v>
      </c>
      <c r="J29" s="301">
        <v>99304.3</v>
      </c>
      <c r="K29" s="302">
        <v>21</v>
      </c>
      <c r="L29" s="5">
        <v>61.92</v>
      </c>
    </row>
    <row r="30" spans="1:12">
      <c r="A30">
        <v>22</v>
      </c>
      <c r="B30" s="295">
        <v>6.3299999999999999E-4</v>
      </c>
      <c r="C30" s="296">
        <v>6.3299999999999999E-4</v>
      </c>
      <c r="D30" s="299">
        <v>99103.7</v>
      </c>
      <c r="E30" s="300">
        <v>62.8</v>
      </c>
      <c r="F30" s="5">
        <v>57.29</v>
      </c>
      <c r="G30" t="s">
        <v>19</v>
      </c>
      <c r="H30" s="297">
        <v>3.8499999999999998E-4</v>
      </c>
      <c r="I30" s="298">
        <v>3.8499999999999998E-4</v>
      </c>
      <c r="J30" s="301">
        <v>99283.3</v>
      </c>
      <c r="K30" s="302">
        <v>38.200000000000003</v>
      </c>
      <c r="L30" s="5">
        <v>60.94</v>
      </c>
    </row>
    <row r="31" spans="1:12">
      <c r="A31">
        <v>23</v>
      </c>
      <c r="B31" s="295">
        <v>9.6699999999999998E-4</v>
      </c>
      <c r="C31" s="296">
        <v>9.6599999999999995E-4</v>
      </c>
      <c r="D31" s="299">
        <v>99040.9</v>
      </c>
      <c r="E31" s="300">
        <v>95.7</v>
      </c>
      <c r="F31" s="5">
        <v>56.33</v>
      </c>
      <c r="G31" t="s">
        <v>19</v>
      </c>
      <c r="H31" s="297">
        <v>5.1900000000000004E-4</v>
      </c>
      <c r="I31" s="298">
        <v>5.1900000000000004E-4</v>
      </c>
      <c r="J31" s="301">
        <v>99245.1</v>
      </c>
      <c r="K31" s="302">
        <v>51.5</v>
      </c>
      <c r="L31" s="5">
        <v>59.96</v>
      </c>
    </row>
    <row r="32" spans="1:12">
      <c r="A32">
        <v>24</v>
      </c>
      <c r="B32" s="295">
        <v>9.1500000000000001E-4</v>
      </c>
      <c r="C32" s="296">
        <v>9.1500000000000001E-4</v>
      </c>
      <c r="D32" s="299">
        <v>98945.2</v>
      </c>
      <c r="E32" s="300">
        <v>90.5</v>
      </c>
      <c r="F32" s="5">
        <v>55.38</v>
      </c>
      <c r="G32" t="s">
        <v>19</v>
      </c>
      <c r="H32" s="297">
        <v>3.0899999999999998E-4</v>
      </c>
      <c r="I32" s="298">
        <v>3.0899999999999998E-4</v>
      </c>
      <c r="J32" s="301">
        <v>99193.600000000006</v>
      </c>
      <c r="K32" s="302">
        <v>30.6</v>
      </c>
      <c r="L32" s="5">
        <v>58.99</v>
      </c>
    </row>
    <row r="33" spans="1:12">
      <c r="A33">
        <v>25</v>
      </c>
      <c r="B33" s="295">
        <v>1.0169999999999999E-3</v>
      </c>
      <c r="C33" s="296">
        <v>1.016E-3</v>
      </c>
      <c r="D33" s="299">
        <v>98854.7</v>
      </c>
      <c r="E33" s="300">
        <v>100.5</v>
      </c>
      <c r="F33" s="5">
        <v>54.43</v>
      </c>
      <c r="G33" t="s">
        <v>19</v>
      </c>
      <c r="H33" s="297">
        <v>3.5799999999999997E-4</v>
      </c>
      <c r="I33" s="298">
        <v>3.5799999999999997E-4</v>
      </c>
      <c r="J33" s="301">
        <v>99163</v>
      </c>
      <c r="K33" s="302">
        <v>35.5</v>
      </c>
      <c r="L33" s="5">
        <v>58.01</v>
      </c>
    </row>
    <row r="34" spans="1:12">
      <c r="A34">
        <v>26</v>
      </c>
      <c r="B34" s="295">
        <v>9.2100000000000005E-4</v>
      </c>
      <c r="C34" s="296">
        <v>9.2000000000000003E-4</v>
      </c>
      <c r="D34" s="299">
        <v>98754.2</v>
      </c>
      <c r="E34" s="300">
        <v>90.9</v>
      </c>
      <c r="F34" s="5">
        <v>53.49</v>
      </c>
      <c r="G34" t="s">
        <v>19</v>
      </c>
      <c r="H34" s="297">
        <v>1.6200000000000001E-4</v>
      </c>
      <c r="I34" s="298">
        <v>1.6200000000000001E-4</v>
      </c>
      <c r="J34" s="301">
        <v>99127.5</v>
      </c>
      <c r="K34" s="302">
        <v>16.100000000000001</v>
      </c>
      <c r="L34" s="5">
        <v>57.03</v>
      </c>
    </row>
    <row r="35" spans="1:12">
      <c r="A35">
        <v>27</v>
      </c>
      <c r="B35" s="295">
        <v>7.2800000000000002E-4</v>
      </c>
      <c r="C35" s="296">
        <v>7.2800000000000002E-4</v>
      </c>
      <c r="D35" s="299">
        <v>98663.3</v>
      </c>
      <c r="E35" s="300">
        <v>71.8</v>
      </c>
      <c r="F35" s="5">
        <v>52.54</v>
      </c>
      <c r="G35" t="s">
        <v>19</v>
      </c>
      <c r="H35" s="297">
        <v>3.5E-4</v>
      </c>
      <c r="I35" s="298">
        <v>3.5E-4</v>
      </c>
      <c r="J35" s="301">
        <v>99111.4</v>
      </c>
      <c r="K35" s="302">
        <v>34.700000000000003</v>
      </c>
      <c r="L35" s="5">
        <v>56.04</v>
      </c>
    </row>
    <row r="36" spans="1:12">
      <c r="A36">
        <v>28</v>
      </c>
      <c r="B36" s="295">
        <v>1.238E-3</v>
      </c>
      <c r="C36" s="296">
        <v>1.237E-3</v>
      </c>
      <c r="D36" s="299">
        <v>98591.5</v>
      </c>
      <c r="E36" s="300">
        <v>122</v>
      </c>
      <c r="F36" s="5">
        <v>51.57</v>
      </c>
      <c r="G36" t="s">
        <v>19</v>
      </c>
      <c r="H36" s="297">
        <v>4.55E-4</v>
      </c>
      <c r="I36" s="298">
        <v>4.55E-4</v>
      </c>
      <c r="J36" s="301">
        <v>99076.7</v>
      </c>
      <c r="K36" s="302">
        <v>45.1</v>
      </c>
      <c r="L36" s="5">
        <v>55.06</v>
      </c>
    </row>
    <row r="37" spans="1:12">
      <c r="A37">
        <v>29</v>
      </c>
      <c r="B37" s="295">
        <v>1.049E-3</v>
      </c>
      <c r="C37" s="296">
        <v>1.049E-3</v>
      </c>
      <c r="D37" s="299">
        <v>98469.5</v>
      </c>
      <c r="E37" s="300">
        <v>103.3</v>
      </c>
      <c r="F37" s="5">
        <v>50.64</v>
      </c>
      <c r="G37" t="s">
        <v>19</v>
      </c>
      <c r="H37" s="297">
        <v>3.7199999999999999E-4</v>
      </c>
      <c r="I37" s="298">
        <v>3.7100000000000002E-4</v>
      </c>
      <c r="J37" s="301">
        <v>99031.7</v>
      </c>
      <c r="K37" s="302">
        <v>36.799999999999997</v>
      </c>
      <c r="L37" s="5">
        <v>54.08</v>
      </c>
    </row>
    <row r="38" spans="1:12">
      <c r="A38">
        <v>30</v>
      </c>
      <c r="B38" s="295">
        <v>1.0430000000000001E-3</v>
      </c>
      <c r="C38" s="296">
        <v>1.0430000000000001E-3</v>
      </c>
      <c r="D38" s="299">
        <v>98366.3</v>
      </c>
      <c r="E38" s="300">
        <v>102.6</v>
      </c>
      <c r="F38" s="5">
        <v>49.69</v>
      </c>
      <c r="G38" t="s">
        <v>19</v>
      </c>
      <c r="H38" s="297">
        <v>4.1800000000000002E-4</v>
      </c>
      <c r="I38" s="298">
        <v>4.1800000000000002E-4</v>
      </c>
      <c r="J38" s="301">
        <v>98994.9</v>
      </c>
      <c r="K38" s="302">
        <v>41.4</v>
      </c>
      <c r="L38" s="5">
        <v>53.1</v>
      </c>
    </row>
    <row r="39" spans="1:12">
      <c r="A39">
        <v>31</v>
      </c>
      <c r="B39" s="295">
        <v>1.0139999999999999E-3</v>
      </c>
      <c r="C39" s="296">
        <v>1.013E-3</v>
      </c>
      <c r="D39" s="299">
        <v>98263.7</v>
      </c>
      <c r="E39" s="300">
        <v>99.6</v>
      </c>
      <c r="F39" s="5">
        <v>48.74</v>
      </c>
      <c r="G39" t="s">
        <v>19</v>
      </c>
      <c r="H39" s="297">
        <v>4.44E-4</v>
      </c>
      <c r="I39" s="298">
        <v>4.44E-4</v>
      </c>
      <c r="J39" s="301">
        <v>98953.5</v>
      </c>
      <c r="K39" s="302">
        <v>43.9</v>
      </c>
      <c r="L39" s="5">
        <v>52.12</v>
      </c>
    </row>
    <row r="40" spans="1:12">
      <c r="A40">
        <v>32</v>
      </c>
      <c r="B40" s="295">
        <v>1.1349999999999999E-3</v>
      </c>
      <c r="C40" s="296">
        <v>1.134E-3</v>
      </c>
      <c r="D40" s="299">
        <v>98164.1</v>
      </c>
      <c r="E40" s="300">
        <v>111.3</v>
      </c>
      <c r="F40" s="5">
        <v>47.79</v>
      </c>
      <c r="G40" t="s">
        <v>19</v>
      </c>
      <c r="H40" s="297">
        <v>6.8199999999999999E-4</v>
      </c>
      <c r="I40" s="298">
        <v>6.8199999999999999E-4</v>
      </c>
      <c r="J40" s="301">
        <v>98909.6</v>
      </c>
      <c r="K40" s="302">
        <v>67.400000000000006</v>
      </c>
      <c r="L40" s="5">
        <v>51.15</v>
      </c>
    </row>
    <row r="41" spans="1:12">
      <c r="A41">
        <v>33</v>
      </c>
      <c r="B41" s="295">
        <v>1.096E-3</v>
      </c>
      <c r="C41" s="296">
        <v>1.096E-3</v>
      </c>
      <c r="D41" s="299">
        <v>98052.800000000003</v>
      </c>
      <c r="E41" s="300">
        <v>107.4</v>
      </c>
      <c r="F41" s="5">
        <v>46.84</v>
      </c>
      <c r="G41" t="s">
        <v>19</v>
      </c>
      <c r="H41" s="297">
        <v>5.8200000000000005E-4</v>
      </c>
      <c r="I41" s="298">
        <v>5.8200000000000005E-4</v>
      </c>
      <c r="J41" s="301">
        <v>98842.2</v>
      </c>
      <c r="K41" s="302">
        <v>57.5</v>
      </c>
      <c r="L41" s="5">
        <v>50.18</v>
      </c>
    </row>
    <row r="42" spans="1:12">
      <c r="A42">
        <v>34</v>
      </c>
      <c r="B42" s="295">
        <v>1.194E-3</v>
      </c>
      <c r="C42" s="296">
        <v>1.193E-3</v>
      </c>
      <c r="D42" s="299">
        <v>97945.4</v>
      </c>
      <c r="E42" s="300">
        <v>116.8</v>
      </c>
      <c r="F42" s="5">
        <v>45.9</v>
      </c>
      <c r="G42" t="s">
        <v>19</v>
      </c>
      <c r="H42" s="297">
        <v>5.0299999999999997E-4</v>
      </c>
      <c r="I42" s="298">
        <v>5.0299999999999997E-4</v>
      </c>
      <c r="J42" s="301">
        <v>98784.7</v>
      </c>
      <c r="K42" s="302">
        <v>49.7</v>
      </c>
      <c r="L42" s="5">
        <v>49.21</v>
      </c>
    </row>
    <row r="43" spans="1:12">
      <c r="A43">
        <v>35</v>
      </c>
      <c r="B43" s="295">
        <v>1.358E-3</v>
      </c>
      <c r="C43" s="296">
        <v>1.3569999999999999E-3</v>
      </c>
      <c r="D43" s="299">
        <v>97828.5</v>
      </c>
      <c r="E43" s="300">
        <v>132.80000000000001</v>
      </c>
      <c r="F43" s="5">
        <v>44.95</v>
      </c>
      <c r="G43" t="s">
        <v>19</v>
      </c>
      <c r="H43" s="297">
        <v>4.4799999999999999E-4</v>
      </c>
      <c r="I43" s="298">
        <v>4.4799999999999999E-4</v>
      </c>
      <c r="J43" s="301">
        <v>98734.9</v>
      </c>
      <c r="K43" s="302">
        <v>44.2</v>
      </c>
      <c r="L43" s="5">
        <v>48.23</v>
      </c>
    </row>
    <row r="44" spans="1:12">
      <c r="A44">
        <v>36</v>
      </c>
      <c r="B44" s="295">
        <v>1.459E-3</v>
      </c>
      <c r="C44" s="296">
        <v>1.4580000000000001E-3</v>
      </c>
      <c r="D44" s="299">
        <v>97695.8</v>
      </c>
      <c r="E44" s="300">
        <v>142.5</v>
      </c>
      <c r="F44" s="5">
        <v>44.01</v>
      </c>
      <c r="G44" t="s">
        <v>19</v>
      </c>
      <c r="H44" s="297">
        <v>7.0699999999999995E-4</v>
      </c>
      <c r="I44" s="298">
        <v>7.0600000000000003E-4</v>
      </c>
      <c r="J44" s="301">
        <v>98690.8</v>
      </c>
      <c r="K44" s="302">
        <v>69.7</v>
      </c>
      <c r="L44" s="5">
        <v>47.26</v>
      </c>
    </row>
    <row r="45" spans="1:12">
      <c r="A45">
        <v>37</v>
      </c>
      <c r="B45" s="295">
        <v>1.2819999999999999E-3</v>
      </c>
      <c r="C45" s="296">
        <v>1.281E-3</v>
      </c>
      <c r="D45" s="299">
        <v>97553.3</v>
      </c>
      <c r="E45" s="300">
        <v>125</v>
      </c>
      <c r="F45" s="5">
        <v>43.07</v>
      </c>
      <c r="G45" t="s">
        <v>19</v>
      </c>
      <c r="H45" s="297">
        <v>6.29E-4</v>
      </c>
      <c r="I45" s="298">
        <v>6.2799999999999998E-4</v>
      </c>
      <c r="J45" s="301">
        <v>98621.1</v>
      </c>
      <c r="K45" s="302">
        <v>62</v>
      </c>
      <c r="L45" s="5">
        <v>46.29</v>
      </c>
    </row>
    <row r="46" spans="1:12">
      <c r="A46">
        <v>38</v>
      </c>
      <c r="B46" s="295">
        <v>1.1230000000000001E-3</v>
      </c>
      <c r="C46" s="296">
        <v>1.122E-3</v>
      </c>
      <c r="D46" s="299">
        <v>97428.3</v>
      </c>
      <c r="E46" s="300">
        <v>109.3</v>
      </c>
      <c r="F46" s="5">
        <v>42.13</v>
      </c>
      <c r="G46" t="s">
        <v>19</v>
      </c>
      <c r="H46" s="297">
        <v>4.0299999999999998E-4</v>
      </c>
      <c r="I46" s="298">
        <v>4.0299999999999998E-4</v>
      </c>
      <c r="J46" s="301">
        <v>98559.1</v>
      </c>
      <c r="K46" s="302">
        <v>39.700000000000003</v>
      </c>
      <c r="L46" s="5">
        <v>45.32</v>
      </c>
    </row>
    <row r="47" spans="1:12">
      <c r="A47">
        <v>39</v>
      </c>
      <c r="B47" s="295">
        <v>1.4580000000000001E-3</v>
      </c>
      <c r="C47" s="296">
        <v>1.457E-3</v>
      </c>
      <c r="D47" s="299">
        <v>97319</v>
      </c>
      <c r="E47" s="300">
        <v>141.80000000000001</v>
      </c>
      <c r="F47" s="5">
        <v>41.18</v>
      </c>
      <c r="G47" t="s">
        <v>19</v>
      </c>
      <c r="H47" s="297">
        <v>9.1399999999999999E-4</v>
      </c>
      <c r="I47" s="298">
        <v>9.1299999999999997E-4</v>
      </c>
      <c r="J47" s="301">
        <v>98519.4</v>
      </c>
      <c r="K47" s="302">
        <v>90</v>
      </c>
      <c r="L47" s="5">
        <v>44.34</v>
      </c>
    </row>
    <row r="48" spans="1:12">
      <c r="A48">
        <v>40</v>
      </c>
      <c r="B48" s="295">
        <v>1.2639999999999999E-3</v>
      </c>
      <c r="C48" s="296">
        <v>1.263E-3</v>
      </c>
      <c r="D48" s="299">
        <v>97177.2</v>
      </c>
      <c r="E48" s="300">
        <v>122.7</v>
      </c>
      <c r="F48" s="5">
        <v>40.229999999999997</v>
      </c>
      <c r="G48" t="s">
        <v>19</v>
      </c>
      <c r="H48" s="297">
        <v>9.6299999999999999E-4</v>
      </c>
      <c r="I48" s="298">
        <v>9.6299999999999999E-4</v>
      </c>
      <c r="J48" s="301">
        <v>98429.4</v>
      </c>
      <c r="K48" s="302">
        <v>94.8</v>
      </c>
      <c r="L48" s="5">
        <v>43.38</v>
      </c>
    </row>
    <row r="49" spans="1:12">
      <c r="A49">
        <v>41</v>
      </c>
      <c r="B49" s="295">
        <v>1.9689999999999998E-3</v>
      </c>
      <c r="C49" s="296">
        <v>1.967E-3</v>
      </c>
      <c r="D49" s="299">
        <v>97054.5</v>
      </c>
      <c r="E49" s="300">
        <v>190.9</v>
      </c>
      <c r="F49" s="5">
        <v>39.28</v>
      </c>
      <c r="G49" t="s">
        <v>19</v>
      </c>
      <c r="H49" s="297">
        <v>9.6100000000000005E-4</v>
      </c>
      <c r="I49" s="298">
        <v>9.6100000000000005E-4</v>
      </c>
      <c r="J49" s="301">
        <v>98334.6</v>
      </c>
      <c r="K49" s="302">
        <v>94.5</v>
      </c>
      <c r="L49" s="5">
        <v>42.42</v>
      </c>
    </row>
    <row r="50" spans="1:12">
      <c r="A50">
        <v>42</v>
      </c>
      <c r="B50" s="295">
        <v>1.758E-3</v>
      </c>
      <c r="C50" s="296">
        <v>1.756E-3</v>
      </c>
      <c r="D50" s="299">
        <v>96863.6</v>
      </c>
      <c r="E50" s="300">
        <v>170.1</v>
      </c>
      <c r="F50" s="5">
        <v>38.36</v>
      </c>
      <c r="G50" t="s">
        <v>19</v>
      </c>
      <c r="H50" s="297">
        <v>7.5000000000000002E-4</v>
      </c>
      <c r="I50" s="298">
        <v>7.5000000000000002E-4</v>
      </c>
      <c r="J50" s="301">
        <v>98240.1</v>
      </c>
      <c r="K50" s="302">
        <v>73.599999999999994</v>
      </c>
      <c r="L50" s="5">
        <v>41.46</v>
      </c>
    </row>
    <row r="51" spans="1:12">
      <c r="A51">
        <v>43</v>
      </c>
      <c r="B51" s="295">
        <v>2.0479999999999999E-3</v>
      </c>
      <c r="C51" s="296">
        <v>2.0460000000000001E-3</v>
      </c>
      <c r="D51" s="299">
        <v>96693.4</v>
      </c>
      <c r="E51" s="300">
        <v>197.8</v>
      </c>
      <c r="F51" s="5">
        <v>37.43</v>
      </c>
      <c r="G51" t="s">
        <v>19</v>
      </c>
      <c r="H51" s="297">
        <v>1.137E-3</v>
      </c>
      <c r="I51" s="298">
        <v>1.1360000000000001E-3</v>
      </c>
      <c r="J51" s="301">
        <v>98166.5</v>
      </c>
      <c r="K51" s="302">
        <v>111.5</v>
      </c>
      <c r="L51" s="5">
        <v>40.49</v>
      </c>
    </row>
    <row r="52" spans="1:12">
      <c r="A52">
        <v>44</v>
      </c>
      <c r="B52" s="295">
        <v>2.1549999999999998E-3</v>
      </c>
      <c r="C52" s="296">
        <v>2.153E-3</v>
      </c>
      <c r="D52" s="299">
        <v>96495.6</v>
      </c>
      <c r="E52" s="300">
        <v>207.8</v>
      </c>
      <c r="F52" s="5">
        <v>36.5</v>
      </c>
      <c r="G52" t="s">
        <v>19</v>
      </c>
      <c r="H52" s="297">
        <v>1.003E-3</v>
      </c>
      <c r="I52" s="298">
        <v>1.003E-3</v>
      </c>
      <c r="J52" s="301">
        <v>98054.9</v>
      </c>
      <c r="K52" s="302">
        <v>98.3</v>
      </c>
      <c r="L52" s="5">
        <v>39.53</v>
      </c>
    </row>
    <row r="53" spans="1:12">
      <c r="A53">
        <v>45</v>
      </c>
      <c r="B53" s="295">
        <v>2.186E-3</v>
      </c>
      <c r="C53" s="296">
        <v>2.1840000000000002E-3</v>
      </c>
      <c r="D53" s="299">
        <v>96287.8</v>
      </c>
      <c r="E53" s="300">
        <v>210.3</v>
      </c>
      <c r="F53" s="5">
        <v>35.58</v>
      </c>
      <c r="G53" t="s">
        <v>19</v>
      </c>
      <c r="H53" s="297">
        <v>1.6199999999999999E-3</v>
      </c>
      <c r="I53" s="298">
        <v>1.619E-3</v>
      </c>
      <c r="J53" s="301">
        <v>97956.6</v>
      </c>
      <c r="K53" s="302">
        <v>158.6</v>
      </c>
      <c r="L53" s="5">
        <v>38.57</v>
      </c>
    </row>
    <row r="54" spans="1:12">
      <c r="A54">
        <v>46</v>
      </c>
      <c r="B54" s="295">
        <v>2.594E-3</v>
      </c>
      <c r="C54" s="296">
        <v>2.5899999999999999E-3</v>
      </c>
      <c r="D54" s="299">
        <v>96077.6</v>
      </c>
      <c r="E54" s="300">
        <v>248.9</v>
      </c>
      <c r="F54" s="5">
        <v>34.659999999999997</v>
      </c>
      <c r="G54" t="s">
        <v>19</v>
      </c>
      <c r="H54" s="297">
        <v>1.6280000000000001E-3</v>
      </c>
      <c r="I54" s="298">
        <v>1.627E-3</v>
      </c>
      <c r="J54" s="301">
        <v>97798</v>
      </c>
      <c r="K54" s="302">
        <v>159.1</v>
      </c>
      <c r="L54" s="5">
        <v>37.630000000000003</v>
      </c>
    </row>
    <row r="55" spans="1:12">
      <c r="A55">
        <v>47</v>
      </c>
      <c r="B55" s="295">
        <v>2.9429999999999999E-3</v>
      </c>
      <c r="C55" s="296">
        <v>2.9390000000000002E-3</v>
      </c>
      <c r="D55" s="299">
        <v>95828.7</v>
      </c>
      <c r="E55" s="300">
        <v>281.60000000000002</v>
      </c>
      <c r="F55" s="5">
        <v>33.75</v>
      </c>
      <c r="G55" t="s">
        <v>19</v>
      </c>
      <c r="H55" s="297">
        <v>1.884E-3</v>
      </c>
      <c r="I55" s="298">
        <v>1.882E-3</v>
      </c>
      <c r="J55" s="301">
        <v>97638.9</v>
      </c>
      <c r="K55" s="302">
        <v>183.8</v>
      </c>
      <c r="L55" s="5">
        <v>36.69</v>
      </c>
    </row>
    <row r="56" spans="1:12">
      <c r="A56">
        <v>48</v>
      </c>
      <c r="B56" s="295">
        <v>2.8990000000000001E-3</v>
      </c>
      <c r="C56" s="296">
        <v>2.895E-3</v>
      </c>
      <c r="D56" s="299">
        <v>95547.1</v>
      </c>
      <c r="E56" s="300">
        <v>276.60000000000002</v>
      </c>
      <c r="F56" s="5">
        <v>32.840000000000003</v>
      </c>
      <c r="G56" t="s">
        <v>19</v>
      </c>
      <c r="H56" s="297">
        <v>2.1210000000000001E-3</v>
      </c>
      <c r="I56" s="298">
        <v>2.1189999999999998E-3</v>
      </c>
      <c r="J56" s="301">
        <v>97455.1</v>
      </c>
      <c r="K56" s="302">
        <v>206.5</v>
      </c>
      <c r="L56" s="5">
        <v>35.76</v>
      </c>
    </row>
    <row r="57" spans="1:12">
      <c r="A57">
        <v>49</v>
      </c>
      <c r="B57" s="295">
        <v>3.0270000000000002E-3</v>
      </c>
      <c r="C57" s="296">
        <v>3.0219999999999999E-3</v>
      </c>
      <c r="D57" s="299">
        <v>95270.5</v>
      </c>
      <c r="E57" s="300">
        <v>287.89999999999998</v>
      </c>
      <c r="F57" s="5">
        <v>31.94</v>
      </c>
      <c r="G57" t="s">
        <v>19</v>
      </c>
      <c r="H57" s="297">
        <v>1.707E-3</v>
      </c>
      <c r="I57" s="298">
        <v>1.7060000000000001E-3</v>
      </c>
      <c r="J57" s="301">
        <v>97248.6</v>
      </c>
      <c r="K57" s="302">
        <v>165.9</v>
      </c>
      <c r="L57" s="5">
        <v>34.840000000000003</v>
      </c>
    </row>
    <row r="58" spans="1:12">
      <c r="A58">
        <v>50</v>
      </c>
      <c r="B58" s="295">
        <v>3.898E-3</v>
      </c>
      <c r="C58" s="296">
        <v>3.8899999999999998E-3</v>
      </c>
      <c r="D58" s="299">
        <v>94982.6</v>
      </c>
      <c r="E58" s="300">
        <v>369.5</v>
      </c>
      <c r="F58" s="5">
        <v>31.03</v>
      </c>
      <c r="G58" t="s">
        <v>19</v>
      </c>
      <c r="H58" s="297">
        <v>2.3500000000000001E-3</v>
      </c>
      <c r="I58" s="298">
        <v>2.3470000000000001E-3</v>
      </c>
      <c r="J58" s="301">
        <v>97082.7</v>
      </c>
      <c r="K58" s="302">
        <v>227.9</v>
      </c>
      <c r="L58" s="5">
        <v>33.9</v>
      </c>
    </row>
    <row r="59" spans="1:12">
      <c r="A59">
        <v>51</v>
      </c>
      <c r="B59" s="295">
        <v>3.8679999999999999E-3</v>
      </c>
      <c r="C59" s="296">
        <v>3.8609999999999998E-3</v>
      </c>
      <c r="D59" s="299">
        <v>94613.1</v>
      </c>
      <c r="E59" s="300">
        <v>365.3</v>
      </c>
      <c r="F59" s="5">
        <v>30.15</v>
      </c>
      <c r="G59" t="s">
        <v>19</v>
      </c>
      <c r="H59" s="297">
        <v>2.1150000000000001E-3</v>
      </c>
      <c r="I59" s="298">
        <v>2.1129999999999999E-3</v>
      </c>
      <c r="J59" s="301">
        <v>96854.9</v>
      </c>
      <c r="K59" s="302">
        <v>204.7</v>
      </c>
      <c r="L59" s="5">
        <v>32.979999999999997</v>
      </c>
    </row>
    <row r="60" spans="1:12">
      <c r="A60">
        <v>52</v>
      </c>
      <c r="B60" s="295">
        <v>4.4460000000000003E-3</v>
      </c>
      <c r="C60" s="296">
        <v>4.4359999999999998E-3</v>
      </c>
      <c r="D60" s="299">
        <v>94247.8</v>
      </c>
      <c r="E60" s="300">
        <v>418.1</v>
      </c>
      <c r="F60" s="5">
        <v>29.27</v>
      </c>
      <c r="G60" t="s">
        <v>19</v>
      </c>
      <c r="H60" s="297">
        <v>2.637E-3</v>
      </c>
      <c r="I60" s="298">
        <v>2.6329999999999999E-3</v>
      </c>
      <c r="J60" s="301">
        <v>96650.2</v>
      </c>
      <c r="K60" s="302">
        <v>254.5</v>
      </c>
      <c r="L60" s="5">
        <v>32.04</v>
      </c>
    </row>
    <row r="61" spans="1:12">
      <c r="A61">
        <v>53</v>
      </c>
      <c r="B61" s="295">
        <v>3.826E-3</v>
      </c>
      <c r="C61" s="296">
        <v>3.8189999999999999E-3</v>
      </c>
      <c r="D61" s="299">
        <v>93829.7</v>
      </c>
      <c r="E61" s="300">
        <v>358.3</v>
      </c>
      <c r="F61" s="5">
        <v>28.4</v>
      </c>
      <c r="G61" t="s">
        <v>19</v>
      </c>
      <c r="H61" s="297">
        <v>3.1689999999999999E-3</v>
      </c>
      <c r="I61" s="298">
        <v>3.1640000000000001E-3</v>
      </c>
      <c r="J61" s="301">
        <v>96395.7</v>
      </c>
      <c r="K61" s="302">
        <v>305</v>
      </c>
      <c r="L61" s="5">
        <v>31.13</v>
      </c>
    </row>
    <row r="62" spans="1:12">
      <c r="A62">
        <v>54</v>
      </c>
      <c r="B62" s="295">
        <v>4.7000000000000002E-3</v>
      </c>
      <c r="C62" s="296">
        <v>4.6889999999999996E-3</v>
      </c>
      <c r="D62" s="299">
        <v>93471.4</v>
      </c>
      <c r="E62" s="300">
        <v>438.3</v>
      </c>
      <c r="F62" s="5">
        <v>27.5</v>
      </c>
      <c r="G62" t="s">
        <v>19</v>
      </c>
      <c r="H62" s="297">
        <v>3.1930000000000001E-3</v>
      </c>
      <c r="I62" s="298">
        <v>3.1879999999999999E-3</v>
      </c>
      <c r="J62" s="301">
        <v>96090.7</v>
      </c>
      <c r="K62" s="302">
        <v>306.39999999999998</v>
      </c>
      <c r="L62" s="5">
        <v>30.22</v>
      </c>
    </row>
    <row r="63" spans="1:12">
      <c r="A63">
        <v>55</v>
      </c>
      <c r="B63" s="295">
        <v>5.3489999999999996E-3</v>
      </c>
      <c r="C63" s="296">
        <v>5.3350000000000003E-3</v>
      </c>
      <c r="D63" s="299">
        <v>93033.2</v>
      </c>
      <c r="E63" s="300">
        <v>496.3</v>
      </c>
      <c r="F63" s="5">
        <v>26.63</v>
      </c>
      <c r="G63" t="s">
        <v>19</v>
      </c>
      <c r="H63" s="297">
        <v>3.8660000000000001E-3</v>
      </c>
      <c r="I63" s="298">
        <v>3.8579999999999999E-3</v>
      </c>
      <c r="J63" s="301">
        <v>95784.3</v>
      </c>
      <c r="K63" s="302">
        <v>369.6</v>
      </c>
      <c r="L63" s="5">
        <v>29.32</v>
      </c>
    </row>
    <row r="64" spans="1:12">
      <c r="A64">
        <v>56</v>
      </c>
      <c r="B64" s="295">
        <v>5.6189999999999999E-3</v>
      </c>
      <c r="C64" s="296">
        <v>5.6030000000000003E-3</v>
      </c>
      <c r="D64" s="299">
        <v>92536.8</v>
      </c>
      <c r="E64" s="300">
        <v>518.5</v>
      </c>
      <c r="F64" s="5">
        <v>25.77</v>
      </c>
      <c r="G64" t="s">
        <v>19</v>
      </c>
      <c r="H64" s="297">
        <v>3.9789999999999999E-3</v>
      </c>
      <c r="I64" s="298">
        <v>3.9709999999999997E-3</v>
      </c>
      <c r="J64" s="301">
        <v>95414.8</v>
      </c>
      <c r="K64" s="302">
        <v>378.9</v>
      </c>
      <c r="L64" s="5">
        <v>28.43</v>
      </c>
    </row>
    <row r="65" spans="1:12">
      <c r="A65">
        <v>57</v>
      </c>
      <c r="B65" s="295">
        <v>6.1159999999999999E-3</v>
      </c>
      <c r="C65" s="296">
        <v>6.097E-3</v>
      </c>
      <c r="D65" s="299">
        <v>92018.3</v>
      </c>
      <c r="E65" s="300">
        <v>561.1</v>
      </c>
      <c r="F65" s="5">
        <v>24.91</v>
      </c>
      <c r="G65" t="s">
        <v>19</v>
      </c>
      <c r="H65" s="297">
        <v>3.9529999999999999E-3</v>
      </c>
      <c r="I65" s="298">
        <v>3.9449999999999997E-3</v>
      </c>
      <c r="J65" s="301">
        <v>95035.8</v>
      </c>
      <c r="K65" s="302">
        <v>374.9</v>
      </c>
      <c r="L65" s="5">
        <v>27.54</v>
      </c>
    </row>
    <row r="66" spans="1:12">
      <c r="A66">
        <v>58</v>
      </c>
      <c r="B66" s="295">
        <v>6.3569999999999998E-3</v>
      </c>
      <c r="C66" s="296">
        <v>6.3369999999999998E-3</v>
      </c>
      <c r="D66" s="299">
        <v>91457.3</v>
      </c>
      <c r="E66" s="300">
        <v>579.6</v>
      </c>
      <c r="F66" s="5">
        <v>24.06</v>
      </c>
      <c r="G66" t="s">
        <v>19</v>
      </c>
      <c r="H66" s="297">
        <v>4.5599999999999998E-3</v>
      </c>
      <c r="I66" s="298">
        <v>4.5490000000000001E-3</v>
      </c>
      <c r="J66" s="301">
        <v>94660.9</v>
      </c>
      <c r="K66" s="302">
        <v>430.7</v>
      </c>
      <c r="L66" s="5">
        <v>26.65</v>
      </c>
    </row>
    <row r="67" spans="1:12">
      <c r="A67">
        <v>59</v>
      </c>
      <c r="B67" s="295">
        <v>7.6899999999999998E-3</v>
      </c>
      <c r="C67" s="296">
        <v>7.6610000000000003E-3</v>
      </c>
      <c r="D67" s="299">
        <v>90877.7</v>
      </c>
      <c r="E67" s="300">
        <v>696.2</v>
      </c>
      <c r="F67" s="5">
        <v>23.21</v>
      </c>
      <c r="G67" t="s">
        <v>19</v>
      </c>
      <c r="H67" s="297">
        <v>4.9370000000000004E-3</v>
      </c>
      <c r="I67" s="298">
        <v>4.9249999999999997E-3</v>
      </c>
      <c r="J67" s="301">
        <v>94230.2</v>
      </c>
      <c r="K67" s="302">
        <v>464.1</v>
      </c>
      <c r="L67" s="5">
        <v>25.77</v>
      </c>
    </row>
    <row r="68" spans="1:12">
      <c r="A68">
        <v>60</v>
      </c>
      <c r="B68" s="295">
        <v>7.7520000000000002E-3</v>
      </c>
      <c r="C68" s="296">
        <v>7.7219999999999997E-3</v>
      </c>
      <c r="D68" s="299">
        <v>90181.5</v>
      </c>
      <c r="E68" s="300">
        <v>696.4</v>
      </c>
      <c r="F68" s="5">
        <v>22.39</v>
      </c>
      <c r="G68" t="s">
        <v>19</v>
      </c>
      <c r="H68" s="297">
        <v>4.9680000000000002E-3</v>
      </c>
      <c r="I68" s="298">
        <v>4.9550000000000002E-3</v>
      </c>
      <c r="J68" s="301">
        <v>93766.2</v>
      </c>
      <c r="K68" s="302">
        <v>464.6</v>
      </c>
      <c r="L68" s="5">
        <v>24.89</v>
      </c>
    </row>
    <row r="69" spans="1:12">
      <c r="A69">
        <v>61</v>
      </c>
      <c r="B69" s="295">
        <v>8.6870000000000003E-3</v>
      </c>
      <c r="C69" s="296">
        <v>8.6499999999999997E-3</v>
      </c>
      <c r="D69" s="299">
        <v>89485.1</v>
      </c>
      <c r="E69" s="300">
        <v>774</v>
      </c>
      <c r="F69" s="5">
        <v>21.56</v>
      </c>
      <c r="G69" t="s">
        <v>19</v>
      </c>
      <c r="H69" s="297">
        <v>6.0619999999999997E-3</v>
      </c>
      <c r="I69" s="298">
        <v>6.0429999999999998E-3</v>
      </c>
      <c r="J69" s="301">
        <v>93301.5</v>
      </c>
      <c r="K69" s="302">
        <v>563.9</v>
      </c>
      <c r="L69" s="5">
        <v>24.02</v>
      </c>
    </row>
    <row r="70" spans="1:12">
      <c r="A70">
        <v>62</v>
      </c>
      <c r="B70" s="295">
        <v>9.299E-3</v>
      </c>
      <c r="C70" s="296">
        <v>9.2560000000000003E-3</v>
      </c>
      <c r="D70" s="299">
        <v>88711.1</v>
      </c>
      <c r="E70" s="300">
        <v>821.1</v>
      </c>
      <c r="F70" s="5">
        <v>20.74</v>
      </c>
      <c r="G70" t="s">
        <v>19</v>
      </c>
      <c r="H70" s="297">
        <v>7.0860000000000003E-3</v>
      </c>
      <c r="I70" s="298">
        <v>7.0609999999999996E-3</v>
      </c>
      <c r="J70" s="301">
        <v>92737.600000000006</v>
      </c>
      <c r="K70" s="302">
        <v>654.79999999999995</v>
      </c>
      <c r="L70" s="5">
        <v>23.16</v>
      </c>
    </row>
    <row r="71" spans="1:12">
      <c r="A71">
        <v>63</v>
      </c>
      <c r="B71" s="295">
        <v>1.051E-2</v>
      </c>
      <c r="C71" s="296">
        <v>1.0455000000000001E-2</v>
      </c>
      <c r="D71" s="299">
        <v>87890</v>
      </c>
      <c r="E71" s="300">
        <v>918.9</v>
      </c>
      <c r="F71" s="5">
        <v>19.93</v>
      </c>
      <c r="G71" t="s">
        <v>19</v>
      </c>
      <c r="H71" s="297">
        <v>7.1110000000000001E-3</v>
      </c>
      <c r="I71" s="298">
        <v>7.0860000000000003E-3</v>
      </c>
      <c r="J71" s="301">
        <v>92082.9</v>
      </c>
      <c r="K71" s="302">
        <v>652.5</v>
      </c>
      <c r="L71" s="5">
        <v>22.32</v>
      </c>
    </row>
    <row r="72" spans="1:12">
      <c r="A72">
        <v>64</v>
      </c>
      <c r="B72" s="295">
        <v>1.0914999999999999E-2</v>
      </c>
      <c r="C72" s="296">
        <v>1.0855999999999999E-2</v>
      </c>
      <c r="D72" s="299">
        <v>86971.1</v>
      </c>
      <c r="E72" s="300">
        <v>944.2</v>
      </c>
      <c r="F72" s="5">
        <v>19.14</v>
      </c>
      <c r="G72" t="s">
        <v>19</v>
      </c>
      <c r="H72" s="297">
        <v>7.8220000000000008E-3</v>
      </c>
      <c r="I72" s="298">
        <v>7.7910000000000002E-3</v>
      </c>
      <c r="J72" s="301">
        <v>91430.399999999994</v>
      </c>
      <c r="K72" s="302">
        <v>712.4</v>
      </c>
      <c r="L72" s="5">
        <v>21.48</v>
      </c>
    </row>
    <row r="73" spans="1:12">
      <c r="A73">
        <v>65</v>
      </c>
      <c r="B73" s="295">
        <v>1.2246999999999999E-2</v>
      </c>
      <c r="C73" s="296">
        <v>1.2173E-2</v>
      </c>
      <c r="D73" s="299">
        <v>86027</v>
      </c>
      <c r="E73" s="300">
        <v>1047.2</v>
      </c>
      <c r="F73" s="5">
        <v>18.34</v>
      </c>
      <c r="G73" t="s">
        <v>19</v>
      </c>
      <c r="H73" s="297">
        <v>7.8340000000000007E-3</v>
      </c>
      <c r="I73" s="298">
        <v>7.803E-3</v>
      </c>
      <c r="J73" s="301">
        <v>90718</v>
      </c>
      <c r="K73" s="302">
        <v>707.9</v>
      </c>
      <c r="L73" s="5">
        <v>20.64</v>
      </c>
    </row>
    <row r="74" spans="1:12">
      <c r="A74">
        <v>66</v>
      </c>
      <c r="B74" s="295">
        <v>1.404E-2</v>
      </c>
      <c r="C74" s="296">
        <v>1.3943000000000001E-2</v>
      </c>
      <c r="D74" s="299">
        <v>84979.8</v>
      </c>
      <c r="E74" s="300">
        <v>1184.8</v>
      </c>
      <c r="F74" s="5">
        <v>17.559999999999999</v>
      </c>
      <c r="G74" t="s">
        <v>19</v>
      </c>
      <c r="H74" s="297">
        <v>1.0071999999999999E-2</v>
      </c>
      <c r="I74" s="298">
        <v>1.0021E-2</v>
      </c>
      <c r="J74" s="301">
        <v>90010.1</v>
      </c>
      <c r="K74" s="302">
        <v>902</v>
      </c>
      <c r="L74" s="5">
        <v>19.8</v>
      </c>
    </row>
    <row r="75" spans="1:12">
      <c r="A75">
        <v>67</v>
      </c>
      <c r="B75" s="295">
        <v>1.5821000000000002E-2</v>
      </c>
      <c r="C75" s="296">
        <v>1.5696999999999999E-2</v>
      </c>
      <c r="D75" s="299">
        <v>83794.899999999994</v>
      </c>
      <c r="E75" s="300">
        <v>1315.3</v>
      </c>
      <c r="F75" s="5">
        <v>16.8</v>
      </c>
      <c r="G75" t="s">
        <v>19</v>
      </c>
      <c r="H75" s="297">
        <v>1.0618000000000001E-2</v>
      </c>
      <c r="I75" s="298">
        <v>1.0562E-2</v>
      </c>
      <c r="J75" s="301">
        <v>89108.1</v>
      </c>
      <c r="K75" s="302">
        <v>941.2</v>
      </c>
      <c r="L75" s="5">
        <v>18.989999999999998</v>
      </c>
    </row>
    <row r="76" spans="1:12">
      <c r="A76">
        <v>68</v>
      </c>
      <c r="B76" s="295">
        <v>1.6615000000000001E-2</v>
      </c>
      <c r="C76" s="296">
        <v>1.6479000000000001E-2</v>
      </c>
      <c r="D76" s="299">
        <v>82479.600000000006</v>
      </c>
      <c r="E76" s="300">
        <v>1359.1</v>
      </c>
      <c r="F76" s="5">
        <v>16.059999999999999</v>
      </c>
      <c r="G76" t="s">
        <v>19</v>
      </c>
      <c r="H76" s="297">
        <v>1.0753E-2</v>
      </c>
      <c r="I76" s="298">
        <v>1.0696000000000001E-2</v>
      </c>
      <c r="J76" s="301">
        <v>88167</v>
      </c>
      <c r="K76" s="302">
        <v>943</v>
      </c>
      <c r="L76" s="5">
        <v>18.190000000000001</v>
      </c>
    </row>
    <row r="77" spans="1:12">
      <c r="A77">
        <v>69</v>
      </c>
      <c r="B77" s="295">
        <v>1.8949000000000001E-2</v>
      </c>
      <c r="C77" s="296">
        <v>1.8770999999999999E-2</v>
      </c>
      <c r="D77" s="299">
        <v>81120.5</v>
      </c>
      <c r="E77" s="300">
        <v>1522.7</v>
      </c>
      <c r="F77" s="5">
        <v>15.32</v>
      </c>
      <c r="G77" t="s">
        <v>19</v>
      </c>
      <c r="H77" s="297">
        <v>1.2285000000000001E-2</v>
      </c>
      <c r="I77" s="298">
        <v>1.221E-2</v>
      </c>
      <c r="J77" s="301">
        <v>87224</v>
      </c>
      <c r="K77" s="302">
        <v>1065</v>
      </c>
      <c r="L77" s="5">
        <v>17.38</v>
      </c>
    </row>
    <row r="78" spans="1:12">
      <c r="A78">
        <v>70</v>
      </c>
      <c r="B78" s="295">
        <v>1.8662000000000002E-2</v>
      </c>
      <c r="C78" s="296">
        <v>1.8489999999999999E-2</v>
      </c>
      <c r="D78" s="299">
        <v>79597.8</v>
      </c>
      <c r="E78" s="300">
        <v>1471.7</v>
      </c>
      <c r="F78" s="5">
        <v>14.61</v>
      </c>
      <c r="G78" t="s">
        <v>19</v>
      </c>
      <c r="H78" s="297">
        <v>1.3897E-2</v>
      </c>
      <c r="I78" s="298">
        <v>1.3801000000000001E-2</v>
      </c>
      <c r="J78" s="301">
        <v>86159</v>
      </c>
      <c r="K78" s="302">
        <v>1189.0999999999999</v>
      </c>
      <c r="L78" s="5">
        <v>16.59</v>
      </c>
    </row>
    <row r="79" spans="1:12">
      <c r="A79">
        <v>71</v>
      </c>
      <c r="B79" s="295">
        <v>2.0513E-2</v>
      </c>
      <c r="C79" s="296">
        <v>2.0305E-2</v>
      </c>
      <c r="D79" s="299">
        <v>78126</v>
      </c>
      <c r="E79" s="300">
        <v>1586.3</v>
      </c>
      <c r="F79" s="5">
        <v>13.87</v>
      </c>
      <c r="G79" t="s">
        <v>19</v>
      </c>
      <c r="H79" s="297">
        <v>1.5572000000000001E-2</v>
      </c>
      <c r="I79" s="298">
        <v>1.5452E-2</v>
      </c>
      <c r="J79" s="301">
        <v>84969.9</v>
      </c>
      <c r="K79" s="302">
        <v>1313</v>
      </c>
      <c r="L79" s="5">
        <v>15.82</v>
      </c>
    </row>
    <row r="80" spans="1:12">
      <c r="A80">
        <v>72</v>
      </c>
      <c r="B80" s="295">
        <v>2.5151E-2</v>
      </c>
      <c r="C80" s="296">
        <v>2.4837999999999999E-2</v>
      </c>
      <c r="D80" s="299">
        <v>76539.7</v>
      </c>
      <c r="E80" s="300">
        <v>1901.1</v>
      </c>
      <c r="F80" s="5">
        <v>13.15</v>
      </c>
      <c r="G80" t="s">
        <v>19</v>
      </c>
      <c r="H80" s="297">
        <v>1.6459000000000001E-2</v>
      </c>
      <c r="I80" s="298">
        <v>1.6324999999999999E-2</v>
      </c>
      <c r="J80" s="301">
        <v>83656.899999999994</v>
      </c>
      <c r="K80" s="302">
        <v>1365.7</v>
      </c>
      <c r="L80" s="5">
        <v>15.06</v>
      </c>
    </row>
    <row r="81" spans="1:12">
      <c r="A81">
        <v>73</v>
      </c>
      <c r="B81" s="295">
        <v>2.7008000000000001E-2</v>
      </c>
      <c r="C81" s="296">
        <v>2.6648000000000002E-2</v>
      </c>
      <c r="D81" s="299">
        <v>74638.600000000006</v>
      </c>
      <c r="E81" s="300">
        <v>1989</v>
      </c>
      <c r="F81" s="5">
        <v>12.47</v>
      </c>
      <c r="G81" t="s">
        <v>19</v>
      </c>
      <c r="H81" s="297">
        <v>1.8862E-2</v>
      </c>
      <c r="I81" s="298">
        <v>1.8686000000000001E-2</v>
      </c>
      <c r="J81" s="301">
        <v>82291.199999999997</v>
      </c>
      <c r="K81" s="302">
        <v>1537.7</v>
      </c>
      <c r="L81" s="5">
        <v>14.3</v>
      </c>
    </row>
    <row r="82" spans="1:12">
      <c r="A82">
        <v>74</v>
      </c>
      <c r="B82" s="295">
        <v>3.2364999999999998E-2</v>
      </c>
      <c r="C82" s="296">
        <v>3.1849000000000002E-2</v>
      </c>
      <c r="D82" s="299">
        <v>72649.600000000006</v>
      </c>
      <c r="E82" s="300">
        <v>2313.8000000000002</v>
      </c>
      <c r="F82" s="5">
        <v>11.8</v>
      </c>
      <c r="G82" t="s">
        <v>19</v>
      </c>
      <c r="H82" s="297">
        <v>2.1918E-2</v>
      </c>
      <c r="I82" s="298">
        <v>2.1680999999999999E-2</v>
      </c>
      <c r="J82" s="301">
        <v>80753.5</v>
      </c>
      <c r="K82" s="302">
        <v>1750.8</v>
      </c>
      <c r="L82" s="5">
        <v>13.56</v>
      </c>
    </row>
    <row r="83" spans="1:12">
      <c r="A83">
        <v>75</v>
      </c>
      <c r="B83" s="295">
        <v>3.5647999999999999E-2</v>
      </c>
      <c r="C83" s="296">
        <v>3.5022999999999999E-2</v>
      </c>
      <c r="D83" s="299">
        <v>70335.7</v>
      </c>
      <c r="E83" s="300">
        <v>2463.4</v>
      </c>
      <c r="F83" s="5">
        <v>11.17</v>
      </c>
      <c r="G83" t="s">
        <v>19</v>
      </c>
      <c r="H83" s="297">
        <v>2.3456999999999999E-2</v>
      </c>
      <c r="I83" s="298">
        <v>2.3185000000000001E-2</v>
      </c>
      <c r="J83" s="301">
        <v>79002.7</v>
      </c>
      <c r="K83" s="302">
        <v>1831.7</v>
      </c>
      <c r="L83" s="5">
        <v>12.85</v>
      </c>
    </row>
    <row r="84" spans="1:12">
      <c r="A84">
        <v>76</v>
      </c>
      <c r="B84" s="295">
        <v>3.5588000000000002E-2</v>
      </c>
      <c r="C84" s="296">
        <v>3.4965999999999997E-2</v>
      </c>
      <c r="D84" s="299">
        <v>67872.3</v>
      </c>
      <c r="E84" s="300">
        <v>2373.1999999999998</v>
      </c>
      <c r="F84" s="5">
        <v>10.56</v>
      </c>
      <c r="G84" t="s">
        <v>19</v>
      </c>
      <c r="H84" s="297">
        <v>2.7054000000000002E-2</v>
      </c>
      <c r="I84" s="298">
        <v>2.6693000000000001E-2</v>
      </c>
      <c r="J84" s="301">
        <v>77171.100000000006</v>
      </c>
      <c r="K84" s="302">
        <v>2059.9</v>
      </c>
      <c r="L84" s="5">
        <v>12.14</v>
      </c>
    </row>
    <row r="85" spans="1:12">
      <c r="A85">
        <v>77</v>
      </c>
      <c r="B85" s="295">
        <v>4.1354000000000002E-2</v>
      </c>
      <c r="C85" s="296">
        <v>4.0516999999999997E-2</v>
      </c>
      <c r="D85" s="299">
        <v>65499.1</v>
      </c>
      <c r="E85" s="300">
        <v>2653.8</v>
      </c>
      <c r="F85" s="5">
        <v>9.92</v>
      </c>
      <c r="G85" t="s">
        <v>19</v>
      </c>
      <c r="H85" s="297">
        <v>2.8472000000000001E-2</v>
      </c>
      <c r="I85" s="298">
        <v>2.8072E-2</v>
      </c>
      <c r="J85" s="301">
        <v>75111.199999999997</v>
      </c>
      <c r="K85" s="302">
        <v>2108.6</v>
      </c>
      <c r="L85" s="5">
        <v>11.46</v>
      </c>
    </row>
    <row r="86" spans="1:12">
      <c r="A86">
        <v>78</v>
      </c>
      <c r="B86" s="295">
        <v>4.3478000000000003E-2</v>
      </c>
      <c r="C86" s="296">
        <v>4.2553000000000001E-2</v>
      </c>
      <c r="D86" s="299">
        <v>62845.3</v>
      </c>
      <c r="E86" s="300">
        <v>2674.3</v>
      </c>
      <c r="F86" s="5">
        <v>9.32</v>
      </c>
      <c r="G86" t="s">
        <v>19</v>
      </c>
      <c r="H86" s="297">
        <v>3.4114999999999999E-2</v>
      </c>
      <c r="I86" s="298">
        <v>3.3543000000000003E-2</v>
      </c>
      <c r="J86" s="301">
        <v>73002.600000000006</v>
      </c>
      <c r="K86" s="302">
        <v>2448.6999999999998</v>
      </c>
      <c r="L86" s="5">
        <v>10.78</v>
      </c>
    </row>
    <row r="87" spans="1:12">
      <c r="A87">
        <v>79</v>
      </c>
      <c r="B87" s="295">
        <v>5.3003000000000002E-2</v>
      </c>
      <c r="C87" s="296">
        <v>5.1635E-2</v>
      </c>
      <c r="D87" s="299">
        <v>60171.1</v>
      </c>
      <c r="E87" s="300">
        <v>3106.9</v>
      </c>
      <c r="F87" s="5">
        <v>8.7100000000000009</v>
      </c>
      <c r="G87" t="s">
        <v>19</v>
      </c>
      <c r="H87" s="297">
        <v>3.8380999999999998E-2</v>
      </c>
      <c r="I87" s="298">
        <v>3.7657999999999997E-2</v>
      </c>
      <c r="J87" s="301">
        <v>70553.899999999994</v>
      </c>
      <c r="K87" s="302">
        <v>2656.9</v>
      </c>
      <c r="L87" s="5">
        <v>10.14</v>
      </c>
    </row>
    <row r="88" spans="1:12">
      <c r="A88">
        <v>80</v>
      </c>
      <c r="B88" s="295">
        <v>6.0254000000000002E-2</v>
      </c>
      <c r="C88" s="296">
        <v>5.8492000000000002E-2</v>
      </c>
      <c r="D88" s="299">
        <v>57064.1</v>
      </c>
      <c r="E88" s="300">
        <v>3337.8</v>
      </c>
      <c r="F88" s="5">
        <v>8.16</v>
      </c>
      <c r="G88" t="s">
        <v>19</v>
      </c>
      <c r="H88" s="297">
        <v>4.3348999999999999E-2</v>
      </c>
      <c r="I88" s="298">
        <v>4.2429000000000001E-2</v>
      </c>
      <c r="J88" s="301">
        <v>67897</v>
      </c>
      <c r="K88" s="302">
        <v>2880.8</v>
      </c>
      <c r="L88" s="5">
        <v>9.51</v>
      </c>
    </row>
    <row r="89" spans="1:12">
      <c r="A89">
        <v>81</v>
      </c>
      <c r="B89" s="295">
        <v>6.6284999999999997E-2</v>
      </c>
      <c r="C89" s="296">
        <v>6.4158999999999994E-2</v>
      </c>
      <c r="D89" s="299">
        <v>53726.3</v>
      </c>
      <c r="E89" s="300">
        <v>3447</v>
      </c>
      <c r="F89" s="5">
        <v>7.64</v>
      </c>
      <c r="G89" t="s">
        <v>19</v>
      </c>
      <c r="H89" s="297">
        <v>4.4330000000000001E-2</v>
      </c>
      <c r="I89" s="298">
        <v>4.3368999999999998E-2</v>
      </c>
      <c r="J89" s="301">
        <v>65016.2</v>
      </c>
      <c r="K89" s="302">
        <v>2819.7</v>
      </c>
      <c r="L89" s="5">
        <v>8.91</v>
      </c>
    </row>
    <row r="90" spans="1:12">
      <c r="A90">
        <v>82</v>
      </c>
      <c r="B90" s="295">
        <v>7.4735999999999997E-2</v>
      </c>
      <c r="C90" s="296">
        <v>7.2043999999999997E-2</v>
      </c>
      <c r="D90" s="299">
        <v>50279.3</v>
      </c>
      <c r="E90" s="300">
        <v>3622.3</v>
      </c>
      <c r="F90" s="5">
        <v>7.13</v>
      </c>
      <c r="G90" t="s">
        <v>19</v>
      </c>
      <c r="H90" s="297">
        <v>5.1309E-2</v>
      </c>
      <c r="I90" s="298">
        <v>5.0026000000000001E-2</v>
      </c>
      <c r="J90" s="301">
        <v>62196.5</v>
      </c>
      <c r="K90" s="302">
        <v>3111.4</v>
      </c>
      <c r="L90" s="5">
        <v>8.2899999999999991</v>
      </c>
    </row>
    <row r="91" spans="1:12">
      <c r="A91">
        <v>83</v>
      </c>
      <c r="B91" s="295">
        <v>8.3416000000000004E-2</v>
      </c>
      <c r="C91" s="296">
        <v>8.0075999999999994E-2</v>
      </c>
      <c r="D91" s="299">
        <v>46657</v>
      </c>
      <c r="E91" s="300">
        <v>3736.1</v>
      </c>
      <c r="F91" s="5">
        <v>6.64</v>
      </c>
      <c r="G91" t="s">
        <v>19</v>
      </c>
      <c r="H91" s="297">
        <v>6.0323000000000002E-2</v>
      </c>
      <c r="I91" s="298">
        <v>5.8555999999999997E-2</v>
      </c>
      <c r="J91" s="301">
        <v>59085</v>
      </c>
      <c r="K91" s="302">
        <v>3459.8</v>
      </c>
      <c r="L91" s="5">
        <v>7.7</v>
      </c>
    </row>
    <row r="92" spans="1:12">
      <c r="A92">
        <v>84</v>
      </c>
      <c r="B92" s="295">
        <v>8.8891999999999999E-2</v>
      </c>
      <c r="C92" s="296">
        <v>8.5109000000000004E-2</v>
      </c>
      <c r="D92" s="299">
        <v>42920.9</v>
      </c>
      <c r="E92" s="300">
        <v>3653</v>
      </c>
      <c r="F92" s="5">
        <v>6.17</v>
      </c>
      <c r="G92" t="s">
        <v>19</v>
      </c>
      <c r="H92" s="297">
        <v>6.9133E-2</v>
      </c>
      <c r="I92" s="298">
        <v>6.6822999999999994E-2</v>
      </c>
      <c r="J92" s="301">
        <v>55625.2</v>
      </c>
      <c r="K92" s="302">
        <v>3717</v>
      </c>
      <c r="L92" s="5">
        <v>7.15</v>
      </c>
    </row>
    <row r="93" spans="1:12">
      <c r="A93">
        <v>85</v>
      </c>
      <c r="B93" s="295">
        <v>0.10324700000000001</v>
      </c>
      <c r="C93" s="296">
        <v>9.8179000000000002E-2</v>
      </c>
      <c r="D93" s="299">
        <v>39267.9</v>
      </c>
      <c r="E93" s="300">
        <v>3855.3</v>
      </c>
      <c r="F93" s="5">
        <v>5.7</v>
      </c>
      <c r="G93" t="s">
        <v>19</v>
      </c>
      <c r="H93" s="297">
        <v>7.8615000000000004E-2</v>
      </c>
      <c r="I93" s="298">
        <v>7.5642000000000001E-2</v>
      </c>
      <c r="J93" s="301">
        <v>51908.2</v>
      </c>
      <c r="K93" s="302">
        <v>3926.4</v>
      </c>
      <c r="L93" s="5">
        <v>6.63</v>
      </c>
    </row>
    <row r="94" spans="1:12">
      <c r="A94">
        <v>86</v>
      </c>
      <c r="B94" s="295">
        <v>0.12589800000000001</v>
      </c>
      <c r="C94" s="296">
        <v>0.11844200000000001</v>
      </c>
      <c r="D94" s="299">
        <v>35412.699999999997</v>
      </c>
      <c r="E94" s="300">
        <v>4194.3999999999996</v>
      </c>
      <c r="F94" s="5">
        <v>5.27</v>
      </c>
      <c r="G94" t="s">
        <v>19</v>
      </c>
      <c r="H94" s="297">
        <v>9.4982999999999998E-2</v>
      </c>
      <c r="I94" s="298">
        <v>9.0676999999999994E-2</v>
      </c>
      <c r="J94" s="301">
        <v>47981.8</v>
      </c>
      <c r="K94" s="302">
        <v>4350.8</v>
      </c>
      <c r="L94" s="5">
        <v>6.13</v>
      </c>
    </row>
    <row r="95" spans="1:12">
      <c r="A95">
        <v>87</v>
      </c>
      <c r="B95" s="295">
        <v>0.13797100000000001</v>
      </c>
      <c r="C95" s="296">
        <v>0.12906699999999999</v>
      </c>
      <c r="D95" s="299">
        <v>31218.3</v>
      </c>
      <c r="E95" s="300">
        <v>4029.3</v>
      </c>
      <c r="F95" s="5">
        <v>4.91</v>
      </c>
      <c r="G95" t="s">
        <v>19</v>
      </c>
      <c r="H95" s="297">
        <v>0.10137599999999999</v>
      </c>
      <c r="I95" s="298">
        <v>9.6485000000000001E-2</v>
      </c>
      <c r="J95" s="301">
        <v>43630.9</v>
      </c>
      <c r="K95" s="302">
        <v>4209.7</v>
      </c>
      <c r="L95" s="5">
        <v>5.69</v>
      </c>
    </row>
    <row r="96" spans="1:12">
      <c r="A96">
        <v>88</v>
      </c>
      <c r="B96" s="295">
        <v>0.14904100000000001</v>
      </c>
      <c r="C96" s="296">
        <v>0.13870399999999999</v>
      </c>
      <c r="D96" s="299">
        <v>27189.1</v>
      </c>
      <c r="E96" s="300">
        <v>3771.2</v>
      </c>
      <c r="F96" s="5">
        <v>4.5599999999999996</v>
      </c>
      <c r="G96" t="s">
        <v>19</v>
      </c>
      <c r="H96" s="297">
        <v>0.11922099999999999</v>
      </c>
      <c r="I96" s="298">
        <v>0.112514</v>
      </c>
      <c r="J96" s="301">
        <v>39421.199999999997</v>
      </c>
      <c r="K96" s="302">
        <v>4435.3999999999996</v>
      </c>
      <c r="L96" s="5">
        <v>5.25</v>
      </c>
    </row>
    <row r="97" spans="1:12">
      <c r="A97">
        <v>89</v>
      </c>
      <c r="B97" s="295">
        <v>0.16744300000000001</v>
      </c>
      <c r="C97" s="296">
        <v>0.15450800000000001</v>
      </c>
      <c r="D97" s="299">
        <v>23417.8</v>
      </c>
      <c r="E97" s="300">
        <v>3618.2</v>
      </c>
      <c r="F97" s="5">
        <v>4.22</v>
      </c>
      <c r="G97" t="s">
        <v>19</v>
      </c>
      <c r="H97" s="297">
        <v>0.13558799999999999</v>
      </c>
      <c r="I97" s="298">
        <v>0.12698000000000001</v>
      </c>
      <c r="J97" s="301">
        <v>34985.800000000003</v>
      </c>
      <c r="K97" s="302">
        <v>4442.5</v>
      </c>
      <c r="L97" s="5">
        <v>4.8499999999999996</v>
      </c>
    </row>
    <row r="98" spans="1:12">
      <c r="A98">
        <v>90</v>
      </c>
      <c r="B98" s="295">
        <v>0.201652</v>
      </c>
      <c r="C98" s="296">
        <v>0.18318200000000001</v>
      </c>
      <c r="D98" s="299">
        <v>19799.599999999999</v>
      </c>
      <c r="E98" s="300">
        <v>3626.9</v>
      </c>
      <c r="F98" s="5">
        <v>3.9</v>
      </c>
      <c r="G98" t="s">
        <v>19</v>
      </c>
      <c r="H98" s="297">
        <v>0.15077199999999999</v>
      </c>
      <c r="I98" s="298">
        <v>0.14020299999999999</v>
      </c>
      <c r="J98" s="301">
        <v>30543.3</v>
      </c>
      <c r="K98" s="302">
        <v>4282.3</v>
      </c>
      <c r="L98" s="5">
        <v>4.4800000000000004</v>
      </c>
    </row>
    <row r="99" spans="1:12">
      <c r="A99">
        <v>91</v>
      </c>
      <c r="B99" s="295">
        <v>0.21953300000000001</v>
      </c>
      <c r="C99" s="296">
        <v>0.19781899999999999</v>
      </c>
      <c r="D99" s="299">
        <v>16172.7</v>
      </c>
      <c r="E99" s="300">
        <v>3199.3</v>
      </c>
      <c r="F99" s="5">
        <v>3.66</v>
      </c>
      <c r="G99" t="s">
        <v>19</v>
      </c>
      <c r="H99" s="297">
        <v>0.17422299999999999</v>
      </c>
      <c r="I99" s="298">
        <v>0.16026199999999999</v>
      </c>
      <c r="J99" s="301">
        <v>26261</v>
      </c>
      <c r="K99" s="302">
        <v>4208.7</v>
      </c>
      <c r="L99" s="5">
        <v>4.13</v>
      </c>
    </row>
    <row r="100" spans="1:12">
      <c r="A100">
        <v>92</v>
      </c>
      <c r="B100" s="295">
        <v>0.23308699999999999</v>
      </c>
      <c r="C100" s="296">
        <v>0.208758</v>
      </c>
      <c r="D100" s="299">
        <v>12973.4</v>
      </c>
      <c r="E100" s="300">
        <v>2708.3</v>
      </c>
      <c r="F100" s="5">
        <v>3.44</v>
      </c>
      <c r="G100" t="s">
        <v>19</v>
      </c>
      <c r="H100" s="297">
        <v>0.19864699999999999</v>
      </c>
      <c r="I100" s="298">
        <v>0.180699</v>
      </c>
      <c r="J100" s="301">
        <v>22052.400000000001</v>
      </c>
      <c r="K100" s="302">
        <v>3984.8</v>
      </c>
      <c r="L100" s="5">
        <v>3.82</v>
      </c>
    </row>
    <row r="101" spans="1:12">
      <c r="A101">
        <v>93</v>
      </c>
      <c r="B101" s="295">
        <v>0.24776100000000001</v>
      </c>
      <c r="C101" s="296">
        <v>0.22045200000000001</v>
      </c>
      <c r="D101" s="299">
        <v>10265.1</v>
      </c>
      <c r="E101" s="300">
        <v>2263</v>
      </c>
      <c r="F101" s="5">
        <v>3.21</v>
      </c>
      <c r="G101" t="s">
        <v>19</v>
      </c>
      <c r="H101" s="297">
        <v>0.211477</v>
      </c>
      <c r="I101" s="298">
        <v>0.19125400000000001</v>
      </c>
      <c r="J101" s="301">
        <v>18067.5</v>
      </c>
      <c r="K101" s="302">
        <v>3455.5</v>
      </c>
      <c r="L101" s="5">
        <v>3.56</v>
      </c>
    </row>
    <row r="102" spans="1:12">
      <c r="A102">
        <v>94</v>
      </c>
      <c r="B102" s="295">
        <v>0.27263199999999999</v>
      </c>
      <c r="C102" s="296">
        <v>0.239926</v>
      </c>
      <c r="D102" s="299">
        <v>8002.1</v>
      </c>
      <c r="E102" s="300">
        <v>1919.9</v>
      </c>
      <c r="F102" s="5">
        <v>2.98</v>
      </c>
      <c r="G102" t="s">
        <v>19</v>
      </c>
      <c r="H102" s="297">
        <v>0.24468500000000001</v>
      </c>
      <c r="I102" s="298">
        <v>0.21801300000000001</v>
      </c>
      <c r="J102" s="301">
        <v>14612</v>
      </c>
      <c r="K102" s="302">
        <v>3185.6</v>
      </c>
      <c r="L102" s="5">
        <v>3.28</v>
      </c>
    </row>
    <row r="103" spans="1:12">
      <c r="A103">
        <v>95</v>
      </c>
      <c r="B103" s="295">
        <v>0.28530299999999997</v>
      </c>
      <c r="C103" s="296">
        <v>0.24968499999999999</v>
      </c>
      <c r="D103" s="299">
        <v>6082.2</v>
      </c>
      <c r="E103" s="300">
        <v>1518.6</v>
      </c>
      <c r="F103" s="5">
        <v>2.76</v>
      </c>
      <c r="G103" t="s">
        <v>19</v>
      </c>
      <c r="H103" s="297">
        <v>0.26604100000000003</v>
      </c>
      <c r="I103" s="298">
        <v>0.23480699999999999</v>
      </c>
      <c r="J103" s="301">
        <v>11426.4</v>
      </c>
      <c r="K103" s="302">
        <v>2683</v>
      </c>
      <c r="L103" s="5">
        <v>3.05</v>
      </c>
    </row>
    <row r="104" spans="1:12">
      <c r="A104">
        <v>96</v>
      </c>
      <c r="B104" s="295">
        <v>0.30957200000000001</v>
      </c>
      <c r="C104" s="296">
        <v>0.26807799999999998</v>
      </c>
      <c r="D104" s="299">
        <v>4563.6000000000004</v>
      </c>
      <c r="E104" s="300">
        <v>1223.4000000000001</v>
      </c>
      <c r="F104" s="5">
        <v>2.5099999999999998</v>
      </c>
      <c r="G104" t="s">
        <v>19</v>
      </c>
      <c r="H104" s="297">
        <v>0.29980000000000001</v>
      </c>
      <c r="I104" s="298">
        <v>0.26071800000000001</v>
      </c>
      <c r="J104" s="301">
        <v>8743.4</v>
      </c>
      <c r="K104" s="302">
        <v>2279.6</v>
      </c>
      <c r="L104" s="5">
        <v>2.84</v>
      </c>
    </row>
    <row r="105" spans="1:12">
      <c r="A105">
        <v>97</v>
      </c>
      <c r="B105" s="295">
        <v>0.38124999999999998</v>
      </c>
      <c r="C105" s="296">
        <v>0.32020999999999999</v>
      </c>
      <c r="D105" s="299">
        <v>3340.2</v>
      </c>
      <c r="E105" s="300">
        <v>1069.5999999999999</v>
      </c>
      <c r="F105" s="5">
        <v>2.2400000000000002</v>
      </c>
      <c r="G105" t="s">
        <v>19</v>
      </c>
      <c r="H105" s="297">
        <v>0.35527599999999998</v>
      </c>
      <c r="I105" s="298">
        <v>0.30168499999999998</v>
      </c>
      <c r="J105" s="301">
        <v>6463.9</v>
      </c>
      <c r="K105" s="302">
        <v>1950</v>
      </c>
      <c r="L105" s="5">
        <v>2.66</v>
      </c>
    </row>
    <row r="106" spans="1:12">
      <c r="A106">
        <v>98</v>
      </c>
      <c r="B106" s="295">
        <v>0.411111</v>
      </c>
      <c r="C106" s="296">
        <v>0.34101399999999998</v>
      </c>
      <c r="D106" s="299">
        <v>2270.6</v>
      </c>
      <c r="E106" s="300">
        <v>774.3</v>
      </c>
      <c r="F106" s="5">
        <v>2.06</v>
      </c>
      <c r="G106" t="s">
        <v>19</v>
      </c>
      <c r="H106" s="297">
        <v>0.30901299999999998</v>
      </c>
      <c r="I106" s="298">
        <v>0.26765800000000001</v>
      </c>
      <c r="J106" s="301">
        <v>4513.8</v>
      </c>
      <c r="K106" s="302">
        <v>1208.2</v>
      </c>
      <c r="L106" s="5">
        <v>2.6</v>
      </c>
    </row>
    <row r="107" spans="1:12">
      <c r="A107">
        <v>99</v>
      </c>
      <c r="B107" s="295">
        <v>0.52040799999999998</v>
      </c>
      <c r="C107" s="296">
        <v>0.41295500000000002</v>
      </c>
      <c r="D107" s="299">
        <v>1496.3</v>
      </c>
      <c r="E107" s="300">
        <v>617.9</v>
      </c>
      <c r="F107" s="5">
        <v>1.87</v>
      </c>
      <c r="G107" t="s">
        <v>19</v>
      </c>
      <c r="H107" s="297">
        <v>0.375</v>
      </c>
      <c r="I107" s="298">
        <v>0.31578899999999999</v>
      </c>
      <c r="J107" s="301">
        <v>3305.6</v>
      </c>
      <c r="K107" s="302">
        <v>1043.9000000000001</v>
      </c>
      <c r="L107" s="5">
        <v>2.36</v>
      </c>
    </row>
    <row r="108" spans="1:12">
      <c r="A108">
        <v>100</v>
      </c>
      <c r="B108" s="295">
        <v>0.55555600000000005</v>
      </c>
      <c r="C108" s="296">
        <v>0.43478299999999998</v>
      </c>
      <c r="D108" s="299">
        <v>878.4</v>
      </c>
      <c r="E108" s="300">
        <v>381.9</v>
      </c>
      <c r="F108" s="5">
        <v>1.84</v>
      </c>
      <c r="G108" t="s">
        <v>19</v>
      </c>
      <c r="H108" s="297">
        <v>0.41979499999999997</v>
      </c>
      <c r="I108" s="298">
        <v>0.346968</v>
      </c>
      <c r="J108" s="301">
        <v>2261.8000000000002</v>
      </c>
      <c r="K108" s="302">
        <v>784.8</v>
      </c>
      <c r="L108" s="5">
        <v>2.2200000000000002</v>
      </c>
    </row>
  </sheetData>
  <mergeCells count="3">
    <mergeCell ref="K1:L1"/>
    <mergeCell ref="B6:F6"/>
    <mergeCell ref="H6:L6"/>
  </mergeCells>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55</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87">
        <v>4.5849999999999997E-3</v>
      </c>
      <c r="C8" s="288">
        <v>4.5739999999999999E-3</v>
      </c>
      <c r="D8" s="291">
        <v>100000</v>
      </c>
      <c r="E8" s="292">
        <v>457.4</v>
      </c>
      <c r="F8" s="5">
        <v>78.430000000000007</v>
      </c>
      <c r="G8" t="s">
        <v>19</v>
      </c>
      <c r="H8" s="289">
        <v>4.4799999999999996E-3</v>
      </c>
      <c r="I8" s="290">
        <v>4.47E-3</v>
      </c>
      <c r="J8" s="293">
        <v>100000</v>
      </c>
      <c r="K8" s="294">
        <v>447</v>
      </c>
      <c r="L8" s="5">
        <v>82.3</v>
      </c>
    </row>
    <row r="9" spans="1:12">
      <c r="A9">
        <v>1</v>
      </c>
      <c r="B9" s="287">
        <v>2.9E-4</v>
      </c>
      <c r="C9" s="288">
        <v>2.9E-4</v>
      </c>
      <c r="D9" s="291">
        <v>99542.6</v>
      </c>
      <c r="E9" s="292">
        <v>28.9</v>
      </c>
      <c r="F9" s="5">
        <v>77.790000000000006</v>
      </c>
      <c r="G9" t="s">
        <v>19</v>
      </c>
      <c r="H9" s="289">
        <v>1.12E-4</v>
      </c>
      <c r="I9" s="290">
        <v>1.12E-4</v>
      </c>
      <c r="J9" s="293">
        <v>99553</v>
      </c>
      <c r="K9" s="294">
        <v>11.1</v>
      </c>
      <c r="L9" s="5">
        <v>81.67</v>
      </c>
    </row>
    <row r="10" spans="1:12">
      <c r="A10">
        <v>2</v>
      </c>
      <c r="B10" s="287">
        <v>2.3699999999999999E-4</v>
      </c>
      <c r="C10" s="288">
        <v>2.3699999999999999E-4</v>
      </c>
      <c r="D10" s="291">
        <v>99513.7</v>
      </c>
      <c r="E10" s="292">
        <v>23.6</v>
      </c>
      <c r="F10" s="5">
        <v>76.819999999999993</v>
      </c>
      <c r="G10" t="s">
        <v>19</v>
      </c>
      <c r="H10" s="289">
        <v>1.3799999999999999E-4</v>
      </c>
      <c r="I10" s="290">
        <v>1.3799999999999999E-4</v>
      </c>
      <c r="J10" s="293">
        <v>99541.9</v>
      </c>
      <c r="K10" s="294">
        <v>13.7</v>
      </c>
      <c r="L10" s="5">
        <v>80.680000000000007</v>
      </c>
    </row>
    <row r="11" spans="1:12">
      <c r="A11">
        <v>3</v>
      </c>
      <c r="B11" s="287">
        <v>5.1999999999999997E-5</v>
      </c>
      <c r="C11" s="288">
        <v>5.1999999999999997E-5</v>
      </c>
      <c r="D11" s="291">
        <v>99490.1</v>
      </c>
      <c r="E11" s="292">
        <v>5.0999999999999996</v>
      </c>
      <c r="F11" s="5">
        <v>75.83</v>
      </c>
      <c r="G11" t="s">
        <v>19</v>
      </c>
      <c r="H11" s="289">
        <v>2.6999999999999999E-5</v>
      </c>
      <c r="I11" s="290">
        <v>2.6999999999999999E-5</v>
      </c>
      <c r="J11" s="293">
        <v>99528.2</v>
      </c>
      <c r="K11" s="294">
        <v>2.7</v>
      </c>
      <c r="L11" s="5">
        <v>79.69</v>
      </c>
    </row>
    <row r="12" spans="1:12">
      <c r="A12">
        <v>4</v>
      </c>
      <c r="B12" s="287">
        <v>2.04E-4</v>
      </c>
      <c r="C12" s="288">
        <v>2.04E-4</v>
      </c>
      <c r="D12" s="291">
        <v>99485</v>
      </c>
      <c r="E12" s="292">
        <v>20.3</v>
      </c>
      <c r="F12" s="5">
        <v>74.84</v>
      </c>
      <c r="G12" t="s">
        <v>19</v>
      </c>
      <c r="H12" s="289">
        <v>8.0000000000000007E-5</v>
      </c>
      <c r="I12" s="290">
        <v>8.0000000000000007E-5</v>
      </c>
      <c r="J12" s="293">
        <v>99525.5</v>
      </c>
      <c r="K12" s="294">
        <v>7.9</v>
      </c>
      <c r="L12" s="5">
        <v>78.7</v>
      </c>
    </row>
    <row r="13" spans="1:12">
      <c r="A13">
        <v>5</v>
      </c>
      <c r="B13" s="287">
        <v>1.01E-4</v>
      </c>
      <c r="C13" s="288">
        <v>1.01E-4</v>
      </c>
      <c r="D13" s="291">
        <v>99464.7</v>
      </c>
      <c r="E13" s="292">
        <v>10.1</v>
      </c>
      <c r="F13" s="5">
        <v>73.849999999999994</v>
      </c>
      <c r="G13" t="s">
        <v>19</v>
      </c>
      <c r="H13" s="289">
        <v>7.8999999999999996E-5</v>
      </c>
      <c r="I13" s="290">
        <v>7.8999999999999996E-5</v>
      </c>
      <c r="J13" s="293">
        <v>99517.5</v>
      </c>
      <c r="K13" s="294">
        <v>7.9</v>
      </c>
      <c r="L13" s="5">
        <v>77.7</v>
      </c>
    </row>
    <row r="14" spans="1:12">
      <c r="A14">
        <v>6</v>
      </c>
      <c r="B14" s="287">
        <v>1.02E-4</v>
      </c>
      <c r="C14" s="288">
        <v>1.02E-4</v>
      </c>
      <c r="D14" s="291">
        <v>99454.6</v>
      </c>
      <c r="E14" s="292">
        <v>10.1</v>
      </c>
      <c r="F14" s="5">
        <v>72.86</v>
      </c>
      <c r="G14" t="s">
        <v>19</v>
      </c>
      <c r="H14" s="289">
        <v>2.12E-4</v>
      </c>
      <c r="I14" s="290">
        <v>2.12E-4</v>
      </c>
      <c r="J14" s="293">
        <v>99509.7</v>
      </c>
      <c r="K14" s="294">
        <v>21.1</v>
      </c>
      <c r="L14" s="5">
        <v>76.709999999999994</v>
      </c>
    </row>
    <row r="15" spans="1:12">
      <c r="A15">
        <v>7</v>
      </c>
      <c r="B15" s="287">
        <v>5.1E-5</v>
      </c>
      <c r="C15" s="288">
        <v>5.1E-5</v>
      </c>
      <c r="D15" s="291">
        <v>99444.5</v>
      </c>
      <c r="E15" s="292">
        <v>5</v>
      </c>
      <c r="F15" s="5">
        <v>71.87</v>
      </c>
      <c r="G15" t="s">
        <v>19</v>
      </c>
      <c r="H15" s="289">
        <v>8.0000000000000007E-5</v>
      </c>
      <c r="I15" s="290">
        <v>8.0000000000000007E-5</v>
      </c>
      <c r="J15" s="293">
        <v>99488.6</v>
      </c>
      <c r="K15" s="294">
        <v>7.9</v>
      </c>
      <c r="L15" s="5">
        <v>75.72</v>
      </c>
    </row>
    <row r="16" spans="1:12">
      <c r="A16">
        <v>8</v>
      </c>
      <c r="B16" s="287">
        <v>1.2799999999999999E-4</v>
      </c>
      <c r="C16" s="288">
        <v>1.2799999999999999E-4</v>
      </c>
      <c r="D16" s="291">
        <v>99439.4</v>
      </c>
      <c r="E16" s="292">
        <v>12.7</v>
      </c>
      <c r="F16" s="5">
        <v>70.87</v>
      </c>
      <c r="G16" t="s">
        <v>19</v>
      </c>
      <c r="H16" s="289">
        <v>1.08E-4</v>
      </c>
      <c r="I16" s="290">
        <v>1.08E-4</v>
      </c>
      <c r="J16" s="293">
        <v>99480.6</v>
      </c>
      <c r="K16" s="294">
        <v>10.7</v>
      </c>
      <c r="L16" s="5">
        <v>74.73</v>
      </c>
    </row>
    <row r="17" spans="1:12">
      <c r="A17">
        <v>9</v>
      </c>
      <c r="B17" s="287">
        <v>2.5999999999999998E-5</v>
      </c>
      <c r="C17" s="288">
        <v>2.5999999999999998E-5</v>
      </c>
      <c r="D17" s="291">
        <v>99426.7</v>
      </c>
      <c r="E17" s="292">
        <v>2.6</v>
      </c>
      <c r="F17" s="5">
        <v>69.88</v>
      </c>
      <c r="G17" t="s">
        <v>19</v>
      </c>
      <c r="H17" s="289">
        <v>2.8E-5</v>
      </c>
      <c r="I17" s="290">
        <v>2.8E-5</v>
      </c>
      <c r="J17" s="293">
        <v>99469.9</v>
      </c>
      <c r="K17" s="294">
        <v>2.8</v>
      </c>
      <c r="L17" s="5">
        <v>73.739999999999995</v>
      </c>
    </row>
    <row r="18" spans="1:12">
      <c r="A18">
        <v>10</v>
      </c>
      <c r="B18" s="287">
        <v>1.1E-4</v>
      </c>
      <c r="C18" s="288">
        <v>1.1E-4</v>
      </c>
      <c r="D18" s="291">
        <v>99424.1</v>
      </c>
      <c r="E18" s="292">
        <v>10.9</v>
      </c>
      <c r="F18" s="5">
        <v>68.88</v>
      </c>
      <c r="G18" t="s">
        <v>19</v>
      </c>
      <c r="H18" s="289">
        <v>5.8E-5</v>
      </c>
      <c r="I18" s="290">
        <v>5.8E-5</v>
      </c>
      <c r="J18" s="293">
        <v>99467.199999999997</v>
      </c>
      <c r="K18" s="294">
        <v>5.8</v>
      </c>
      <c r="L18" s="5">
        <v>72.739999999999995</v>
      </c>
    </row>
    <row r="19" spans="1:12">
      <c r="A19">
        <v>11</v>
      </c>
      <c r="B19" s="287">
        <v>1.6899999999999999E-4</v>
      </c>
      <c r="C19" s="288">
        <v>1.6899999999999999E-4</v>
      </c>
      <c r="D19" s="291">
        <v>99413.2</v>
      </c>
      <c r="E19" s="292">
        <v>16.8</v>
      </c>
      <c r="F19" s="5">
        <v>67.89</v>
      </c>
      <c r="G19" t="s">
        <v>19</v>
      </c>
      <c r="H19" s="289">
        <v>9.0000000000000006E-5</v>
      </c>
      <c r="I19" s="290">
        <v>9.0000000000000006E-5</v>
      </c>
      <c r="J19" s="293">
        <v>99461.4</v>
      </c>
      <c r="K19" s="294">
        <v>8.9</v>
      </c>
      <c r="L19" s="5">
        <v>71.739999999999995</v>
      </c>
    </row>
    <row r="20" spans="1:12">
      <c r="A20">
        <v>12</v>
      </c>
      <c r="B20" s="287">
        <v>2.9E-5</v>
      </c>
      <c r="C20" s="288">
        <v>2.9E-5</v>
      </c>
      <c r="D20" s="291">
        <v>99396.4</v>
      </c>
      <c r="E20" s="292">
        <v>2.9</v>
      </c>
      <c r="F20" s="5">
        <v>66.900000000000006</v>
      </c>
      <c r="G20" t="s">
        <v>19</v>
      </c>
      <c r="H20" s="289">
        <v>9.1000000000000003E-5</v>
      </c>
      <c r="I20" s="290">
        <v>9.1000000000000003E-5</v>
      </c>
      <c r="J20" s="293">
        <v>99452.5</v>
      </c>
      <c r="K20" s="294">
        <v>9.1</v>
      </c>
      <c r="L20" s="5">
        <v>70.75</v>
      </c>
    </row>
    <row r="21" spans="1:12">
      <c r="A21">
        <v>13</v>
      </c>
      <c r="B21" s="287">
        <v>2.9E-5</v>
      </c>
      <c r="C21" s="288">
        <v>2.9E-5</v>
      </c>
      <c r="D21" s="291">
        <v>99393.600000000006</v>
      </c>
      <c r="E21" s="292">
        <v>2.9</v>
      </c>
      <c r="F21" s="5">
        <v>65.900000000000006</v>
      </c>
      <c r="G21" t="s">
        <v>19</v>
      </c>
      <c r="H21" s="289">
        <v>6.0999999999999999E-5</v>
      </c>
      <c r="I21" s="290">
        <v>6.0999999999999999E-5</v>
      </c>
      <c r="J21" s="293">
        <v>99443.4</v>
      </c>
      <c r="K21" s="294">
        <v>6.1</v>
      </c>
      <c r="L21" s="5">
        <v>69.760000000000005</v>
      </c>
    </row>
    <row r="22" spans="1:12">
      <c r="A22">
        <v>14</v>
      </c>
      <c r="B22" s="287">
        <v>1.46E-4</v>
      </c>
      <c r="C22" s="288">
        <v>1.46E-4</v>
      </c>
      <c r="D22" s="291">
        <v>99390.7</v>
      </c>
      <c r="E22" s="292">
        <v>14.6</v>
      </c>
      <c r="F22" s="5">
        <v>64.91</v>
      </c>
      <c r="G22" t="s">
        <v>19</v>
      </c>
      <c r="H22" s="289">
        <v>6.0999999999999999E-5</v>
      </c>
      <c r="I22" s="290">
        <v>6.0999999999999999E-5</v>
      </c>
      <c r="J22" s="293">
        <v>99437.3</v>
      </c>
      <c r="K22" s="294">
        <v>6.1</v>
      </c>
      <c r="L22" s="5">
        <v>68.760000000000005</v>
      </c>
    </row>
    <row r="23" spans="1:12">
      <c r="A23">
        <v>15</v>
      </c>
      <c r="B23" s="287">
        <v>2.8600000000000001E-4</v>
      </c>
      <c r="C23" s="288">
        <v>2.8600000000000001E-4</v>
      </c>
      <c r="D23" s="291">
        <v>99376.1</v>
      </c>
      <c r="E23" s="292">
        <v>28.5</v>
      </c>
      <c r="F23" s="5">
        <v>63.92</v>
      </c>
      <c r="G23" t="s">
        <v>19</v>
      </c>
      <c r="H23" s="289">
        <v>1.5200000000000001E-4</v>
      </c>
      <c r="I23" s="290">
        <v>1.5200000000000001E-4</v>
      </c>
      <c r="J23" s="293">
        <v>99431.2</v>
      </c>
      <c r="K23" s="294">
        <v>15.1</v>
      </c>
      <c r="L23" s="5">
        <v>67.77</v>
      </c>
    </row>
    <row r="24" spans="1:12">
      <c r="A24">
        <v>16</v>
      </c>
      <c r="B24" s="287">
        <v>2.22E-4</v>
      </c>
      <c r="C24" s="288">
        <v>2.22E-4</v>
      </c>
      <c r="D24" s="291">
        <v>99347.7</v>
      </c>
      <c r="E24" s="292">
        <v>22.1</v>
      </c>
      <c r="F24" s="5">
        <v>62.93</v>
      </c>
      <c r="G24" t="s">
        <v>19</v>
      </c>
      <c r="H24" s="289">
        <v>2.3599999999999999E-4</v>
      </c>
      <c r="I24" s="290">
        <v>2.3599999999999999E-4</v>
      </c>
      <c r="J24" s="293">
        <v>99416.1</v>
      </c>
      <c r="K24" s="294">
        <v>23.4</v>
      </c>
      <c r="L24" s="5">
        <v>66.78</v>
      </c>
    </row>
    <row r="25" spans="1:12">
      <c r="A25">
        <v>17</v>
      </c>
      <c r="B25" s="287">
        <v>3.5E-4</v>
      </c>
      <c r="C25" s="288">
        <v>3.5E-4</v>
      </c>
      <c r="D25" s="291">
        <v>99325.6</v>
      </c>
      <c r="E25" s="292">
        <v>34.799999999999997</v>
      </c>
      <c r="F25" s="5">
        <v>61.95</v>
      </c>
      <c r="G25" t="s">
        <v>19</v>
      </c>
      <c r="H25" s="289">
        <v>1.1400000000000001E-4</v>
      </c>
      <c r="I25" s="290">
        <v>1.1400000000000001E-4</v>
      </c>
      <c r="J25" s="293">
        <v>99392.7</v>
      </c>
      <c r="K25" s="294">
        <v>11.4</v>
      </c>
      <c r="L25" s="5">
        <v>65.790000000000006</v>
      </c>
    </row>
    <row r="26" spans="1:12">
      <c r="A26">
        <v>18</v>
      </c>
      <c r="B26" s="287">
        <v>6.0899999999999995E-4</v>
      </c>
      <c r="C26" s="288">
        <v>6.0800000000000003E-4</v>
      </c>
      <c r="D26" s="291">
        <v>99290.8</v>
      </c>
      <c r="E26" s="292">
        <v>60.4</v>
      </c>
      <c r="F26" s="5">
        <v>60.97</v>
      </c>
      <c r="G26" t="s">
        <v>19</v>
      </c>
      <c r="H26" s="289">
        <v>1.94E-4</v>
      </c>
      <c r="I26" s="290">
        <v>1.94E-4</v>
      </c>
      <c r="J26" s="293">
        <v>99381.3</v>
      </c>
      <c r="K26" s="294">
        <v>19.3</v>
      </c>
      <c r="L26" s="5">
        <v>64.8</v>
      </c>
    </row>
    <row r="27" spans="1:12">
      <c r="A27">
        <v>19</v>
      </c>
      <c r="B27" s="287">
        <v>5.4199999999999995E-4</v>
      </c>
      <c r="C27" s="288">
        <v>5.4199999999999995E-4</v>
      </c>
      <c r="D27" s="291">
        <v>99230.399999999994</v>
      </c>
      <c r="E27" s="292">
        <v>53.7</v>
      </c>
      <c r="F27" s="5">
        <v>60.01</v>
      </c>
      <c r="G27" t="s">
        <v>19</v>
      </c>
      <c r="H27" s="289">
        <v>2.0699999999999999E-4</v>
      </c>
      <c r="I27" s="290">
        <v>2.0699999999999999E-4</v>
      </c>
      <c r="J27" s="293">
        <v>99362.1</v>
      </c>
      <c r="K27" s="294">
        <v>20.6</v>
      </c>
      <c r="L27" s="5">
        <v>63.81</v>
      </c>
    </row>
    <row r="28" spans="1:12">
      <c r="A28">
        <v>20</v>
      </c>
      <c r="B28" s="287">
        <v>6.8099999999999996E-4</v>
      </c>
      <c r="C28" s="288">
        <v>6.8099999999999996E-4</v>
      </c>
      <c r="D28" s="291">
        <v>99176.7</v>
      </c>
      <c r="E28" s="292">
        <v>67.5</v>
      </c>
      <c r="F28" s="5">
        <v>59.04</v>
      </c>
      <c r="G28" t="s">
        <v>19</v>
      </c>
      <c r="H28" s="289">
        <v>3.3100000000000002E-4</v>
      </c>
      <c r="I28" s="290">
        <v>3.3100000000000002E-4</v>
      </c>
      <c r="J28" s="293">
        <v>99341.5</v>
      </c>
      <c r="K28" s="294">
        <v>32.9</v>
      </c>
      <c r="L28" s="5">
        <v>62.83</v>
      </c>
    </row>
    <row r="29" spans="1:12">
      <c r="A29">
        <v>21</v>
      </c>
      <c r="B29" s="287">
        <v>9.0399999999999996E-4</v>
      </c>
      <c r="C29" s="288">
        <v>9.0300000000000005E-4</v>
      </c>
      <c r="D29" s="291">
        <v>99109.1</v>
      </c>
      <c r="E29" s="292">
        <v>89.5</v>
      </c>
      <c r="F29" s="5">
        <v>58.08</v>
      </c>
      <c r="G29" t="s">
        <v>19</v>
      </c>
      <c r="H29" s="289">
        <v>2.3800000000000001E-4</v>
      </c>
      <c r="I29" s="290">
        <v>2.3800000000000001E-4</v>
      </c>
      <c r="J29" s="293">
        <v>99308.6</v>
      </c>
      <c r="K29" s="294">
        <v>23.7</v>
      </c>
      <c r="L29" s="5">
        <v>61.85</v>
      </c>
    </row>
    <row r="30" spans="1:12">
      <c r="A30">
        <v>22</v>
      </c>
      <c r="B30" s="287">
        <v>7.4200000000000004E-4</v>
      </c>
      <c r="C30" s="288">
        <v>7.4200000000000004E-4</v>
      </c>
      <c r="D30" s="291">
        <v>99019.6</v>
      </c>
      <c r="E30" s="292">
        <v>73.400000000000006</v>
      </c>
      <c r="F30" s="5">
        <v>57.13</v>
      </c>
      <c r="G30" t="s">
        <v>19</v>
      </c>
      <c r="H30" s="289">
        <v>3.77E-4</v>
      </c>
      <c r="I30" s="290">
        <v>3.77E-4</v>
      </c>
      <c r="J30" s="293">
        <v>99285</v>
      </c>
      <c r="K30" s="294">
        <v>37.5</v>
      </c>
      <c r="L30" s="5">
        <v>60.86</v>
      </c>
    </row>
    <row r="31" spans="1:12">
      <c r="A31">
        <v>23</v>
      </c>
      <c r="B31" s="287">
        <v>1.1230000000000001E-3</v>
      </c>
      <c r="C31" s="288">
        <v>1.1230000000000001E-3</v>
      </c>
      <c r="D31" s="291">
        <v>98946.2</v>
      </c>
      <c r="E31" s="292">
        <v>111.1</v>
      </c>
      <c r="F31" s="5">
        <v>56.17</v>
      </c>
      <c r="G31" t="s">
        <v>19</v>
      </c>
      <c r="H31" s="289">
        <v>4.2000000000000002E-4</v>
      </c>
      <c r="I31" s="290">
        <v>4.2000000000000002E-4</v>
      </c>
      <c r="J31" s="293">
        <v>99247.5</v>
      </c>
      <c r="K31" s="294">
        <v>41.7</v>
      </c>
      <c r="L31" s="5">
        <v>59.88</v>
      </c>
    </row>
    <row r="32" spans="1:12">
      <c r="A32">
        <v>24</v>
      </c>
      <c r="B32" s="287">
        <v>9.3199999999999999E-4</v>
      </c>
      <c r="C32" s="288">
        <v>9.3099999999999997E-4</v>
      </c>
      <c r="D32" s="291">
        <v>98835.1</v>
      </c>
      <c r="E32" s="292">
        <v>92.1</v>
      </c>
      <c r="F32" s="5">
        <v>55.23</v>
      </c>
      <c r="G32" t="s">
        <v>19</v>
      </c>
      <c r="H32" s="289">
        <v>3.0200000000000002E-4</v>
      </c>
      <c r="I32" s="290">
        <v>3.0200000000000002E-4</v>
      </c>
      <c r="J32" s="293">
        <v>99205.8</v>
      </c>
      <c r="K32" s="294">
        <v>30</v>
      </c>
      <c r="L32" s="5">
        <v>58.91</v>
      </c>
    </row>
    <row r="33" spans="1:12">
      <c r="A33">
        <v>25</v>
      </c>
      <c r="B33" s="287">
        <v>9.4899999999999997E-4</v>
      </c>
      <c r="C33" s="288">
        <v>9.4799999999999995E-4</v>
      </c>
      <c r="D33" s="291">
        <v>98743</v>
      </c>
      <c r="E33" s="292">
        <v>93.6</v>
      </c>
      <c r="F33" s="5">
        <v>54.29</v>
      </c>
      <c r="G33" t="s">
        <v>19</v>
      </c>
      <c r="H33" s="289">
        <v>4.6099999999999998E-4</v>
      </c>
      <c r="I33" s="290">
        <v>4.6099999999999998E-4</v>
      </c>
      <c r="J33" s="293">
        <v>99175.8</v>
      </c>
      <c r="K33" s="294">
        <v>45.7</v>
      </c>
      <c r="L33" s="5">
        <v>57.93</v>
      </c>
    </row>
    <row r="34" spans="1:12">
      <c r="A34">
        <v>26</v>
      </c>
      <c r="B34" s="287">
        <v>8.9300000000000002E-4</v>
      </c>
      <c r="C34" s="288">
        <v>8.9300000000000002E-4</v>
      </c>
      <c r="D34" s="291">
        <v>98649.4</v>
      </c>
      <c r="E34" s="292">
        <v>88.1</v>
      </c>
      <c r="F34" s="5">
        <v>53.34</v>
      </c>
      <c r="G34" t="s">
        <v>19</v>
      </c>
      <c r="H34" s="289">
        <v>2.1599999999999999E-4</v>
      </c>
      <c r="I34" s="290">
        <v>2.1599999999999999E-4</v>
      </c>
      <c r="J34" s="293">
        <v>99130.1</v>
      </c>
      <c r="K34" s="294">
        <v>21.4</v>
      </c>
      <c r="L34" s="5">
        <v>56.95</v>
      </c>
    </row>
    <row r="35" spans="1:12">
      <c r="A35">
        <v>27</v>
      </c>
      <c r="B35" s="287">
        <v>9.4499999999999998E-4</v>
      </c>
      <c r="C35" s="288">
        <v>9.4399999999999996E-4</v>
      </c>
      <c r="D35" s="291">
        <v>98561.3</v>
      </c>
      <c r="E35" s="292">
        <v>93.1</v>
      </c>
      <c r="F35" s="5">
        <v>52.38</v>
      </c>
      <c r="G35" t="s">
        <v>19</v>
      </c>
      <c r="H35" s="289">
        <v>2.42E-4</v>
      </c>
      <c r="I35" s="290">
        <v>2.42E-4</v>
      </c>
      <c r="J35" s="293">
        <v>99108.7</v>
      </c>
      <c r="K35" s="294">
        <v>23.9</v>
      </c>
      <c r="L35" s="5">
        <v>55.96</v>
      </c>
    </row>
    <row r="36" spans="1:12">
      <c r="A36">
        <v>28</v>
      </c>
      <c r="B36" s="287">
        <v>1.024E-3</v>
      </c>
      <c r="C36" s="288">
        <v>1.023E-3</v>
      </c>
      <c r="D36" s="291">
        <v>98468.2</v>
      </c>
      <c r="E36" s="292">
        <v>100.7</v>
      </c>
      <c r="F36" s="5">
        <v>51.43</v>
      </c>
      <c r="G36" t="s">
        <v>19</v>
      </c>
      <c r="H36" s="289">
        <v>5.0600000000000005E-4</v>
      </c>
      <c r="I36" s="290">
        <v>5.0600000000000005E-4</v>
      </c>
      <c r="J36" s="293">
        <v>99084.800000000003</v>
      </c>
      <c r="K36" s="294">
        <v>50.1</v>
      </c>
      <c r="L36" s="5">
        <v>54.98</v>
      </c>
    </row>
    <row r="37" spans="1:12">
      <c r="A37">
        <v>29</v>
      </c>
      <c r="B37" s="287">
        <v>9.4200000000000002E-4</v>
      </c>
      <c r="C37" s="288">
        <v>9.41E-4</v>
      </c>
      <c r="D37" s="291">
        <v>98367.5</v>
      </c>
      <c r="E37" s="292">
        <v>92.6</v>
      </c>
      <c r="F37" s="5">
        <v>50.48</v>
      </c>
      <c r="G37" t="s">
        <v>19</v>
      </c>
      <c r="H37" s="289">
        <v>2.8899999999999998E-4</v>
      </c>
      <c r="I37" s="290">
        <v>2.8800000000000001E-4</v>
      </c>
      <c r="J37" s="293">
        <v>99034.6</v>
      </c>
      <c r="K37" s="294">
        <v>28.6</v>
      </c>
      <c r="L37" s="5">
        <v>54.01</v>
      </c>
    </row>
    <row r="38" spans="1:12">
      <c r="A38">
        <v>30</v>
      </c>
      <c r="B38" s="287">
        <v>1.0480000000000001E-3</v>
      </c>
      <c r="C38" s="288">
        <v>1.047E-3</v>
      </c>
      <c r="D38" s="291">
        <v>98274.9</v>
      </c>
      <c r="E38" s="292">
        <v>102.9</v>
      </c>
      <c r="F38" s="5">
        <v>49.53</v>
      </c>
      <c r="G38" t="s">
        <v>19</v>
      </c>
      <c r="H38" s="289">
        <v>4.4499999999999997E-4</v>
      </c>
      <c r="I38" s="290">
        <v>4.4499999999999997E-4</v>
      </c>
      <c r="J38" s="293">
        <v>99006.1</v>
      </c>
      <c r="K38" s="294">
        <v>44</v>
      </c>
      <c r="L38" s="5">
        <v>53.02</v>
      </c>
    </row>
    <row r="39" spans="1:12">
      <c r="A39">
        <v>31</v>
      </c>
      <c r="B39" s="287">
        <v>8.6600000000000002E-4</v>
      </c>
      <c r="C39" s="288">
        <v>8.6600000000000002E-4</v>
      </c>
      <c r="D39" s="291">
        <v>98172</v>
      </c>
      <c r="E39" s="292">
        <v>85</v>
      </c>
      <c r="F39" s="5">
        <v>48.58</v>
      </c>
      <c r="G39" t="s">
        <v>19</v>
      </c>
      <c r="H39" s="289">
        <v>3.9399999999999998E-4</v>
      </c>
      <c r="I39" s="290">
        <v>3.9300000000000001E-4</v>
      </c>
      <c r="J39" s="293">
        <v>98962</v>
      </c>
      <c r="K39" s="294">
        <v>38.9</v>
      </c>
      <c r="L39" s="5">
        <v>52.04</v>
      </c>
    </row>
    <row r="40" spans="1:12">
      <c r="A40">
        <v>32</v>
      </c>
      <c r="B40" s="287">
        <v>1.428E-3</v>
      </c>
      <c r="C40" s="288">
        <v>1.4270000000000001E-3</v>
      </c>
      <c r="D40" s="291">
        <v>98087</v>
      </c>
      <c r="E40" s="292">
        <v>140</v>
      </c>
      <c r="F40" s="5">
        <v>47.63</v>
      </c>
      <c r="G40" t="s">
        <v>19</v>
      </c>
      <c r="H40" s="289">
        <v>7.4200000000000004E-4</v>
      </c>
      <c r="I40" s="290">
        <v>7.4200000000000004E-4</v>
      </c>
      <c r="J40" s="293">
        <v>98923.1</v>
      </c>
      <c r="K40" s="294">
        <v>73.400000000000006</v>
      </c>
      <c r="L40" s="5">
        <v>51.06</v>
      </c>
    </row>
    <row r="41" spans="1:12">
      <c r="A41">
        <v>33</v>
      </c>
      <c r="B41" s="287">
        <v>1.085E-3</v>
      </c>
      <c r="C41" s="288">
        <v>1.0839999999999999E-3</v>
      </c>
      <c r="D41" s="291">
        <v>97947.1</v>
      </c>
      <c r="E41" s="292">
        <v>106.2</v>
      </c>
      <c r="F41" s="5">
        <v>46.69</v>
      </c>
      <c r="G41" t="s">
        <v>19</v>
      </c>
      <c r="H41" s="289">
        <v>6.38E-4</v>
      </c>
      <c r="I41" s="290">
        <v>6.38E-4</v>
      </c>
      <c r="J41" s="293">
        <v>98849.7</v>
      </c>
      <c r="K41" s="294">
        <v>63</v>
      </c>
      <c r="L41" s="5">
        <v>50.1</v>
      </c>
    </row>
    <row r="42" spans="1:12">
      <c r="A42">
        <v>34</v>
      </c>
      <c r="B42" s="287">
        <v>1.193E-3</v>
      </c>
      <c r="C42" s="288">
        <v>1.1919999999999999E-3</v>
      </c>
      <c r="D42" s="291">
        <v>97840.9</v>
      </c>
      <c r="E42" s="292">
        <v>116.6</v>
      </c>
      <c r="F42" s="5">
        <v>45.74</v>
      </c>
      <c r="G42" t="s">
        <v>19</v>
      </c>
      <c r="H42" s="289">
        <v>3.9599999999999998E-4</v>
      </c>
      <c r="I42" s="290">
        <v>3.9599999999999998E-4</v>
      </c>
      <c r="J42" s="293">
        <v>98786.7</v>
      </c>
      <c r="K42" s="294">
        <v>39.1</v>
      </c>
      <c r="L42" s="5">
        <v>49.13</v>
      </c>
    </row>
    <row r="43" spans="1:12">
      <c r="A43">
        <v>35</v>
      </c>
      <c r="B43" s="287">
        <v>1.268E-3</v>
      </c>
      <c r="C43" s="288">
        <v>1.2669999999999999E-3</v>
      </c>
      <c r="D43" s="291">
        <v>97724.3</v>
      </c>
      <c r="E43" s="292">
        <v>123.8</v>
      </c>
      <c r="F43" s="5">
        <v>44.8</v>
      </c>
      <c r="G43" t="s">
        <v>19</v>
      </c>
      <c r="H43" s="289">
        <v>4.1899999999999999E-4</v>
      </c>
      <c r="I43" s="290">
        <v>4.1899999999999999E-4</v>
      </c>
      <c r="J43" s="293">
        <v>98747.6</v>
      </c>
      <c r="K43" s="294">
        <v>41.4</v>
      </c>
      <c r="L43" s="5">
        <v>48.15</v>
      </c>
    </row>
    <row r="44" spans="1:12">
      <c r="A44">
        <v>36</v>
      </c>
      <c r="B44" s="287">
        <v>1.4239999999999999E-3</v>
      </c>
      <c r="C44" s="288">
        <v>1.423E-3</v>
      </c>
      <c r="D44" s="291">
        <v>97600.4</v>
      </c>
      <c r="E44" s="292">
        <v>138.9</v>
      </c>
      <c r="F44" s="5">
        <v>43.85</v>
      </c>
      <c r="G44" t="s">
        <v>19</v>
      </c>
      <c r="H44" s="289">
        <v>7.0899999999999999E-4</v>
      </c>
      <c r="I44" s="290">
        <v>7.0899999999999999E-4</v>
      </c>
      <c r="J44" s="293">
        <v>98706.2</v>
      </c>
      <c r="K44" s="294">
        <v>69.900000000000006</v>
      </c>
      <c r="L44" s="5">
        <v>47.17</v>
      </c>
    </row>
    <row r="45" spans="1:12">
      <c r="A45">
        <v>37</v>
      </c>
      <c r="B45" s="287">
        <v>1.268E-3</v>
      </c>
      <c r="C45" s="288">
        <v>1.268E-3</v>
      </c>
      <c r="D45" s="291">
        <v>97461.5</v>
      </c>
      <c r="E45" s="292">
        <v>123.5</v>
      </c>
      <c r="F45" s="5">
        <v>42.91</v>
      </c>
      <c r="G45" t="s">
        <v>19</v>
      </c>
      <c r="H45" s="289">
        <v>6.7299999999999999E-4</v>
      </c>
      <c r="I45" s="290">
        <v>6.7299999999999999E-4</v>
      </c>
      <c r="J45" s="293">
        <v>98636.3</v>
      </c>
      <c r="K45" s="294">
        <v>66.400000000000006</v>
      </c>
      <c r="L45" s="5">
        <v>46.21</v>
      </c>
    </row>
    <row r="46" spans="1:12">
      <c r="A46">
        <v>38</v>
      </c>
      <c r="B46" s="287">
        <v>1.191E-3</v>
      </c>
      <c r="C46" s="288">
        <v>1.1900000000000001E-3</v>
      </c>
      <c r="D46" s="291">
        <v>97338</v>
      </c>
      <c r="E46" s="292">
        <v>115.8</v>
      </c>
      <c r="F46" s="5">
        <v>41.97</v>
      </c>
      <c r="G46" t="s">
        <v>19</v>
      </c>
      <c r="H46" s="289">
        <v>5.8299999999999997E-4</v>
      </c>
      <c r="I46" s="290">
        <v>5.8299999999999997E-4</v>
      </c>
      <c r="J46" s="293">
        <v>98569.9</v>
      </c>
      <c r="K46" s="294">
        <v>57.5</v>
      </c>
      <c r="L46" s="5">
        <v>45.24</v>
      </c>
    </row>
    <row r="47" spans="1:12">
      <c r="A47">
        <v>39</v>
      </c>
      <c r="B47" s="287">
        <v>1.658E-3</v>
      </c>
      <c r="C47" s="288">
        <v>1.6559999999999999E-3</v>
      </c>
      <c r="D47" s="291">
        <v>97222.2</v>
      </c>
      <c r="E47" s="292">
        <v>161</v>
      </c>
      <c r="F47" s="5">
        <v>41.02</v>
      </c>
      <c r="G47" t="s">
        <v>19</v>
      </c>
      <c r="H47" s="289">
        <v>1.0499999999999999E-3</v>
      </c>
      <c r="I47" s="290">
        <v>1.0499999999999999E-3</v>
      </c>
      <c r="J47" s="293">
        <v>98512.4</v>
      </c>
      <c r="K47" s="294">
        <v>103.4</v>
      </c>
      <c r="L47" s="5">
        <v>44.26</v>
      </c>
    </row>
    <row r="48" spans="1:12">
      <c r="A48">
        <v>40</v>
      </c>
      <c r="B48" s="287">
        <v>1.2520000000000001E-3</v>
      </c>
      <c r="C48" s="288">
        <v>1.2509999999999999E-3</v>
      </c>
      <c r="D48" s="291">
        <v>97061.1</v>
      </c>
      <c r="E48" s="292">
        <v>121.5</v>
      </c>
      <c r="F48" s="5">
        <v>40.090000000000003</v>
      </c>
      <c r="G48" t="s">
        <v>19</v>
      </c>
      <c r="H48" s="289">
        <v>9.0600000000000001E-4</v>
      </c>
      <c r="I48" s="290">
        <v>9.0499999999999999E-4</v>
      </c>
      <c r="J48" s="293">
        <v>98409</v>
      </c>
      <c r="K48" s="294">
        <v>89.1</v>
      </c>
      <c r="L48" s="5">
        <v>43.31</v>
      </c>
    </row>
    <row r="49" spans="1:12">
      <c r="A49">
        <v>41</v>
      </c>
      <c r="B49" s="287">
        <v>1.9940000000000001E-3</v>
      </c>
      <c r="C49" s="288">
        <v>1.9919999999999998E-3</v>
      </c>
      <c r="D49" s="291">
        <v>96939.7</v>
      </c>
      <c r="E49" s="292">
        <v>193.1</v>
      </c>
      <c r="F49" s="5">
        <v>39.130000000000003</v>
      </c>
      <c r="G49" t="s">
        <v>19</v>
      </c>
      <c r="H49" s="289">
        <v>9.7400000000000004E-4</v>
      </c>
      <c r="I49" s="290">
        <v>9.7300000000000002E-4</v>
      </c>
      <c r="J49" s="293">
        <v>98319.9</v>
      </c>
      <c r="K49" s="294">
        <v>95.7</v>
      </c>
      <c r="L49" s="5">
        <v>42.35</v>
      </c>
    </row>
    <row r="50" spans="1:12">
      <c r="A50">
        <v>42</v>
      </c>
      <c r="B50" s="287">
        <v>2.1299999999999999E-3</v>
      </c>
      <c r="C50" s="288">
        <v>2.1280000000000001E-3</v>
      </c>
      <c r="D50" s="291">
        <v>96746.5</v>
      </c>
      <c r="E50" s="292">
        <v>205.9</v>
      </c>
      <c r="F50" s="5">
        <v>38.21</v>
      </c>
      <c r="G50" t="s">
        <v>19</v>
      </c>
      <c r="H50" s="289">
        <v>8.6600000000000002E-4</v>
      </c>
      <c r="I50" s="290">
        <v>8.6600000000000002E-4</v>
      </c>
      <c r="J50" s="293">
        <v>98224.2</v>
      </c>
      <c r="K50" s="294">
        <v>85.1</v>
      </c>
      <c r="L50" s="5">
        <v>41.39</v>
      </c>
    </row>
    <row r="51" spans="1:12">
      <c r="A51">
        <v>43</v>
      </c>
      <c r="B51" s="287">
        <v>1.99E-3</v>
      </c>
      <c r="C51" s="288">
        <v>1.9880000000000002E-3</v>
      </c>
      <c r="D51" s="291">
        <v>96540.7</v>
      </c>
      <c r="E51" s="292">
        <v>191.9</v>
      </c>
      <c r="F51" s="5">
        <v>37.29</v>
      </c>
      <c r="G51" t="s">
        <v>19</v>
      </c>
      <c r="H51" s="289">
        <v>8.7200000000000005E-4</v>
      </c>
      <c r="I51" s="290">
        <v>8.7100000000000003E-4</v>
      </c>
      <c r="J51" s="293">
        <v>98139.199999999997</v>
      </c>
      <c r="K51" s="294">
        <v>85.5</v>
      </c>
      <c r="L51" s="5">
        <v>40.42</v>
      </c>
    </row>
    <row r="52" spans="1:12">
      <c r="A52">
        <v>44</v>
      </c>
      <c r="B52" s="287">
        <v>2.0769999999999999E-3</v>
      </c>
      <c r="C52" s="288">
        <v>2.075E-3</v>
      </c>
      <c r="D52" s="291">
        <v>96348.800000000003</v>
      </c>
      <c r="E52" s="292">
        <v>199.9</v>
      </c>
      <c r="F52" s="5">
        <v>36.369999999999997</v>
      </c>
      <c r="G52" t="s">
        <v>19</v>
      </c>
      <c r="H52" s="289">
        <v>1.0809999999999999E-3</v>
      </c>
      <c r="I52" s="290">
        <v>1.0809999999999999E-3</v>
      </c>
      <c r="J52" s="293">
        <v>98053.6</v>
      </c>
      <c r="K52" s="294">
        <v>106</v>
      </c>
      <c r="L52" s="5">
        <v>39.46</v>
      </c>
    </row>
    <row r="53" spans="1:12">
      <c r="A53">
        <v>45</v>
      </c>
      <c r="B53" s="287">
        <v>1.9759999999999999E-3</v>
      </c>
      <c r="C53" s="288">
        <v>1.9750000000000002E-3</v>
      </c>
      <c r="D53" s="291">
        <v>96148.800000000003</v>
      </c>
      <c r="E53" s="292">
        <v>189.9</v>
      </c>
      <c r="F53" s="5">
        <v>35.44</v>
      </c>
      <c r="G53" t="s">
        <v>19</v>
      </c>
      <c r="H53" s="289">
        <v>1.7279999999999999E-3</v>
      </c>
      <c r="I53" s="290">
        <v>1.727E-3</v>
      </c>
      <c r="J53" s="293">
        <v>97947.7</v>
      </c>
      <c r="K53" s="294">
        <v>169.1</v>
      </c>
      <c r="L53" s="5">
        <v>38.5</v>
      </c>
    </row>
    <row r="54" spans="1:12">
      <c r="A54">
        <v>46</v>
      </c>
      <c r="B54" s="287">
        <v>2.6250000000000002E-3</v>
      </c>
      <c r="C54" s="288">
        <v>2.6210000000000001E-3</v>
      </c>
      <c r="D54" s="291">
        <v>95959</v>
      </c>
      <c r="E54" s="292">
        <v>251.5</v>
      </c>
      <c r="F54" s="5">
        <v>34.51</v>
      </c>
      <c r="G54" t="s">
        <v>19</v>
      </c>
      <c r="H54" s="289">
        <v>1.531E-3</v>
      </c>
      <c r="I54" s="290">
        <v>1.5299999999999999E-3</v>
      </c>
      <c r="J54" s="293">
        <v>97778.6</v>
      </c>
      <c r="K54" s="294">
        <v>149.6</v>
      </c>
      <c r="L54" s="5">
        <v>37.57</v>
      </c>
    </row>
    <row r="55" spans="1:12">
      <c r="A55">
        <v>47</v>
      </c>
      <c r="B55" s="287">
        <v>2.9510000000000001E-3</v>
      </c>
      <c r="C55" s="288">
        <v>2.9459999999999998E-3</v>
      </c>
      <c r="D55" s="291">
        <v>95707.5</v>
      </c>
      <c r="E55" s="292">
        <v>282</v>
      </c>
      <c r="F55" s="5">
        <v>33.6</v>
      </c>
      <c r="G55" t="s">
        <v>19</v>
      </c>
      <c r="H55" s="289">
        <v>2.0209999999999998E-3</v>
      </c>
      <c r="I55" s="290">
        <v>2.019E-3</v>
      </c>
      <c r="J55" s="293">
        <v>97628.9</v>
      </c>
      <c r="K55" s="294">
        <v>197.1</v>
      </c>
      <c r="L55" s="5">
        <v>36.619999999999997</v>
      </c>
    </row>
    <row r="56" spans="1:12">
      <c r="A56">
        <v>48</v>
      </c>
      <c r="B56" s="287">
        <v>2.9979999999999998E-3</v>
      </c>
      <c r="C56" s="288">
        <v>2.993E-3</v>
      </c>
      <c r="D56" s="291">
        <v>95425.5</v>
      </c>
      <c r="E56" s="292">
        <v>285.60000000000002</v>
      </c>
      <c r="F56" s="5">
        <v>32.700000000000003</v>
      </c>
      <c r="G56" t="s">
        <v>19</v>
      </c>
      <c r="H56" s="289">
        <v>1.931E-3</v>
      </c>
      <c r="I56" s="290">
        <v>1.9289999999999999E-3</v>
      </c>
      <c r="J56" s="293">
        <v>97431.8</v>
      </c>
      <c r="K56" s="294">
        <v>188</v>
      </c>
      <c r="L56" s="5">
        <v>35.700000000000003</v>
      </c>
    </row>
    <row r="57" spans="1:12">
      <c r="A57">
        <v>49</v>
      </c>
      <c r="B57" s="287">
        <v>3.3300000000000001E-3</v>
      </c>
      <c r="C57" s="288">
        <v>3.3240000000000001E-3</v>
      </c>
      <c r="D57" s="291">
        <v>95139.9</v>
      </c>
      <c r="E57" s="292">
        <v>316.3</v>
      </c>
      <c r="F57" s="5">
        <v>31.79</v>
      </c>
      <c r="G57" t="s">
        <v>19</v>
      </c>
      <c r="H57" s="289">
        <v>2.0249999999999999E-3</v>
      </c>
      <c r="I57" s="290">
        <v>2.0230000000000001E-3</v>
      </c>
      <c r="J57" s="293">
        <v>97243.9</v>
      </c>
      <c r="K57" s="294">
        <v>196.7</v>
      </c>
      <c r="L57" s="5">
        <v>34.76</v>
      </c>
    </row>
    <row r="58" spans="1:12">
      <c r="A58">
        <v>50</v>
      </c>
      <c r="B58" s="287">
        <v>3.447E-3</v>
      </c>
      <c r="C58" s="288">
        <v>3.441E-3</v>
      </c>
      <c r="D58" s="291">
        <v>94823.6</v>
      </c>
      <c r="E58" s="292">
        <v>326.3</v>
      </c>
      <c r="F58" s="5">
        <v>30.9</v>
      </c>
      <c r="G58" t="s">
        <v>19</v>
      </c>
      <c r="H58" s="289">
        <v>2.408E-3</v>
      </c>
      <c r="I58" s="290">
        <v>2.405E-3</v>
      </c>
      <c r="J58" s="293">
        <v>97047.1</v>
      </c>
      <c r="K58" s="294">
        <v>233.4</v>
      </c>
      <c r="L58" s="5">
        <v>33.83</v>
      </c>
    </row>
    <row r="59" spans="1:12">
      <c r="A59">
        <v>51</v>
      </c>
      <c r="B59" s="287">
        <v>3.9259999999999998E-3</v>
      </c>
      <c r="C59" s="288">
        <v>3.9179999999999996E-3</v>
      </c>
      <c r="D59" s="291">
        <v>94497.3</v>
      </c>
      <c r="E59" s="292">
        <v>370.3</v>
      </c>
      <c r="F59" s="5">
        <v>30</v>
      </c>
      <c r="G59" t="s">
        <v>19</v>
      </c>
      <c r="H59" s="289">
        <v>2.1419999999999998E-3</v>
      </c>
      <c r="I59" s="290">
        <v>2.14E-3</v>
      </c>
      <c r="J59" s="293">
        <v>96813.7</v>
      </c>
      <c r="K59" s="294">
        <v>207.2</v>
      </c>
      <c r="L59" s="5">
        <v>32.909999999999997</v>
      </c>
    </row>
    <row r="60" spans="1:12">
      <c r="A60">
        <v>52</v>
      </c>
      <c r="B60" s="287">
        <v>4.3010000000000001E-3</v>
      </c>
      <c r="C60" s="288">
        <v>4.2919999999999998E-3</v>
      </c>
      <c r="D60" s="291">
        <v>94127.1</v>
      </c>
      <c r="E60" s="292">
        <v>404</v>
      </c>
      <c r="F60" s="5">
        <v>29.12</v>
      </c>
      <c r="G60" t="s">
        <v>19</v>
      </c>
      <c r="H60" s="289">
        <v>2.7139999999999998E-3</v>
      </c>
      <c r="I60" s="290">
        <v>2.7100000000000002E-3</v>
      </c>
      <c r="J60" s="293">
        <v>96606.5</v>
      </c>
      <c r="K60" s="294">
        <v>261.8</v>
      </c>
      <c r="L60" s="5">
        <v>31.98</v>
      </c>
    </row>
    <row r="61" spans="1:12">
      <c r="A61">
        <v>53</v>
      </c>
      <c r="B61" s="287">
        <v>3.483E-3</v>
      </c>
      <c r="C61" s="288">
        <v>3.4770000000000001E-3</v>
      </c>
      <c r="D61" s="291">
        <v>93723</v>
      </c>
      <c r="E61" s="292">
        <v>325.8</v>
      </c>
      <c r="F61" s="5">
        <v>28.24</v>
      </c>
      <c r="G61" t="s">
        <v>19</v>
      </c>
      <c r="H61" s="289">
        <v>3.2369999999999999E-3</v>
      </c>
      <c r="I61" s="290">
        <v>3.2320000000000001E-3</v>
      </c>
      <c r="J61" s="293">
        <v>96344.7</v>
      </c>
      <c r="K61" s="294">
        <v>311.39999999999998</v>
      </c>
      <c r="L61" s="5">
        <v>31.07</v>
      </c>
    </row>
    <row r="62" spans="1:12">
      <c r="A62">
        <v>54</v>
      </c>
      <c r="B62" s="287">
        <v>5.1149999999999998E-3</v>
      </c>
      <c r="C62" s="288">
        <v>5.1019999999999998E-3</v>
      </c>
      <c r="D62" s="291">
        <v>93397.2</v>
      </c>
      <c r="E62" s="292">
        <v>476.5</v>
      </c>
      <c r="F62" s="5">
        <v>27.34</v>
      </c>
      <c r="G62" t="s">
        <v>19</v>
      </c>
      <c r="H62" s="289">
        <v>3.284E-3</v>
      </c>
      <c r="I62" s="290">
        <v>3.2780000000000001E-3</v>
      </c>
      <c r="J62" s="293">
        <v>96033.3</v>
      </c>
      <c r="K62" s="294">
        <v>314.8</v>
      </c>
      <c r="L62" s="5">
        <v>30.17</v>
      </c>
    </row>
    <row r="63" spans="1:12">
      <c r="A63">
        <v>55</v>
      </c>
      <c r="B63" s="287">
        <v>5.1000000000000004E-3</v>
      </c>
      <c r="C63" s="288">
        <v>5.0870000000000004E-3</v>
      </c>
      <c r="D63" s="291">
        <v>92920.7</v>
      </c>
      <c r="E63" s="292">
        <v>472.7</v>
      </c>
      <c r="F63" s="5">
        <v>26.48</v>
      </c>
      <c r="G63" t="s">
        <v>19</v>
      </c>
      <c r="H63" s="289">
        <v>3.5149999999999999E-3</v>
      </c>
      <c r="I63" s="290">
        <v>3.509E-3</v>
      </c>
      <c r="J63" s="293">
        <v>95718.5</v>
      </c>
      <c r="K63" s="294">
        <v>335.9</v>
      </c>
      <c r="L63" s="5">
        <v>29.27</v>
      </c>
    </row>
    <row r="64" spans="1:12">
      <c r="A64">
        <v>56</v>
      </c>
      <c r="B64" s="287">
        <v>5.6299999999999996E-3</v>
      </c>
      <c r="C64" s="288">
        <v>5.6140000000000001E-3</v>
      </c>
      <c r="D64" s="291">
        <v>92448</v>
      </c>
      <c r="E64" s="292">
        <v>519</v>
      </c>
      <c r="F64" s="5">
        <v>25.61</v>
      </c>
      <c r="G64" t="s">
        <v>19</v>
      </c>
      <c r="H64" s="289">
        <v>3.9950000000000003E-3</v>
      </c>
      <c r="I64" s="290">
        <v>3.9870000000000001E-3</v>
      </c>
      <c r="J64" s="293">
        <v>95382.6</v>
      </c>
      <c r="K64" s="294">
        <v>380.3</v>
      </c>
      <c r="L64" s="5">
        <v>28.37</v>
      </c>
    </row>
    <row r="65" spans="1:12">
      <c r="A65">
        <v>57</v>
      </c>
      <c r="B65" s="287">
        <v>5.6160000000000003E-3</v>
      </c>
      <c r="C65" s="288">
        <v>5.5999999999999999E-3</v>
      </c>
      <c r="D65" s="291">
        <v>91928.9</v>
      </c>
      <c r="E65" s="292">
        <v>514.79999999999995</v>
      </c>
      <c r="F65" s="5">
        <v>24.75</v>
      </c>
      <c r="G65" t="s">
        <v>19</v>
      </c>
      <c r="H65" s="289">
        <v>4.4669999999999996E-3</v>
      </c>
      <c r="I65" s="290">
        <v>4.457E-3</v>
      </c>
      <c r="J65" s="293">
        <v>95002.3</v>
      </c>
      <c r="K65" s="294">
        <v>423.4</v>
      </c>
      <c r="L65" s="5">
        <v>27.48</v>
      </c>
    </row>
    <row r="66" spans="1:12">
      <c r="A66">
        <v>58</v>
      </c>
      <c r="B66" s="287">
        <v>6.5329999999999997E-3</v>
      </c>
      <c r="C66" s="288">
        <v>6.5120000000000004E-3</v>
      </c>
      <c r="D66" s="291">
        <v>91414.1</v>
      </c>
      <c r="E66" s="292">
        <v>595.29999999999995</v>
      </c>
      <c r="F66" s="5">
        <v>23.89</v>
      </c>
      <c r="G66" t="s">
        <v>19</v>
      </c>
      <c r="H66" s="289">
        <v>4.1019999999999997E-3</v>
      </c>
      <c r="I66" s="290">
        <v>4.0940000000000004E-3</v>
      </c>
      <c r="J66" s="293">
        <v>94578.9</v>
      </c>
      <c r="K66" s="294">
        <v>387.2</v>
      </c>
      <c r="L66" s="5">
        <v>26.6</v>
      </c>
    </row>
    <row r="67" spans="1:12">
      <c r="A67">
        <v>59</v>
      </c>
      <c r="B67" s="287">
        <v>7.8009999999999998E-3</v>
      </c>
      <c r="C67" s="288">
        <v>7.7710000000000001E-3</v>
      </c>
      <c r="D67" s="291">
        <v>90818.8</v>
      </c>
      <c r="E67" s="292">
        <v>705.7</v>
      </c>
      <c r="F67" s="5">
        <v>23.04</v>
      </c>
      <c r="G67" t="s">
        <v>19</v>
      </c>
      <c r="H67" s="289">
        <v>4.731E-3</v>
      </c>
      <c r="I67" s="290">
        <v>4.7200000000000002E-3</v>
      </c>
      <c r="J67" s="293">
        <v>94191.7</v>
      </c>
      <c r="K67" s="294">
        <v>444.6</v>
      </c>
      <c r="L67" s="5">
        <v>25.71</v>
      </c>
    </row>
    <row r="68" spans="1:12">
      <c r="A68">
        <v>60</v>
      </c>
      <c r="B68" s="287">
        <v>8.2050000000000005E-3</v>
      </c>
      <c r="C68" s="288">
        <v>8.1720000000000004E-3</v>
      </c>
      <c r="D68" s="291">
        <v>90113.1</v>
      </c>
      <c r="E68" s="292">
        <v>736.4</v>
      </c>
      <c r="F68" s="5">
        <v>22.22</v>
      </c>
      <c r="G68" t="s">
        <v>19</v>
      </c>
      <c r="H68" s="289">
        <v>4.9789999999999999E-3</v>
      </c>
      <c r="I68" s="290">
        <v>4.9670000000000001E-3</v>
      </c>
      <c r="J68" s="293">
        <v>93747.1</v>
      </c>
      <c r="K68" s="294">
        <v>465.6</v>
      </c>
      <c r="L68" s="5">
        <v>24.83</v>
      </c>
    </row>
    <row r="69" spans="1:12">
      <c r="A69">
        <v>61</v>
      </c>
      <c r="B69" s="287">
        <v>8.848E-3</v>
      </c>
      <c r="C69" s="288">
        <v>8.8090000000000009E-3</v>
      </c>
      <c r="D69" s="291">
        <v>89376.7</v>
      </c>
      <c r="E69" s="292">
        <v>787.3</v>
      </c>
      <c r="F69" s="5">
        <v>21.4</v>
      </c>
      <c r="G69" t="s">
        <v>19</v>
      </c>
      <c r="H69" s="289">
        <v>6.4809999999999998E-3</v>
      </c>
      <c r="I69" s="290">
        <v>6.4599999999999996E-3</v>
      </c>
      <c r="J69" s="293">
        <v>93281.5</v>
      </c>
      <c r="K69" s="294">
        <v>602.6</v>
      </c>
      <c r="L69" s="5">
        <v>23.95</v>
      </c>
    </row>
    <row r="70" spans="1:12">
      <c r="A70">
        <v>62</v>
      </c>
      <c r="B70" s="287">
        <v>9.1739999999999999E-3</v>
      </c>
      <c r="C70" s="288">
        <v>9.1319999999999995E-3</v>
      </c>
      <c r="D70" s="291">
        <v>88589.4</v>
      </c>
      <c r="E70" s="292">
        <v>809</v>
      </c>
      <c r="F70" s="5">
        <v>20.58</v>
      </c>
      <c r="G70" t="s">
        <v>19</v>
      </c>
      <c r="H70" s="289">
        <v>6.9610000000000002E-3</v>
      </c>
      <c r="I70" s="290">
        <v>6.9369999999999996E-3</v>
      </c>
      <c r="J70" s="293">
        <v>92678.9</v>
      </c>
      <c r="K70" s="294">
        <v>642.9</v>
      </c>
      <c r="L70" s="5">
        <v>23.1</v>
      </c>
    </row>
    <row r="71" spans="1:12">
      <c r="A71">
        <v>63</v>
      </c>
      <c r="B71" s="287">
        <v>9.7839999999999993E-3</v>
      </c>
      <c r="C71" s="288">
        <v>9.7359999999999999E-3</v>
      </c>
      <c r="D71" s="291">
        <v>87780.4</v>
      </c>
      <c r="E71" s="292">
        <v>854.6</v>
      </c>
      <c r="F71" s="5">
        <v>19.77</v>
      </c>
      <c r="G71" t="s">
        <v>19</v>
      </c>
      <c r="H71" s="289">
        <v>7.4850000000000003E-3</v>
      </c>
      <c r="I71" s="290">
        <v>7.4570000000000001E-3</v>
      </c>
      <c r="J71" s="293">
        <v>92036</v>
      </c>
      <c r="K71" s="294">
        <v>686.3</v>
      </c>
      <c r="L71" s="5">
        <v>22.26</v>
      </c>
    </row>
    <row r="72" spans="1:12">
      <c r="A72">
        <v>64</v>
      </c>
      <c r="B72" s="287">
        <v>1.2272999999999999E-2</v>
      </c>
      <c r="C72" s="288">
        <v>1.2198000000000001E-2</v>
      </c>
      <c r="D72" s="291">
        <v>86925.8</v>
      </c>
      <c r="E72" s="292">
        <v>1060.3</v>
      </c>
      <c r="F72" s="5">
        <v>18.96</v>
      </c>
      <c r="G72" t="s">
        <v>19</v>
      </c>
      <c r="H72" s="289">
        <v>8.2430000000000003E-3</v>
      </c>
      <c r="I72" s="290">
        <v>8.2100000000000003E-3</v>
      </c>
      <c r="J72" s="293">
        <v>91349.7</v>
      </c>
      <c r="K72" s="294">
        <v>749.9</v>
      </c>
      <c r="L72" s="5">
        <v>21.42</v>
      </c>
    </row>
    <row r="73" spans="1:12">
      <c r="A73">
        <v>65</v>
      </c>
      <c r="B73" s="287">
        <v>1.1823E-2</v>
      </c>
      <c r="C73" s="288">
        <v>1.1754000000000001E-2</v>
      </c>
      <c r="D73" s="291">
        <v>85865.5</v>
      </c>
      <c r="E73" s="292">
        <v>1009.2</v>
      </c>
      <c r="F73" s="5">
        <v>18.18</v>
      </c>
      <c r="G73" t="s">
        <v>19</v>
      </c>
      <c r="H73" s="289">
        <v>8.6149999999999994E-3</v>
      </c>
      <c r="I73" s="290">
        <v>8.5780000000000006E-3</v>
      </c>
      <c r="J73" s="293">
        <v>90599.8</v>
      </c>
      <c r="K73" s="294">
        <v>777.2</v>
      </c>
      <c r="L73" s="5">
        <v>20.59</v>
      </c>
    </row>
    <row r="74" spans="1:12">
      <c r="A74">
        <v>66</v>
      </c>
      <c r="B74" s="287">
        <v>1.3949E-2</v>
      </c>
      <c r="C74" s="288">
        <v>1.3852E-2</v>
      </c>
      <c r="D74" s="291">
        <v>84856.2</v>
      </c>
      <c r="E74" s="292">
        <v>1175.4000000000001</v>
      </c>
      <c r="F74" s="5">
        <v>17.39</v>
      </c>
      <c r="G74" t="s">
        <v>19</v>
      </c>
      <c r="H74" s="289">
        <v>9.7490000000000007E-3</v>
      </c>
      <c r="I74" s="290">
        <v>9.7020000000000006E-3</v>
      </c>
      <c r="J74" s="293">
        <v>89822.6</v>
      </c>
      <c r="K74" s="294">
        <v>871.5</v>
      </c>
      <c r="L74" s="5">
        <v>19.77</v>
      </c>
    </row>
    <row r="75" spans="1:12">
      <c r="A75">
        <v>67</v>
      </c>
      <c r="B75" s="287">
        <v>1.6098999999999999E-2</v>
      </c>
      <c r="C75" s="288">
        <v>1.5970999999999999E-2</v>
      </c>
      <c r="D75" s="291">
        <v>83680.800000000003</v>
      </c>
      <c r="E75" s="292">
        <v>1336.4</v>
      </c>
      <c r="F75" s="5">
        <v>16.63</v>
      </c>
      <c r="G75" t="s">
        <v>19</v>
      </c>
      <c r="H75" s="289">
        <v>1.0824E-2</v>
      </c>
      <c r="I75" s="290">
        <v>1.0766E-2</v>
      </c>
      <c r="J75" s="293">
        <v>88951.1</v>
      </c>
      <c r="K75" s="294">
        <v>957.6</v>
      </c>
      <c r="L75" s="5">
        <v>18.96</v>
      </c>
    </row>
    <row r="76" spans="1:12">
      <c r="A76">
        <v>68</v>
      </c>
      <c r="B76" s="287">
        <v>1.6836E-2</v>
      </c>
      <c r="C76" s="288">
        <v>1.6695999999999999E-2</v>
      </c>
      <c r="D76" s="291">
        <v>82344.399999999994</v>
      </c>
      <c r="E76" s="292">
        <v>1374.8</v>
      </c>
      <c r="F76" s="5">
        <v>15.89</v>
      </c>
      <c r="G76" t="s">
        <v>19</v>
      </c>
      <c r="H76" s="289">
        <v>1.0741000000000001E-2</v>
      </c>
      <c r="I76" s="290">
        <v>1.0683E-2</v>
      </c>
      <c r="J76" s="293">
        <v>87993.5</v>
      </c>
      <c r="K76" s="294">
        <v>940.1</v>
      </c>
      <c r="L76" s="5">
        <v>18.16</v>
      </c>
    </row>
    <row r="77" spans="1:12">
      <c r="A77">
        <v>69</v>
      </c>
      <c r="B77" s="287">
        <v>2.0198000000000001E-2</v>
      </c>
      <c r="C77" s="288">
        <v>1.9996E-2</v>
      </c>
      <c r="D77" s="291">
        <v>80969.600000000006</v>
      </c>
      <c r="E77" s="292">
        <v>1619</v>
      </c>
      <c r="F77" s="5">
        <v>15.16</v>
      </c>
      <c r="G77" t="s">
        <v>19</v>
      </c>
      <c r="H77" s="289">
        <v>1.3070999999999999E-2</v>
      </c>
      <c r="I77" s="290">
        <v>1.2985999999999999E-2</v>
      </c>
      <c r="J77" s="293">
        <v>87053.4</v>
      </c>
      <c r="K77" s="294">
        <v>1130.5</v>
      </c>
      <c r="L77" s="5">
        <v>17.350000000000001</v>
      </c>
    </row>
    <row r="78" spans="1:12">
      <c r="A78">
        <v>70</v>
      </c>
      <c r="B78" s="287">
        <v>1.8984999999999998E-2</v>
      </c>
      <c r="C78" s="288">
        <v>1.8807000000000001E-2</v>
      </c>
      <c r="D78" s="291">
        <v>79350.5</v>
      </c>
      <c r="E78" s="292">
        <v>1492.3</v>
      </c>
      <c r="F78" s="5">
        <v>14.45</v>
      </c>
      <c r="G78" t="s">
        <v>19</v>
      </c>
      <c r="H78" s="289">
        <v>1.4482E-2</v>
      </c>
      <c r="I78" s="290">
        <v>1.4378E-2</v>
      </c>
      <c r="J78" s="293">
        <v>85922.9</v>
      </c>
      <c r="K78" s="294">
        <v>1235.4000000000001</v>
      </c>
      <c r="L78" s="5">
        <v>16.57</v>
      </c>
    </row>
    <row r="79" spans="1:12">
      <c r="A79">
        <v>71</v>
      </c>
      <c r="B79" s="287">
        <v>2.2141999999999998E-2</v>
      </c>
      <c r="C79" s="288">
        <v>2.1898999999999998E-2</v>
      </c>
      <c r="D79" s="291">
        <v>77858.2</v>
      </c>
      <c r="E79" s="292">
        <v>1705</v>
      </c>
      <c r="F79" s="5">
        <v>13.72</v>
      </c>
      <c r="G79" t="s">
        <v>19</v>
      </c>
      <c r="H79" s="289">
        <v>1.5757E-2</v>
      </c>
      <c r="I79" s="290">
        <v>1.5633999999999999E-2</v>
      </c>
      <c r="J79" s="293">
        <v>84687.5</v>
      </c>
      <c r="K79" s="294">
        <v>1324</v>
      </c>
      <c r="L79" s="5">
        <v>15.81</v>
      </c>
    </row>
    <row r="80" spans="1:12">
      <c r="A80">
        <v>72</v>
      </c>
      <c r="B80" s="287">
        <v>2.5978999999999999E-2</v>
      </c>
      <c r="C80" s="288">
        <v>2.5645999999999999E-2</v>
      </c>
      <c r="D80" s="291">
        <v>76153.2</v>
      </c>
      <c r="E80" s="292">
        <v>1953</v>
      </c>
      <c r="F80" s="5">
        <v>13.02</v>
      </c>
      <c r="G80" t="s">
        <v>19</v>
      </c>
      <c r="H80" s="289">
        <v>1.6223999999999999E-2</v>
      </c>
      <c r="I80" s="290">
        <v>1.6093E-2</v>
      </c>
      <c r="J80" s="293">
        <v>83363.600000000006</v>
      </c>
      <c r="K80" s="294">
        <v>1341.6</v>
      </c>
      <c r="L80" s="5">
        <v>15.05</v>
      </c>
    </row>
    <row r="81" spans="1:12">
      <c r="A81">
        <v>73</v>
      </c>
      <c r="B81" s="287">
        <v>2.7720000000000002E-2</v>
      </c>
      <c r="C81" s="288">
        <v>2.7342000000000002E-2</v>
      </c>
      <c r="D81" s="291">
        <v>74200.100000000006</v>
      </c>
      <c r="E81" s="292">
        <v>2028.7</v>
      </c>
      <c r="F81" s="5">
        <v>12.35</v>
      </c>
      <c r="G81" t="s">
        <v>19</v>
      </c>
      <c r="H81" s="289">
        <v>1.9043999999999998E-2</v>
      </c>
      <c r="I81" s="290">
        <v>1.8863999999999999E-2</v>
      </c>
      <c r="J81" s="293">
        <v>82022</v>
      </c>
      <c r="K81" s="294">
        <v>1547.3</v>
      </c>
      <c r="L81" s="5">
        <v>14.29</v>
      </c>
    </row>
    <row r="82" spans="1:12">
      <c r="A82">
        <v>74</v>
      </c>
      <c r="B82" s="287">
        <v>3.2725999999999998E-2</v>
      </c>
      <c r="C82" s="288">
        <v>3.2198999999999998E-2</v>
      </c>
      <c r="D82" s="291">
        <v>72171.399999999994</v>
      </c>
      <c r="E82" s="292">
        <v>2323.8000000000002</v>
      </c>
      <c r="F82" s="5">
        <v>11.68</v>
      </c>
      <c r="G82" t="s">
        <v>19</v>
      </c>
      <c r="H82" s="289">
        <v>2.1580999999999999E-2</v>
      </c>
      <c r="I82" s="290">
        <v>2.1350000000000001E-2</v>
      </c>
      <c r="J82" s="293">
        <v>80474.7</v>
      </c>
      <c r="K82" s="294">
        <v>1718.2</v>
      </c>
      <c r="L82" s="5">
        <v>13.55</v>
      </c>
    </row>
    <row r="83" spans="1:12">
      <c r="A83">
        <v>75</v>
      </c>
      <c r="B83" s="287">
        <v>3.7594000000000002E-2</v>
      </c>
      <c r="C83" s="288">
        <v>3.6901000000000003E-2</v>
      </c>
      <c r="D83" s="291">
        <v>69847.5</v>
      </c>
      <c r="E83" s="292">
        <v>2577.4</v>
      </c>
      <c r="F83" s="5">
        <v>11.05</v>
      </c>
      <c r="G83" t="s">
        <v>19</v>
      </c>
      <c r="H83" s="289">
        <v>2.2901000000000001E-2</v>
      </c>
      <c r="I83" s="290">
        <v>2.2641999999999999E-2</v>
      </c>
      <c r="J83" s="293">
        <v>78756.600000000006</v>
      </c>
      <c r="K83" s="294">
        <v>1783.2</v>
      </c>
      <c r="L83" s="5">
        <v>12.84</v>
      </c>
    </row>
    <row r="84" spans="1:12">
      <c r="A84">
        <v>76</v>
      </c>
      <c r="B84" s="287">
        <v>3.6415000000000003E-2</v>
      </c>
      <c r="C84" s="288">
        <v>3.5763999999999997E-2</v>
      </c>
      <c r="D84" s="291">
        <v>67270.100000000006</v>
      </c>
      <c r="E84" s="292">
        <v>2405.9</v>
      </c>
      <c r="F84" s="5">
        <v>10.46</v>
      </c>
      <c r="G84" t="s">
        <v>19</v>
      </c>
      <c r="H84" s="289">
        <v>2.6842999999999999E-2</v>
      </c>
      <c r="I84" s="290">
        <v>2.6487E-2</v>
      </c>
      <c r="J84" s="293">
        <v>76973.399999999994</v>
      </c>
      <c r="K84" s="294">
        <v>2038.8</v>
      </c>
      <c r="L84" s="5">
        <v>12.12</v>
      </c>
    </row>
    <row r="85" spans="1:12">
      <c r="A85">
        <v>77</v>
      </c>
      <c r="B85" s="287">
        <v>4.3941000000000001E-2</v>
      </c>
      <c r="C85" s="288">
        <v>4.2997E-2</v>
      </c>
      <c r="D85" s="291">
        <v>64864.2</v>
      </c>
      <c r="E85" s="292">
        <v>2789</v>
      </c>
      <c r="F85" s="5">
        <v>9.83</v>
      </c>
      <c r="G85" t="s">
        <v>19</v>
      </c>
      <c r="H85" s="289">
        <v>2.9915000000000001E-2</v>
      </c>
      <c r="I85" s="290">
        <v>2.9474E-2</v>
      </c>
      <c r="J85" s="293">
        <v>74934.600000000006</v>
      </c>
      <c r="K85" s="294">
        <v>2208.6</v>
      </c>
      <c r="L85" s="5">
        <v>11.44</v>
      </c>
    </row>
    <row r="86" spans="1:12">
      <c r="A86">
        <v>78</v>
      </c>
      <c r="B86" s="287">
        <v>4.5175E-2</v>
      </c>
      <c r="C86" s="288">
        <v>4.4177000000000001E-2</v>
      </c>
      <c r="D86" s="291">
        <v>62075.3</v>
      </c>
      <c r="E86" s="292">
        <v>2742.3</v>
      </c>
      <c r="F86" s="5">
        <v>9.24</v>
      </c>
      <c r="G86" t="s">
        <v>19</v>
      </c>
      <c r="H86" s="289">
        <v>3.1357999999999997E-2</v>
      </c>
      <c r="I86" s="290">
        <v>3.0873000000000001E-2</v>
      </c>
      <c r="J86" s="293">
        <v>72725.899999999994</v>
      </c>
      <c r="K86" s="294">
        <v>2245.3000000000002</v>
      </c>
      <c r="L86" s="5">
        <v>10.77</v>
      </c>
    </row>
    <row r="87" spans="1:12">
      <c r="A87">
        <v>79</v>
      </c>
      <c r="B87" s="287">
        <v>5.3503000000000002E-2</v>
      </c>
      <c r="C87" s="288">
        <v>5.2109000000000003E-2</v>
      </c>
      <c r="D87" s="291">
        <v>59333</v>
      </c>
      <c r="E87" s="292">
        <v>3091.8</v>
      </c>
      <c r="F87" s="5">
        <v>8.65</v>
      </c>
      <c r="G87" t="s">
        <v>19</v>
      </c>
      <c r="H87" s="289">
        <v>3.7400999999999997E-2</v>
      </c>
      <c r="I87" s="290">
        <v>3.6713999999999997E-2</v>
      </c>
      <c r="J87" s="293">
        <v>70480.600000000006</v>
      </c>
      <c r="K87" s="294">
        <v>2587.6999999999998</v>
      </c>
      <c r="L87" s="5">
        <v>10.1</v>
      </c>
    </row>
    <row r="88" spans="1:12">
      <c r="A88">
        <v>80</v>
      </c>
      <c r="B88" s="287">
        <v>6.1781999999999997E-2</v>
      </c>
      <c r="C88" s="288">
        <v>5.9930999999999998E-2</v>
      </c>
      <c r="D88" s="291">
        <v>56241.2</v>
      </c>
      <c r="E88" s="292">
        <v>3370.6</v>
      </c>
      <c r="F88" s="5">
        <v>8.1</v>
      </c>
      <c r="G88" t="s">
        <v>19</v>
      </c>
      <c r="H88" s="289">
        <v>4.2182999999999998E-2</v>
      </c>
      <c r="I88" s="290">
        <v>4.1311E-2</v>
      </c>
      <c r="J88" s="293">
        <v>67893</v>
      </c>
      <c r="K88" s="294">
        <v>2804.8</v>
      </c>
      <c r="L88" s="5">
        <v>9.4600000000000009</v>
      </c>
    </row>
    <row r="89" spans="1:12">
      <c r="A89">
        <v>81</v>
      </c>
      <c r="B89" s="287">
        <v>6.7291000000000004E-2</v>
      </c>
      <c r="C89" s="288">
        <v>6.5101000000000006E-2</v>
      </c>
      <c r="D89" s="291">
        <v>52870.6</v>
      </c>
      <c r="E89" s="292">
        <v>3441.9</v>
      </c>
      <c r="F89" s="5">
        <v>7.58</v>
      </c>
      <c r="G89" t="s">
        <v>19</v>
      </c>
      <c r="H89" s="289">
        <v>4.7147000000000001E-2</v>
      </c>
      <c r="I89" s="290">
        <v>4.6060999999999998E-2</v>
      </c>
      <c r="J89" s="293">
        <v>65088.2</v>
      </c>
      <c r="K89" s="294">
        <v>2998</v>
      </c>
      <c r="L89" s="5">
        <v>8.85</v>
      </c>
    </row>
    <row r="90" spans="1:12">
      <c r="A90">
        <v>82</v>
      </c>
      <c r="B90" s="287">
        <v>7.3931999999999998E-2</v>
      </c>
      <c r="C90" s="288">
        <v>7.1295999999999998E-2</v>
      </c>
      <c r="D90" s="291">
        <v>49428.7</v>
      </c>
      <c r="E90" s="292">
        <v>3524.1</v>
      </c>
      <c r="F90" s="5">
        <v>7.07</v>
      </c>
      <c r="G90" t="s">
        <v>19</v>
      </c>
      <c r="H90" s="289">
        <v>5.3537000000000001E-2</v>
      </c>
      <c r="I90" s="290">
        <v>5.2141E-2</v>
      </c>
      <c r="J90" s="293">
        <v>62090.2</v>
      </c>
      <c r="K90" s="294">
        <v>3237.4</v>
      </c>
      <c r="L90" s="5">
        <v>8.25</v>
      </c>
    </row>
    <row r="91" spans="1:12">
      <c r="A91">
        <v>83</v>
      </c>
      <c r="B91" s="287">
        <v>8.4761000000000003E-2</v>
      </c>
      <c r="C91" s="288">
        <v>8.1314999999999998E-2</v>
      </c>
      <c r="D91" s="291">
        <v>45904.7</v>
      </c>
      <c r="E91" s="292">
        <v>3732.7</v>
      </c>
      <c r="F91" s="5">
        <v>6.58</v>
      </c>
      <c r="G91" t="s">
        <v>19</v>
      </c>
      <c r="H91" s="289">
        <v>6.1131999999999999E-2</v>
      </c>
      <c r="I91" s="290">
        <v>5.9318999999999997E-2</v>
      </c>
      <c r="J91" s="293">
        <v>58852.800000000003</v>
      </c>
      <c r="K91" s="294">
        <v>3491.1</v>
      </c>
      <c r="L91" s="5">
        <v>7.68</v>
      </c>
    </row>
    <row r="92" spans="1:12">
      <c r="A92">
        <v>84</v>
      </c>
      <c r="B92" s="287">
        <v>9.0519000000000002E-2</v>
      </c>
      <c r="C92" s="288">
        <v>8.6599999999999996E-2</v>
      </c>
      <c r="D92" s="291">
        <v>42171.9</v>
      </c>
      <c r="E92" s="292">
        <v>3652.1</v>
      </c>
      <c r="F92" s="5">
        <v>6.12</v>
      </c>
      <c r="G92" t="s">
        <v>19</v>
      </c>
      <c r="H92" s="289">
        <v>7.0651000000000005E-2</v>
      </c>
      <c r="I92" s="290">
        <v>6.8239999999999995E-2</v>
      </c>
      <c r="J92" s="293">
        <v>55361.7</v>
      </c>
      <c r="K92" s="294">
        <v>3777.9</v>
      </c>
      <c r="L92" s="5">
        <v>7.13</v>
      </c>
    </row>
    <row r="93" spans="1:12">
      <c r="A93">
        <v>85</v>
      </c>
      <c r="B93" s="287">
        <v>0.108429</v>
      </c>
      <c r="C93" s="288">
        <v>0.102852</v>
      </c>
      <c r="D93" s="291">
        <v>38519.800000000003</v>
      </c>
      <c r="E93" s="292">
        <v>3961.9</v>
      </c>
      <c r="F93" s="5">
        <v>5.65</v>
      </c>
      <c r="G93" t="s">
        <v>19</v>
      </c>
      <c r="H93" s="289">
        <v>7.8781000000000004E-2</v>
      </c>
      <c r="I93" s="290">
        <v>7.5795000000000001E-2</v>
      </c>
      <c r="J93" s="293">
        <v>51583.8</v>
      </c>
      <c r="K93" s="294">
        <v>3909.8</v>
      </c>
      <c r="L93" s="5">
        <v>6.62</v>
      </c>
    </row>
    <row r="94" spans="1:12">
      <c r="A94">
        <v>86</v>
      </c>
      <c r="B94" s="287">
        <v>0.124473</v>
      </c>
      <c r="C94" s="288">
        <v>0.11718000000000001</v>
      </c>
      <c r="D94" s="291">
        <v>34558</v>
      </c>
      <c r="E94" s="292">
        <v>4049.5</v>
      </c>
      <c r="F94" s="5">
        <v>5.24</v>
      </c>
      <c r="G94" t="s">
        <v>19</v>
      </c>
      <c r="H94" s="289">
        <v>9.4347E-2</v>
      </c>
      <c r="I94" s="290">
        <v>9.0096999999999997E-2</v>
      </c>
      <c r="J94" s="293">
        <v>47674</v>
      </c>
      <c r="K94" s="294">
        <v>4295.3</v>
      </c>
      <c r="L94" s="5">
        <v>6.12</v>
      </c>
    </row>
    <row r="95" spans="1:12">
      <c r="A95">
        <v>87</v>
      </c>
      <c r="B95" s="287">
        <v>0.14196400000000001</v>
      </c>
      <c r="C95" s="288">
        <v>0.13255500000000001</v>
      </c>
      <c r="D95" s="291">
        <v>30508.5</v>
      </c>
      <c r="E95" s="292">
        <v>4044.1</v>
      </c>
      <c r="F95" s="5">
        <v>4.87</v>
      </c>
      <c r="G95" t="s">
        <v>19</v>
      </c>
      <c r="H95" s="289">
        <v>0.103532</v>
      </c>
      <c r="I95" s="290">
        <v>9.8435999999999996E-2</v>
      </c>
      <c r="J95" s="293">
        <v>43378.7</v>
      </c>
      <c r="K95" s="294">
        <v>4270</v>
      </c>
      <c r="L95" s="5">
        <v>5.68</v>
      </c>
    </row>
    <row r="96" spans="1:12">
      <c r="A96">
        <v>88</v>
      </c>
      <c r="B96" s="287">
        <v>0.14733599999999999</v>
      </c>
      <c r="C96" s="288">
        <v>0.13722699999999999</v>
      </c>
      <c r="D96" s="291">
        <v>26464.400000000001</v>
      </c>
      <c r="E96" s="292">
        <v>3631.6</v>
      </c>
      <c r="F96" s="5">
        <v>4.54</v>
      </c>
      <c r="G96" t="s">
        <v>19</v>
      </c>
      <c r="H96" s="289">
        <v>0.118705</v>
      </c>
      <c r="I96" s="290">
        <v>0.112055</v>
      </c>
      <c r="J96" s="293">
        <v>39108.699999999997</v>
      </c>
      <c r="K96" s="294">
        <v>4382.3</v>
      </c>
      <c r="L96" s="5">
        <v>5.24</v>
      </c>
    </row>
    <row r="97" spans="1:12">
      <c r="A97">
        <v>89</v>
      </c>
      <c r="B97" s="287">
        <v>0.170151</v>
      </c>
      <c r="C97" s="288">
        <v>0.15681</v>
      </c>
      <c r="D97" s="291">
        <v>22832.799999999999</v>
      </c>
      <c r="E97" s="292">
        <v>3580.4</v>
      </c>
      <c r="F97" s="5">
        <v>4.18</v>
      </c>
      <c r="G97" t="s">
        <v>19</v>
      </c>
      <c r="H97" s="289">
        <v>0.133905</v>
      </c>
      <c r="I97" s="290">
        <v>0.125502</v>
      </c>
      <c r="J97" s="293">
        <v>34726.300000000003</v>
      </c>
      <c r="K97" s="294">
        <v>4358.2</v>
      </c>
      <c r="L97" s="5">
        <v>4.84</v>
      </c>
    </row>
    <row r="98" spans="1:12">
      <c r="A98">
        <v>90</v>
      </c>
      <c r="B98" s="287">
        <v>0.19131899999999999</v>
      </c>
      <c r="C98" s="288">
        <v>0.17461599999999999</v>
      </c>
      <c r="D98" s="291">
        <v>19252.400000000001</v>
      </c>
      <c r="E98" s="292">
        <v>3361.8</v>
      </c>
      <c r="F98" s="5">
        <v>3.86</v>
      </c>
      <c r="G98" t="s">
        <v>19</v>
      </c>
      <c r="H98" s="289">
        <v>0.151668</v>
      </c>
      <c r="I98" s="290">
        <v>0.14097699999999999</v>
      </c>
      <c r="J98" s="293">
        <v>30368.1</v>
      </c>
      <c r="K98" s="294">
        <v>4281.2</v>
      </c>
      <c r="L98" s="5">
        <v>4.46</v>
      </c>
    </row>
    <row r="99" spans="1:12">
      <c r="A99">
        <v>91</v>
      </c>
      <c r="B99" s="287">
        <v>0.22616900000000001</v>
      </c>
      <c r="C99" s="288">
        <v>0.20319100000000001</v>
      </c>
      <c r="D99" s="291">
        <v>15890.6</v>
      </c>
      <c r="E99" s="292">
        <v>3228.8</v>
      </c>
      <c r="F99" s="5">
        <v>3.57</v>
      </c>
      <c r="G99" t="s">
        <v>19</v>
      </c>
      <c r="H99" s="289">
        <v>0.173514</v>
      </c>
      <c r="I99" s="290">
        <v>0.159662</v>
      </c>
      <c r="J99" s="293">
        <v>26086.9</v>
      </c>
      <c r="K99" s="294">
        <v>4165.1000000000004</v>
      </c>
      <c r="L99" s="5">
        <v>4.1100000000000003</v>
      </c>
    </row>
    <row r="100" spans="1:12">
      <c r="A100">
        <v>92</v>
      </c>
      <c r="B100" s="287">
        <v>0.22822300000000001</v>
      </c>
      <c r="C100" s="288">
        <v>0.204848</v>
      </c>
      <c r="D100" s="291">
        <v>12661.8</v>
      </c>
      <c r="E100" s="292">
        <v>2593.6999999999998</v>
      </c>
      <c r="F100" s="5">
        <v>3.36</v>
      </c>
      <c r="G100" t="s">
        <v>19</v>
      </c>
      <c r="H100" s="289">
        <v>0.19824900000000001</v>
      </c>
      <c r="I100" s="290">
        <v>0.18037</v>
      </c>
      <c r="J100" s="293">
        <v>21921.8</v>
      </c>
      <c r="K100" s="294">
        <v>3954</v>
      </c>
      <c r="L100" s="5">
        <v>3.8</v>
      </c>
    </row>
    <row r="101" spans="1:12">
      <c r="A101">
        <v>93</v>
      </c>
      <c r="B101" s="287">
        <v>0.26035000000000003</v>
      </c>
      <c r="C101" s="288">
        <v>0.23036300000000001</v>
      </c>
      <c r="D101" s="291">
        <v>10068</v>
      </c>
      <c r="E101" s="292">
        <v>2319.3000000000002</v>
      </c>
      <c r="F101" s="5">
        <v>3.09</v>
      </c>
      <c r="G101" t="s">
        <v>19</v>
      </c>
      <c r="H101" s="289">
        <v>0.22100600000000001</v>
      </c>
      <c r="I101" s="290">
        <v>0.199014</v>
      </c>
      <c r="J101" s="293">
        <v>17967.8</v>
      </c>
      <c r="K101" s="294">
        <v>3575.8</v>
      </c>
      <c r="L101" s="5">
        <v>3.52</v>
      </c>
    </row>
    <row r="102" spans="1:12">
      <c r="A102">
        <v>94</v>
      </c>
      <c r="B102" s="287">
        <v>0.29321700000000001</v>
      </c>
      <c r="C102" s="288">
        <v>0.25572499999999998</v>
      </c>
      <c r="D102" s="291">
        <v>7748.7</v>
      </c>
      <c r="E102" s="292">
        <v>1981.5</v>
      </c>
      <c r="F102" s="5">
        <v>2.87</v>
      </c>
      <c r="G102" t="s">
        <v>19</v>
      </c>
      <c r="H102" s="289">
        <v>0.243614</v>
      </c>
      <c r="I102" s="290">
        <v>0.21716199999999999</v>
      </c>
      <c r="J102" s="293">
        <v>14391.9</v>
      </c>
      <c r="K102" s="294">
        <v>3125.4</v>
      </c>
      <c r="L102" s="5">
        <v>3.28</v>
      </c>
    </row>
    <row r="103" spans="1:12">
      <c r="A103">
        <v>95</v>
      </c>
      <c r="B103" s="287">
        <v>0.31304300000000002</v>
      </c>
      <c r="C103" s="288">
        <v>0.270677</v>
      </c>
      <c r="D103" s="291">
        <v>5767.2</v>
      </c>
      <c r="E103" s="292">
        <v>1561</v>
      </c>
      <c r="F103" s="5">
        <v>2.68</v>
      </c>
      <c r="G103" t="s">
        <v>19</v>
      </c>
      <c r="H103" s="289">
        <v>0.261461</v>
      </c>
      <c r="I103" s="290">
        <v>0.23123199999999999</v>
      </c>
      <c r="J103" s="293">
        <v>11266.5</v>
      </c>
      <c r="K103" s="294">
        <v>2605.1999999999998</v>
      </c>
      <c r="L103" s="5">
        <v>3.04</v>
      </c>
    </row>
    <row r="104" spans="1:12">
      <c r="A104">
        <v>96</v>
      </c>
      <c r="B104" s="287">
        <v>0.33259899999999998</v>
      </c>
      <c r="C104" s="288">
        <v>0.28517500000000001</v>
      </c>
      <c r="D104" s="291">
        <v>4206.1000000000004</v>
      </c>
      <c r="E104" s="292">
        <v>1199.5</v>
      </c>
      <c r="F104" s="5">
        <v>2.5</v>
      </c>
      <c r="G104" t="s">
        <v>19</v>
      </c>
      <c r="H104" s="289">
        <v>0.30407299999999998</v>
      </c>
      <c r="I104" s="290">
        <v>0.26394400000000001</v>
      </c>
      <c r="J104" s="293">
        <v>8661.4</v>
      </c>
      <c r="K104" s="294">
        <v>2286.1</v>
      </c>
      <c r="L104" s="5">
        <v>2.81</v>
      </c>
    </row>
    <row r="105" spans="1:12">
      <c r="A105">
        <v>97</v>
      </c>
      <c r="B105" s="287">
        <v>0.37728899999999999</v>
      </c>
      <c r="C105" s="288">
        <v>0.317411</v>
      </c>
      <c r="D105" s="291">
        <v>3006.7</v>
      </c>
      <c r="E105" s="292">
        <v>954.3</v>
      </c>
      <c r="F105" s="5">
        <v>2.29</v>
      </c>
      <c r="G105" t="s">
        <v>19</v>
      </c>
      <c r="H105" s="289">
        <v>0.34375</v>
      </c>
      <c r="I105" s="290">
        <v>0.29333300000000001</v>
      </c>
      <c r="J105" s="293">
        <v>6375.2</v>
      </c>
      <c r="K105" s="294">
        <v>1870.1</v>
      </c>
      <c r="L105" s="5">
        <v>2.64</v>
      </c>
    </row>
    <row r="106" spans="1:12">
      <c r="A106">
        <v>98</v>
      </c>
      <c r="B106" s="287">
        <v>0.41558400000000001</v>
      </c>
      <c r="C106" s="288">
        <v>0.344086</v>
      </c>
      <c r="D106" s="291">
        <v>2052.3000000000002</v>
      </c>
      <c r="E106" s="292">
        <v>706.2</v>
      </c>
      <c r="F106" s="5">
        <v>2.12</v>
      </c>
      <c r="G106" t="s">
        <v>19</v>
      </c>
      <c r="H106" s="289">
        <v>0.33751999999999999</v>
      </c>
      <c r="I106" s="290">
        <v>0.28878399999999999</v>
      </c>
      <c r="J106" s="293">
        <v>4505.2</v>
      </c>
      <c r="K106" s="294">
        <v>1301</v>
      </c>
      <c r="L106" s="5">
        <v>2.5299999999999998</v>
      </c>
    </row>
    <row r="107" spans="1:12">
      <c r="A107">
        <v>99</v>
      </c>
      <c r="B107" s="287">
        <v>0.5</v>
      </c>
      <c r="C107" s="288">
        <v>0.4</v>
      </c>
      <c r="D107" s="291">
        <v>1346.1</v>
      </c>
      <c r="E107" s="292">
        <v>538.5</v>
      </c>
      <c r="F107" s="5">
        <v>1.98</v>
      </c>
      <c r="G107" t="s">
        <v>19</v>
      </c>
      <c r="H107" s="289">
        <v>0.38600499999999999</v>
      </c>
      <c r="I107" s="290">
        <v>0.32355699999999998</v>
      </c>
      <c r="J107" s="293">
        <v>3204.1</v>
      </c>
      <c r="K107" s="294">
        <v>1036.7</v>
      </c>
      <c r="L107" s="5">
        <v>2.35</v>
      </c>
    </row>
    <row r="108" spans="1:12">
      <c r="A108">
        <v>100</v>
      </c>
      <c r="B108" s="287">
        <v>0.52727299999999999</v>
      </c>
      <c r="C108" s="288">
        <v>0.41726600000000003</v>
      </c>
      <c r="D108" s="291">
        <v>807.7</v>
      </c>
      <c r="E108" s="292">
        <v>337</v>
      </c>
      <c r="F108" s="5">
        <v>1.96</v>
      </c>
      <c r="G108" t="s">
        <v>19</v>
      </c>
      <c r="H108" s="289">
        <v>0.43934400000000001</v>
      </c>
      <c r="I108" s="290">
        <v>0.36021500000000001</v>
      </c>
      <c r="J108" s="293">
        <v>2167.4</v>
      </c>
      <c r="K108" s="294">
        <v>780.7</v>
      </c>
      <c r="L108" s="5">
        <v>2.23</v>
      </c>
    </row>
  </sheetData>
  <mergeCells count="3">
    <mergeCell ref="K1:L1"/>
    <mergeCell ref="B6:F6"/>
    <mergeCell ref="H6:L6"/>
  </mergeCells>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54</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79">
        <v>5.3480000000000003E-3</v>
      </c>
      <c r="C8" s="280">
        <v>5.3340000000000002E-3</v>
      </c>
      <c r="D8" s="283">
        <v>100000</v>
      </c>
      <c r="E8" s="284">
        <v>533.4</v>
      </c>
      <c r="F8" s="5">
        <v>78.510000000000005</v>
      </c>
      <c r="G8" t="s">
        <v>19</v>
      </c>
      <c r="H8" s="281">
        <v>4.3819999999999996E-3</v>
      </c>
      <c r="I8" s="282">
        <v>4.372E-3</v>
      </c>
      <c r="J8" s="285">
        <v>100000</v>
      </c>
      <c r="K8" s="286">
        <v>437.2</v>
      </c>
      <c r="L8" s="5">
        <v>82.29</v>
      </c>
    </row>
    <row r="9" spans="1:12">
      <c r="A9">
        <v>1</v>
      </c>
      <c r="B9" s="279">
        <v>2.9100000000000003E-4</v>
      </c>
      <c r="C9" s="280">
        <v>2.9100000000000003E-4</v>
      </c>
      <c r="D9" s="283">
        <v>99466.6</v>
      </c>
      <c r="E9" s="284">
        <v>29</v>
      </c>
      <c r="F9" s="5">
        <v>77.930000000000007</v>
      </c>
      <c r="G9" t="s">
        <v>19</v>
      </c>
      <c r="H9" s="281">
        <v>1.66E-4</v>
      </c>
      <c r="I9" s="282">
        <v>1.66E-4</v>
      </c>
      <c r="J9" s="285">
        <v>99562.8</v>
      </c>
      <c r="K9" s="286">
        <v>16.600000000000001</v>
      </c>
      <c r="L9" s="5">
        <v>81.650000000000006</v>
      </c>
    </row>
    <row r="10" spans="1:12">
      <c r="A10">
        <v>2</v>
      </c>
      <c r="B10" s="279">
        <v>2.8499999999999999E-4</v>
      </c>
      <c r="C10" s="280">
        <v>2.8499999999999999E-4</v>
      </c>
      <c r="D10" s="283">
        <v>99437.6</v>
      </c>
      <c r="E10" s="284">
        <v>28.4</v>
      </c>
      <c r="F10" s="5">
        <v>76.95</v>
      </c>
      <c r="G10" t="s">
        <v>19</v>
      </c>
      <c r="H10" s="281">
        <v>8.1000000000000004E-5</v>
      </c>
      <c r="I10" s="282">
        <v>8.1000000000000004E-5</v>
      </c>
      <c r="J10" s="285">
        <v>99546.2</v>
      </c>
      <c r="K10" s="286">
        <v>8.1</v>
      </c>
      <c r="L10" s="5">
        <v>80.66</v>
      </c>
    </row>
    <row r="11" spans="1:12">
      <c r="A11">
        <v>3</v>
      </c>
      <c r="B11" s="279">
        <v>7.7000000000000001E-5</v>
      </c>
      <c r="C11" s="280">
        <v>7.7000000000000001E-5</v>
      </c>
      <c r="D11" s="283">
        <v>99409.2</v>
      </c>
      <c r="E11" s="284">
        <v>7.6</v>
      </c>
      <c r="F11" s="5">
        <v>75.98</v>
      </c>
      <c r="G11" t="s">
        <v>19</v>
      </c>
      <c r="H11" s="281">
        <v>2.6999999999999999E-5</v>
      </c>
      <c r="I11" s="282">
        <v>2.6999999999999999E-5</v>
      </c>
      <c r="J11" s="285">
        <v>99538.1</v>
      </c>
      <c r="K11" s="286">
        <v>2.7</v>
      </c>
      <c r="L11" s="5">
        <v>79.67</v>
      </c>
    </row>
    <row r="12" spans="1:12">
      <c r="A12">
        <v>4</v>
      </c>
      <c r="B12" s="279">
        <v>1.02E-4</v>
      </c>
      <c r="C12" s="280">
        <v>1.02E-4</v>
      </c>
      <c r="D12" s="283">
        <v>99401.600000000006</v>
      </c>
      <c r="E12" s="284">
        <v>10.1</v>
      </c>
      <c r="F12" s="5">
        <v>74.98</v>
      </c>
      <c r="G12" t="s">
        <v>19</v>
      </c>
      <c r="H12" s="281">
        <v>8.0000000000000007E-5</v>
      </c>
      <c r="I12" s="282">
        <v>8.0000000000000007E-5</v>
      </c>
      <c r="J12" s="285">
        <v>99535.5</v>
      </c>
      <c r="K12" s="286">
        <v>7.9</v>
      </c>
      <c r="L12" s="5">
        <v>78.67</v>
      </c>
    </row>
    <row r="13" spans="1:12">
      <c r="A13">
        <v>5</v>
      </c>
      <c r="B13" s="279">
        <v>7.6000000000000004E-5</v>
      </c>
      <c r="C13" s="280">
        <v>7.6000000000000004E-5</v>
      </c>
      <c r="D13" s="283">
        <v>99391.5</v>
      </c>
      <c r="E13" s="284">
        <v>7.6</v>
      </c>
      <c r="F13" s="5">
        <v>73.989999999999995</v>
      </c>
      <c r="G13" t="s">
        <v>19</v>
      </c>
      <c r="H13" s="281">
        <v>1.06E-4</v>
      </c>
      <c r="I13" s="282">
        <v>1.06E-4</v>
      </c>
      <c r="J13" s="285">
        <v>99527.5</v>
      </c>
      <c r="K13" s="286">
        <v>10.6</v>
      </c>
      <c r="L13" s="5">
        <v>77.680000000000007</v>
      </c>
    </row>
    <row r="14" spans="1:12">
      <c r="A14">
        <v>6</v>
      </c>
      <c r="B14" s="279">
        <v>1.5300000000000001E-4</v>
      </c>
      <c r="C14" s="280">
        <v>1.5300000000000001E-4</v>
      </c>
      <c r="D14" s="283">
        <v>99383.9</v>
      </c>
      <c r="E14" s="284">
        <v>15.2</v>
      </c>
      <c r="F14" s="5">
        <v>72.989999999999995</v>
      </c>
      <c r="G14" t="s">
        <v>19</v>
      </c>
      <c r="H14" s="281">
        <v>1.3300000000000001E-4</v>
      </c>
      <c r="I14" s="282">
        <v>1.3300000000000001E-4</v>
      </c>
      <c r="J14" s="285">
        <v>99517</v>
      </c>
      <c r="K14" s="286">
        <v>13.3</v>
      </c>
      <c r="L14" s="5">
        <v>76.69</v>
      </c>
    </row>
    <row r="15" spans="1:12">
      <c r="A15">
        <v>7</v>
      </c>
      <c r="B15" s="279">
        <v>7.7000000000000001E-5</v>
      </c>
      <c r="C15" s="280">
        <v>7.7000000000000001E-5</v>
      </c>
      <c r="D15" s="283">
        <v>99368.7</v>
      </c>
      <c r="E15" s="284">
        <v>7.6</v>
      </c>
      <c r="F15" s="5">
        <v>72.010000000000005</v>
      </c>
      <c r="G15" t="s">
        <v>19</v>
      </c>
      <c r="H15" s="281">
        <v>5.3999999999999998E-5</v>
      </c>
      <c r="I15" s="282">
        <v>5.3999999999999998E-5</v>
      </c>
      <c r="J15" s="285">
        <v>99503.7</v>
      </c>
      <c r="K15" s="286">
        <v>5.4</v>
      </c>
      <c r="L15" s="5">
        <v>75.7</v>
      </c>
    </row>
    <row r="16" spans="1:12">
      <c r="A16">
        <v>8</v>
      </c>
      <c r="B16" s="279">
        <v>1.06E-4</v>
      </c>
      <c r="C16" s="280">
        <v>1.06E-4</v>
      </c>
      <c r="D16" s="283">
        <v>99361.1</v>
      </c>
      <c r="E16" s="284">
        <v>10.5</v>
      </c>
      <c r="F16" s="5">
        <v>71.010000000000005</v>
      </c>
      <c r="G16" t="s">
        <v>19</v>
      </c>
      <c r="H16" s="281">
        <v>1.3899999999999999E-4</v>
      </c>
      <c r="I16" s="282">
        <v>1.3899999999999999E-4</v>
      </c>
      <c r="J16" s="285">
        <v>99498.3</v>
      </c>
      <c r="K16" s="286">
        <v>13.9</v>
      </c>
      <c r="L16" s="5">
        <v>74.7</v>
      </c>
    </row>
    <row r="17" spans="1:12">
      <c r="A17">
        <v>9</v>
      </c>
      <c r="B17" s="279">
        <v>0</v>
      </c>
      <c r="C17" s="280">
        <v>0</v>
      </c>
      <c r="D17" s="283">
        <v>99350.6</v>
      </c>
      <c r="E17" s="284">
        <v>0</v>
      </c>
      <c r="F17" s="5">
        <v>70.02</v>
      </c>
      <c r="G17" t="s">
        <v>19</v>
      </c>
      <c r="H17" s="281">
        <v>5.8E-5</v>
      </c>
      <c r="I17" s="282">
        <v>5.8E-5</v>
      </c>
      <c r="J17" s="285">
        <v>99484.5</v>
      </c>
      <c r="K17" s="286">
        <v>5.8</v>
      </c>
      <c r="L17" s="5">
        <v>73.709999999999994</v>
      </c>
    </row>
    <row r="18" spans="1:12">
      <c r="A18">
        <v>10</v>
      </c>
      <c r="B18" s="279">
        <v>1.13E-4</v>
      </c>
      <c r="C18" s="280">
        <v>1.13E-4</v>
      </c>
      <c r="D18" s="283">
        <v>99350.6</v>
      </c>
      <c r="E18" s="284">
        <v>11.2</v>
      </c>
      <c r="F18" s="5">
        <v>69.02</v>
      </c>
      <c r="G18" t="s">
        <v>19</v>
      </c>
      <c r="H18" s="281">
        <v>9.0000000000000006E-5</v>
      </c>
      <c r="I18" s="282">
        <v>9.0000000000000006E-5</v>
      </c>
      <c r="J18" s="285">
        <v>99478.7</v>
      </c>
      <c r="K18" s="286">
        <v>9</v>
      </c>
      <c r="L18" s="5">
        <v>72.72</v>
      </c>
    </row>
    <row r="19" spans="1:12">
      <c r="A19">
        <v>11</v>
      </c>
      <c r="B19" s="279">
        <v>8.7000000000000001E-5</v>
      </c>
      <c r="C19" s="280">
        <v>8.7000000000000001E-5</v>
      </c>
      <c r="D19" s="283">
        <v>99339.3</v>
      </c>
      <c r="E19" s="284">
        <v>8.6</v>
      </c>
      <c r="F19" s="5">
        <v>68.03</v>
      </c>
      <c r="G19" t="s">
        <v>19</v>
      </c>
      <c r="H19" s="281">
        <v>6.0999999999999999E-5</v>
      </c>
      <c r="I19" s="282">
        <v>6.0999999999999999E-5</v>
      </c>
      <c r="J19" s="285">
        <v>99469.7</v>
      </c>
      <c r="K19" s="286">
        <v>6.1</v>
      </c>
      <c r="L19" s="5">
        <v>71.72</v>
      </c>
    </row>
    <row r="20" spans="1:12">
      <c r="A20">
        <v>12</v>
      </c>
      <c r="B20" s="279">
        <v>5.8999999999999998E-5</v>
      </c>
      <c r="C20" s="280">
        <v>5.8999999999999998E-5</v>
      </c>
      <c r="D20" s="283">
        <v>99330.7</v>
      </c>
      <c r="E20" s="284">
        <v>5.8</v>
      </c>
      <c r="F20" s="5">
        <v>67.03</v>
      </c>
      <c r="G20" t="s">
        <v>19</v>
      </c>
      <c r="H20" s="281">
        <v>3.1000000000000001E-5</v>
      </c>
      <c r="I20" s="282">
        <v>3.1000000000000001E-5</v>
      </c>
      <c r="J20" s="285">
        <v>99463.7</v>
      </c>
      <c r="K20" s="286">
        <v>3.1</v>
      </c>
      <c r="L20" s="5">
        <v>70.73</v>
      </c>
    </row>
    <row r="21" spans="1:12">
      <c r="A21">
        <v>13</v>
      </c>
      <c r="B21" s="279">
        <v>1.18E-4</v>
      </c>
      <c r="C21" s="280">
        <v>1.18E-4</v>
      </c>
      <c r="D21" s="283">
        <v>99324.9</v>
      </c>
      <c r="E21" s="284">
        <v>11.7</v>
      </c>
      <c r="F21" s="5">
        <v>66.040000000000006</v>
      </c>
      <c r="G21" t="s">
        <v>19</v>
      </c>
      <c r="H21" s="281">
        <v>1.2300000000000001E-4</v>
      </c>
      <c r="I21" s="282">
        <v>1.2300000000000001E-4</v>
      </c>
      <c r="J21" s="285">
        <v>99460.6</v>
      </c>
      <c r="K21" s="286">
        <v>12.2</v>
      </c>
      <c r="L21" s="5">
        <v>69.73</v>
      </c>
    </row>
    <row r="22" spans="1:12">
      <c r="A22">
        <v>14</v>
      </c>
      <c r="B22" s="279">
        <v>1.44E-4</v>
      </c>
      <c r="C22" s="280">
        <v>1.44E-4</v>
      </c>
      <c r="D22" s="283">
        <v>99313.2</v>
      </c>
      <c r="E22" s="284">
        <v>14.3</v>
      </c>
      <c r="F22" s="5">
        <v>65.040000000000006</v>
      </c>
      <c r="G22" t="s">
        <v>19</v>
      </c>
      <c r="H22" s="281">
        <v>6.0999999999999999E-5</v>
      </c>
      <c r="I22" s="282">
        <v>6.0999999999999999E-5</v>
      </c>
      <c r="J22" s="285">
        <v>99448.4</v>
      </c>
      <c r="K22" s="286">
        <v>6</v>
      </c>
      <c r="L22" s="5">
        <v>68.739999999999995</v>
      </c>
    </row>
    <row r="23" spans="1:12">
      <c r="A23">
        <v>15</v>
      </c>
      <c r="B23" s="279">
        <v>3.0600000000000001E-4</v>
      </c>
      <c r="C23" s="280">
        <v>3.0600000000000001E-4</v>
      </c>
      <c r="D23" s="283">
        <v>99299</v>
      </c>
      <c r="E23" s="284">
        <v>30.4</v>
      </c>
      <c r="F23" s="5">
        <v>64.05</v>
      </c>
      <c r="G23" t="s">
        <v>19</v>
      </c>
      <c r="H23" s="281">
        <v>1.7699999999999999E-4</v>
      </c>
      <c r="I23" s="282">
        <v>1.7699999999999999E-4</v>
      </c>
      <c r="J23" s="285">
        <v>99442.3</v>
      </c>
      <c r="K23" s="286">
        <v>17.600000000000001</v>
      </c>
      <c r="L23" s="5">
        <v>67.739999999999995</v>
      </c>
    </row>
    <row r="24" spans="1:12">
      <c r="A24">
        <v>16</v>
      </c>
      <c r="B24" s="279">
        <v>1.8900000000000001E-4</v>
      </c>
      <c r="C24" s="280">
        <v>1.8900000000000001E-4</v>
      </c>
      <c r="D24" s="283">
        <v>99268.6</v>
      </c>
      <c r="E24" s="284">
        <v>18.7</v>
      </c>
      <c r="F24" s="5">
        <v>63.07</v>
      </c>
      <c r="G24" t="s">
        <v>19</v>
      </c>
      <c r="H24" s="281">
        <v>2.2900000000000001E-4</v>
      </c>
      <c r="I24" s="282">
        <v>2.2900000000000001E-4</v>
      </c>
      <c r="J24" s="285">
        <v>99424.7</v>
      </c>
      <c r="K24" s="286">
        <v>22.8</v>
      </c>
      <c r="L24" s="5">
        <v>66.75</v>
      </c>
    </row>
    <row r="25" spans="1:12">
      <c r="A25">
        <v>17</v>
      </c>
      <c r="B25" s="279">
        <v>3.9800000000000002E-4</v>
      </c>
      <c r="C25" s="280">
        <v>3.9800000000000002E-4</v>
      </c>
      <c r="D25" s="283">
        <v>99249.8</v>
      </c>
      <c r="E25" s="284">
        <v>39.5</v>
      </c>
      <c r="F25" s="5">
        <v>62.08</v>
      </c>
      <c r="G25" t="s">
        <v>19</v>
      </c>
      <c r="H25" s="281">
        <v>1.66E-4</v>
      </c>
      <c r="I25" s="282">
        <v>1.66E-4</v>
      </c>
      <c r="J25" s="285">
        <v>99402</v>
      </c>
      <c r="K25" s="286">
        <v>16.5</v>
      </c>
      <c r="L25" s="5">
        <v>65.77</v>
      </c>
    </row>
    <row r="26" spans="1:12">
      <c r="A26">
        <v>18</v>
      </c>
      <c r="B26" s="279">
        <v>6.8400000000000004E-4</v>
      </c>
      <c r="C26" s="280">
        <v>6.8400000000000004E-4</v>
      </c>
      <c r="D26" s="283">
        <v>99210.3</v>
      </c>
      <c r="E26" s="284">
        <v>67.8</v>
      </c>
      <c r="F26" s="5">
        <v>61.11</v>
      </c>
      <c r="G26" t="s">
        <v>19</v>
      </c>
      <c r="H26" s="281">
        <v>2.2100000000000001E-4</v>
      </c>
      <c r="I26" s="282">
        <v>2.2100000000000001E-4</v>
      </c>
      <c r="J26" s="285">
        <v>99385.4</v>
      </c>
      <c r="K26" s="286">
        <v>22</v>
      </c>
      <c r="L26" s="5">
        <v>64.78</v>
      </c>
    </row>
    <row r="27" spans="1:12">
      <c r="A27">
        <v>19</v>
      </c>
      <c r="B27" s="279">
        <v>5.6499999999999996E-4</v>
      </c>
      <c r="C27" s="280">
        <v>5.6499999999999996E-4</v>
      </c>
      <c r="D27" s="283">
        <v>99142.5</v>
      </c>
      <c r="E27" s="284">
        <v>56</v>
      </c>
      <c r="F27" s="5">
        <v>60.15</v>
      </c>
      <c r="G27" t="s">
        <v>19</v>
      </c>
      <c r="H27" s="281">
        <v>2.6400000000000002E-4</v>
      </c>
      <c r="I27" s="282">
        <v>2.6400000000000002E-4</v>
      </c>
      <c r="J27" s="285">
        <v>99363.5</v>
      </c>
      <c r="K27" s="286">
        <v>26.2</v>
      </c>
      <c r="L27" s="5">
        <v>63.79</v>
      </c>
    </row>
    <row r="28" spans="1:12">
      <c r="A28">
        <v>20</v>
      </c>
      <c r="B28" s="279">
        <v>6.4800000000000003E-4</v>
      </c>
      <c r="C28" s="280">
        <v>6.4700000000000001E-4</v>
      </c>
      <c r="D28" s="283">
        <v>99086.5</v>
      </c>
      <c r="E28" s="284">
        <v>64.2</v>
      </c>
      <c r="F28" s="5">
        <v>59.18</v>
      </c>
      <c r="G28" t="s">
        <v>19</v>
      </c>
      <c r="H28" s="281">
        <v>2.0699999999999999E-4</v>
      </c>
      <c r="I28" s="282">
        <v>2.0699999999999999E-4</v>
      </c>
      <c r="J28" s="285">
        <v>99337.2</v>
      </c>
      <c r="K28" s="286">
        <v>20.6</v>
      </c>
      <c r="L28" s="5">
        <v>62.81</v>
      </c>
    </row>
    <row r="29" spans="1:12">
      <c r="A29">
        <v>21</v>
      </c>
      <c r="B29" s="279">
        <v>9.0300000000000005E-4</v>
      </c>
      <c r="C29" s="280">
        <v>9.0200000000000002E-4</v>
      </c>
      <c r="D29" s="283">
        <v>99022.3</v>
      </c>
      <c r="E29" s="284">
        <v>89.3</v>
      </c>
      <c r="F29" s="5">
        <v>58.22</v>
      </c>
      <c r="G29" t="s">
        <v>19</v>
      </c>
      <c r="H29" s="281">
        <v>2.34E-4</v>
      </c>
      <c r="I29" s="282">
        <v>2.34E-4</v>
      </c>
      <c r="J29" s="285">
        <v>99316.6</v>
      </c>
      <c r="K29" s="286">
        <v>23.3</v>
      </c>
      <c r="L29" s="5">
        <v>61.82</v>
      </c>
    </row>
    <row r="30" spans="1:12">
      <c r="A30">
        <v>22</v>
      </c>
      <c r="B30" s="279">
        <v>8.1800000000000004E-4</v>
      </c>
      <c r="C30" s="280">
        <v>8.1800000000000004E-4</v>
      </c>
      <c r="D30" s="283">
        <v>98933</v>
      </c>
      <c r="E30" s="284">
        <v>80.900000000000006</v>
      </c>
      <c r="F30" s="5">
        <v>57.27</v>
      </c>
      <c r="G30" t="s">
        <v>19</v>
      </c>
      <c r="H30" s="281">
        <v>3.3799999999999998E-4</v>
      </c>
      <c r="I30" s="282">
        <v>3.3799999999999998E-4</v>
      </c>
      <c r="J30" s="285">
        <v>99293.4</v>
      </c>
      <c r="K30" s="286">
        <v>33.6</v>
      </c>
      <c r="L30" s="5">
        <v>60.84</v>
      </c>
    </row>
    <row r="31" spans="1:12">
      <c r="A31">
        <v>23</v>
      </c>
      <c r="B31" s="279">
        <v>9.2400000000000002E-4</v>
      </c>
      <c r="C31" s="280">
        <v>9.2400000000000002E-4</v>
      </c>
      <c r="D31" s="283">
        <v>98852.1</v>
      </c>
      <c r="E31" s="284">
        <v>91.3</v>
      </c>
      <c r="F31" s="5">
        <v>56.32</v>
      </c>
      <c r="G31" t="s">
        <v>19</v>
      </c>
      <c r="H31" s="281">
        <v>3.3E-4</v>
      </c>
      <c r="I31" s="282">
        <v>3.3E-4</v>
      </c>
      <c r="J31" s="285">
        <v>99259.8</v>
      </c>
      <c r="K31" s="286">
        <v>32.799999999999997</v>
      </c>
      <c r="L31" s="5">
        <v>59.86</v>
      </c>
    </row>
    <row r="32" spans="1:12">
      <c r="A32">
        <v>24</v>
      </c>
      <c r="B32" s="279">
        <v>9.4499999999999998E-4</v>
      </c>
      <c r="C32" s="280">
        <v>9.4499999999999998E-4</v>
      </c>
      <c r="D32" s="283">
        <v>98760.8</v>
      </c>
      <c r="E32" s="284">
        <v>93.3</v>
      </c>
      <c r="F32" s="5">
        <v>55.37</v>
      </c>
      <c r="G32" t="s">
        <v>19</v>
      </c>
      <c r="H32" s="281">
        <v>3.5199999999999999E-4</v>
      </c>
      <c r="I32" s="282">
        <v>3.5199999999999999E-4</v>
      </c>
      <c r="J32" s="285">
        <v>99227</v>
      </c>
      <c r="K32" s="286">
        <v>34.9</v>
      </c>
      <c r="L32" s="5">
        <v>58.88</v>
      </c>
    </row>
    <row r="33" spans="1:12">
      <c r="A33">
        <v>25</v>
      </c>
      <c r="B33" s="279">
        <v>9.7499999999999996E-4</v>
      </c>
      <c r="C33" s="280">
        <v>9.7499999999999996E-4</v>
      </c>
      <c r="D33" s="283">
        <v>98667.5</v>
      </c>
      <c r="E33" s="284">
        <v>96.2</v>
      </c>
      <c r="F33" s="5">
        <v>54.42</v>
      </c>
      <c r="G33" t="s">
        <v>19</v>
      </c>
      <c r="H33" s="281">
        <v>4.3300000000000001E-4</v>
      </c>
      <c r="I33" s="282">
        <v>4.3300000000000001E-4</v>
      </c>
      <c r="J33" s="285">
        <v>99192.1</v>
      </c>
      <c r="K33" s="286">
        <v>43</v>
      </c>
      <c r="L33" s="5">
        <v>57.9</v>
      </c>
    </row>
    <row r="34" spans="1:12">
      <c r="A34">
        <v>26</v>
      </c>
      <c r="B34" s="279">
        <v>9.2100000000000005E-4</v>
      </c>
      <c r="C34" s="280">
        <v>9.2000000000000003E-4</v>
      </c>
      <c r="D34" s="283">
        <v>98571.3</v>
      </c>
      <c r="E34" s="284">
        <v>90.7</v>
      </c>
      <c r="F34" s="5">
        <v>53.48</v>
      </c>
      <c r="G34" t="s">
        <v>19</v>
      </c>
      <c r="H34" s="281">
        <v>2.42E-4</v>
      </c>
      <c r="I34" s="282">
        <v>2.42E-4</v>
      </c>
      <c r="J34" s="285">
        <v>99149.2</v>
      </c>
      <c r="K34" s="286">
        <v>24</v>
      </c>
      <c r="L34" s="5">
        <v>56.92</v>
      </c>
    </row>
    <row r="35" spans="1:12">
      <c r="A35">
        <v>27</v>
      </c>
      <c r="B35" s="279">
        <v>9.9799999999999997E-4</v>
      </c>
      <c r="C35" s="280">
        <v>9.9700000000000006E-4</v>
      </c>
      <c r="D35" s="283">
        <v>98480.6</v>
      </c>
      <c r="E35" s="284">
        <v>98.2</v>
      </c>
      <c r="F35" s="5">
        <v>52.53</v>
      </c>
      <c r="G35" t="s">
        <v>19</v>
      </c>
      <c r="H35" s="281">
        <v>2.6699999999999998E-4</v>
      </c>
      <c r="I35" s="282">
        <v>2.6600000000000001E-4</v>
      </c>
      <c r="J35" s="285">
        <v>99125.2</v>
      </c>
      <c r="K35" s="286">
        <v>26.4</v>
      </c>
      <c r="L35" s="5">
        <v>55.94</v>
      </c>
    </row>
    <row r="36" spans="1:12">
      <c r="A36">
        <v>28</v>
      </c>
      <c r="B36" s="279">
        <v>8.0999999999999996E-4</v>
      </c>
      <c r="C36" s="280">
        <v>8.0900000000000004E-4</v>
      </c>
      <c r="D36" s="283">
        <v>98382.399999999994</v>
      </c>
      <c r="E36" s="284">
        <v>79.599999999999994</v>
      </c>
      <c r="F36" s="5">
        <v>51.58</v>
      </c>
      <c r="G36" t="s">
        <v>19</v>
      </c>
      <c r="H36" s="281">
        <v>6.0599999999999998E-4</v>
      </c>
      <c r="I36" s="282">
        <v>6.0599999999999998E-4</v>
      </c>
      <c r="J36" s="285">
        <v>99098.7</v>
      </c>
      <c r="K36" s="286">
        <v>60</v>
      </c>
      <c r="L36" s="5">
        <v>54.95</v>
      </c>
    </row>
    <row r="37" spans="1:12">
      <c r="A37">
        <v>29</v>
      </c>
      <c r="B37" s="279">
        <v>7.8299999999999995E-4</v>
      </c>
      <c r="C37" s="280">
        <v>7.8200000000000003E-4</v>
      </c>
      <c r="D37" s="283">
        <v>98302.8</v>
      </c>
      <c r="E37" s="284">
        <v>76.900000000000006</v>
      </c>
      <c r="F37" s="5">
        <v>50.62</v>
      </c>
      <c r="G37" t="s">
        <v>19</v>
      </c>
      <c r="H37" s="281">
        <v>2.6200000000000003E-4</v>
      </c>
      <c r="I37" s="282">
        <v>2.6200000000000003E-4</v>
      </c>
      <c r="J37" s="285">
        <v>99038.7</v>
      </c>
      <c r="K37" s="286">
        <v>26</v>
      </c>
      <c r="L37" s="5">
        <v>53.98</v>
      </c>
    </row>
    <row r="38" spans="1:12">
      <c r="A38">
        <v>30</v>
      </c>
      <c r="B38" s="279">
        <v>1.0870000000000001E-3</v>
      </c>
      <c r="C38" s="280">
        <v>1.0870000000000001E-3</v>
      </c>
      <c r="D38" s="283">
        <v>98225.9</v>
      </c>
      <c r="E38" s="284">
        <v>106.7</v>
      </c>
      <c r="F38" s="5">
        <v>49.66</v>
      </c>
      <c r="G38" t="s">
        <v>19</v>
      </c>
      <c r="H38" s="281">
        <v>4.2000000000000002E-4</v>
      </c>
      <c r="I38" s="282">
        <v>4.2000000000000002E-4</v>
      </c>
      <c r="J38" s="285">
        <v>99012.800000000003</v>
      </c>
      <c r="K38" s="286">
        <v>41.6</v>
      </c>
      <c r="L38" s="5">
        <v>53</v>
      </c>
    </row>
    <row r="39" spans="1:12">
      <c r="A39">
        <v>31</v>
      </c>
      <c r="B39" s="279">
        <v>8.7900000000000001E-4</v>
      </c>
      <c r="C39" s="280">
        <v>8.7900000000000001E-4</v>
      </c>
      <c r="D39" s="283">
        <v>98119.1</v>
      </c>
      <c r="E39" s="284">
        <v>86.2</v>
      </c>
      <c r="F39" s="5">
        <v>48.71</v>
      </c>
      <c r="G39" t="s">
        <v>19</v>
      </c>
      <c r="H39" s="281">
        <v>5.5699999999999999E-4</v>
      </c>
      <c r="I39" s="282">
        <v>5.5599999999999996E-4</v>
      </c>
      <c r="J39" s="285">
        <v>98971.199999999997</v>
      </c>
      <c r="K39" s="286">
        <v>55.1</v>
      </c>
      <c r="L39" s="5">
        <v>52.02</v>
      </c>
    </row>
    <row r="40" spans="1:12">
      <c r="A40">
        <v>32</v>
      </c>
      <c r="B40" s="279">
        <v>1.42E-3</v>
      </c>
      <c r="C40" s="280">
        <v>1.4189999999999999E-3</v>
      </c>
      <c r="D40" s="283">
        <v>98032.9</v>
      </c>
      <c r="E40" s="284">
        <v>139.1</v>
      </c>
      <c r="F40" s="5">
        <v>47.75</v>
      </c>
      <c r="G40" t="s">
        <v>19</v>
      </c>
      <c r="H40" s="281">
        <v>6.6500000000000001E-4</v>
      </c>
      <c r="I40" s="282">
        <v>6.6399999999999999E-4</v>
      </c>
      <c r="J40" s="285">
        <v>98916.1</v>
      </c>
      <c r="K40" s="286">
        <v>65.7</v>
      </c>
      <c r="L40" s="5">
        <v>51.05</v>
      </c>
    </row>
    <row r="41" spans="1:12">
      <c r="A41">
        <v>33</v>
      </c>
      <c r="B41" s="279">
        <v>1.25E-3</v>
      </c>
      <c r="C41" s="280">
        <v>1.25E-3</v>
      </c>
      <c r="D41" s="283">
        <v>97893.8</v>
      </c>
      <c r="E41" s="284">
        <v>122.3</v>
      </c>
      <c r="F41" s="5">
        <v>46.82</v>
      </c>
      <c r="G41" t="s">
        <v>19</v>
      </c>
      <c r="H41" s="281">
        <v>4.2299999999999998E-4</v>
      </c>
      <c r="I41" s="282">
        <v>4.2299999999999998E-4</v>
      </c>
      <c r="J41" s="285">
        <v>98850.4</v>
      </c>
      <c r="K41" s="286">
        <v>41.8</v>
      </c>
      <c r="L41" s="5">
        <v>50.08</v>
      </c>
    </row>
    <row r="42" spans="1:12">
      <c r="A42">
        <v>34</v>
      </c>
      <c r="B42" s="279">
        <v>1.157E-3</v>
      </c>
      <c r="C42" s="280">
        <v>1.1559999999999999E-3</v>
      </c>
      <c r="D42" s="283">
        <v>97771.4</v>
      </c>
      <c r="E42" s="284">
        <v>113</v>
      </c>
      <c r="F42" s="5">
        <v>45.88</v>
      </c>
      <c r="G42" t="s">
        <v>19</v>
      </c>
      <c r="H42" s="281">
        <v>3.6600000000000001E-4</v>
      </c>
      <c r="I42" s="282">
        <v>3.6600000000000001E-4</v>
      </c>
      <c r="J42" s="285">
        <v>98808.6</v>
      </c>
      <c r="K42" s="286">
        <v>36.200000000000003</v>
      </c>
      <c r="L42" s="5">
        <v>49.1</v>
      </c>
    </row>
    <row r="43" spans="1:12">
      <c r="A43">
        <v>35</v>
      </c>
      <c r="B43" s="279">
        <v>1.0349999999999999E-3</v>
      </c>
      <c r="C43" s="280">
        <v>1.034E-3</v>
      </c>
      <c r="D43" s="283">
        <v>97658.4</v>
      </c>
      <c r="E43" s="284">
        <v>101</v>
      </c>
      <c r="F43" s="5">
        <v>44.93</v>
      </c>
      <c r="G43" t="s">
        <v>19</v>
      </c>
      <c r="H43" s="281">
        <v>4.73E-4</v>
      </c>
      <c r="I43" s="282">
        <v>4.73E-4</v>
      </c>
      <c r="J43" s="285">
        <v>98772.4</v>
      </c>
      <c r="K43" s="286">
        <v>46.7</v>
      </c>
      <c r="L43" s="5">
        <v>48.12</v>
      </c>
    </row>
    <row r="44" spans="1:12">
      <c r="A44">
        <v>36</v>
      </c>
      <c r="B44" s="279">
        <v>1.0380000000000001E-3</v>
      </c>
      <c r="C44" s="280">
        <v>1.0369999999999999E-3</v>
      </c>
      <c r="D44" s="283">
        <v>97557.4</v>
      </c>
      <c r="E44" s="284">
        <v>101.2</v>
      </c>
      <c r="F44" s="5">
        <v>43.98</v>
      </c>
      <c r="G44" t="s">
        <v>19</v>
      </c>
      <c r="H44" s="281">
        <v>8.6300000000000005E-4</v>
      </c>
      <c r="I44" s="282">
        <v>8.6300000000000005E-4</v>
      </c>
      <c r="J44" s="285">
        <v>98725.7</v>
      </c>
      <c r="K44" s="286">
        <v>85.2</v>
      </c>
      <c r="L44" s="5">
        <v>47.14</v>
      </c>
    </row>
    <row r="45" spans="1:12">
      <c r="A45">
        <v>37</v>
      </c>
      <c r="B45" s="279">
        <v>1.371E-3</v>
      </c>
      <c r="C45" s="280">
        <v>1.3699999999999999E-3</v>
      </c>
      <c r="D45" s="283">
        <v>97456.2</v>
      </c>
      <c r="E45" s="284">
        <v>133.5</v>
      </c>
      <c r="F45" s="5">
        <v>43.02</v>
      </c>
      <c r="G45" t="s">
        <v>19</v>
      </c>
      <c r="H45" s="281">
        <v>6.1200000000000002E-4</v>
      </c>
      <c r="I45" s="282">
        <v>6.1200000000000002E-4</v>
      </c>
      <c r="J45" s="285">
        <v>98640.5</v>
      </c>
      <c r="K45" s="286">
        <v>60.3</v>
      </c>
      <c r="L45" s="5">
        <v>46.18</v>
      </c>
    </row>
    <row r="46" spans="1:12">
      <c r="A46">
        <v>38</v>
      </c>
      <c r="B46" s="279">
        <v>1.4469999999999999E-3</v>
      </c>
      <c r="C46" s="280">
        <v>1.446E-3</v>
      </c>
      <c r="D46" s="283">
        <v>97322.7</v>
      </c>
      <c r="E46" s="284">
        <v>140.69999999999999</v>
      </c>
      <c r="F46" s="5">
        <v>42.08</v>
      </c>
      <c r="G46" t="s">
        <v>19</v>
      </c>
      <c r="H46" s="281">
        <v>5.1199999999999998E-4</v>
      </c>
      <c r="I46" s="282">
        <v>5.1199999999999998E-4</v>
      </c>
      <c r="J46" s="285">
        <v>98580.2</v>
      </c>
      <c r="K46" s="286">
        <v>50.4</v>
      </c>
      <c r="L46" s="5">
        <v>45.21</v>
      </c>
    </row>
    <row r="47" spans="1:12">
      <c r="A47">
        <v>39</v>
      </c>
      <c r="B47" s="279">
        <v>1.5809999999999999E-3</v>
      </c>
      <c r="C47" s="280">
        <v>1.58E-3</v>
      </c>
      <c r="D47" s="283">
        <v>97182</v>
      </c>
      <c r="E47" s="284">
        <v>153.5</v>
      </c>
      <c r="F47" s="5">
        <v>41.14</v>
      </c>
      <c r="G47" t="s">
        <v>19</v>
      </c>
      <c r="H47" s="281">
        <v>1.0200000000000001E-3</v>
      </c>
      <c r="I47" s="282">
        <v>1.0189999999999999E-3</v>
      </c>
      <c r="J47" s="285">
        <v>98529.7</v>
      </c>
      <c r="K47" s="286">
        <v>100.4</v>
      </c>
      <c r="L47" s="5">
        <v>44.24</v>
      </c>
    </row>
    <row r="48" spans="1:12">
      <c r="A48">
        <v>40</v>
      </c>
      <c r="B48" s="279">
        <v>1.2589999999999999E-3</v>
      </c>
      <c r="C48" s="280">
        <v>1.258E-3</v>
      </c>
      <c r="D48" s="283">
        <v>97028.4</v>
      </c>
      <c r="E48" s="284">
        <v>122.1</v>
      </c>
      <c r="F48" s="5">
        <v>40.21</v>
      </c>
      <c r="G48" t="s">
        <v>19</v>
      </c>
      <c r="H48" s="281">
        <v>9.7300000000000002E-4</v>
      </c>
      <c r="I48" s="282">
        <v>9.7199999999999999E-4</v>
      </c>
      <c r="J48" s="285">
        <v>98429.3</v>
      </c>
      <c r="K48" s="286">
        <v>95.7</v>
      </c>
      <c r="L48" s="5">
        <v>43.28</v>
      </c>
    </row>
    <row r="49" spans="1:12">
      <c r="A49">
        <v>41</v>
      </c>
      <c r="B49" s="279">
        <v>1.534E-3</v>
      </c>
      <c r="C49" s="280">
        <v>1.5319999999999999E-3</v>
      </c>
      <c r="D49" s="283">
        <v>96906.3</v>
      </c>
      <c r="E49" s="284">
        <v>148.5</v>
      </c>
      <c r="F49" s="5">
        <v>39.26</v>
      </c>
      <c r="G49" t="s">
        <v>19</v>
      </c>
      <c r="H49" s="281">
        <v>9.4799999999999995E-4</v>
      </c>
      <c r="I49" s="282">
        <v>9.4799999999999995E-4</v>
      </c>
      <c r="J49" s="285">
        <v>98333.6</v>
      </c>
      <c r="K49" s="286">
        <v>93.2</v>
      </c>
      <c r="L49" s="5">
        <v>42.32</v>
      </c>
    </row>
    <row r="50" spans="1:12">
      <c r="A50">
        <v>42</v>
      </c>
      <c r="B50" s="279">
        <v>2.0149999999999999E-3</v>
      </c>
      <c r="C50" s="280">
        <v>2.013E-3</v>
      </c>
      <c r="D50" s="283">
        <v>96757.8</v>
      </c>
      <c r="E50" s="284">
        <v>194.8</v>
      </c>
      <c r="F50" s="5">
        <v>38.32</v>
      </c>
      <c r="G50" t="s">
        <v>19</v>
      </c>
      <c r="H50" s="281">
        <v>9.7799999999999992E-4</v>
      </c>
      <c r="I50" s="282">
        <v>9.77E-4</v>
      </c>
      <c r="J50" s="285">
        <v>98240.4</v>
      </c>
      <c r="K50" s="286">
        <v>96</v>
      </c>
      <c r="L50" s="5">
        <v>41.36</v>
      </c>
    </row>
    <row r="51" spans="1:12">
      <c r="A51">
        <v>43</v>
      </c>
      <c r="B51" s="279">
        <v>2.0500000000000002E-3</v>
      </c>
      <c r="C51" s="280">
        <v>2.0479999999999999E-3</v>
      </c>
      <c r="D51" s="283">
        <v>96563</v>
      </c>
      <c r="E51" s="284">
        <v>197.8</v>
      </c>
      <c r="F51" s="5">
        <v>37.39</v>
      </c>
      <c r="G51" t="s">
        <v>19</v>
      </c>
      <c r="H51" s="281">
        <v>9.0200000000000002E-4</v>
      </c>
      <c r="I51" s="282">
        <v>9.01E-4</v>
      </c>
      <c r="J51" s="285">
        <v>98144.4</v>
      </c>
      <c r="K51" s="286">
        <v>88.5</v>
      </c>
      <c r="L51" s="5">
        <v>40.4</v>
      </c>
    </row>
    <row r="52" spans="1:12">
      <c r="A52">
        <v>44</v>
      </c>
      <c r="B52" s="279">
        <v>2.163E-3</v>
      </c>
      <c r="C52" s="280">
        <v>2.16E-3</v>
      </c>
      <c r="D52" s="283">
        <v>96365.2</v>
      </c>
      <c r="E52" s="284">
        <v>208.2</v>
      </c>
      <c r="F52" s="5">
        <v>36.47</v>
      </c>
      <c r="G52" t="s">
        <v>19</v>
      </c>
      <c r="H52" s="281">
        <v>1.3470000000000001E-3</v>
      </c>
      <c r="I52" s="282">
        <v>1.346E-3</v>
      </c>
      <c r="J52" s="285">
        <v>98055.9</v>
      </c>
      <c r="K52" s="286">
        <v>132</v>
      </c>
      <c r="L52" s="5">
        <v>39.44</v>
      </c>
    </row>
    <row r="53" spans="1:12">
      <c r="A53">
        <v>45</v>
      </c>
      <c r="B53" s="279">
        <v>1.9859999999999999E-3</v>
      </c>
      <c r="C53" s="280">
        <v>1.9840000000000001E-3</v>
      </c>
      <c r="D53" s="283">
        <v>96157.1</v>
      </c>
      <c r="E53" s="284">
        <v>190.8</v>
      </c>
      <c r="F53" s="5">
        <v>35.54</v>
      </c>
      <c r="G53" t="s">
        <v>19</v>
      </c>
      <c r="H53" s="281">
        <v>1.48E-3</v>
      </c>
      <c r="I53" s="282">
        <v>1.4790000000000001E-3</v>
      </c>
      <c r="J53" s="285">
        <v>97923.9</v>
      </c>
      <c r="K53" s="286">
        <v>144.80000000000001</v>
      </c>
      <c r="L53" s="5">
        <v>38.49</v>
      </c>
    </row>
    <row r="54" spans="1:12">
      <c r="A54">
        <v>46</v>
      </c>
      <c r="B54" s="279">
        <v>2.6640000000000001E-3</v>
      </c>
      <c r="C54" s="280">
        <v>2.66E-3</v>
      </c>
      <c r="D54" s="283">
        <v>95966.3</v>
      </c>
      <c r="E54" s="284">
        <v>255.3</v>
      </c>
      <c r="F54" s="5">
        <v>34.61</v>
      </c>
      <c r="G54" t="s">
        <v>19</v>
      </c>
      <c r="H54" s="281">
        <v>1.696E-3</v>
      </c>
      <c r="I54" s="282">
        <v>1.694E-3</v>
      </c>
      <c r="J54" s="285">
        <v>97779.1</v>
      </c>
      <c r="K54" s="286">
        <v>165.7</v>
      </c>
      <c r="L54" s="5">
        <v>37.549999999999997</v>
      </c>
    </row>
    <row r="55" spans="1:12">
      <c r="A55">
        <v>47</v>
      </c>
      <c r="B55" s="279">
        <v>2.686E-3</v>
      </c>
      <c r="C55" s="280">
        <v>2.6819999999999999E-3</v>
      </c>
      <c r="D55" s="283">
        <v>95711</v>
      </c>
      <c r="E55" s="284">
        <v>256.7</v>
      </c>
      <c r="F55" s="5">
        <v>33.71</v>
      </c>
      <c r="G55" t="s">
        <v>19</v>
      </c>
      <c r="H55" s="281">
        <v>1.905E-3</v>
      </c>
      <c r="I55" s="282">
        <v>1.903E-3</v>
      </c>
      <c r="J55" s="285">
        <v>97613.4</v>
      </c>
      <c r="K55" s="286">
        <v>185.8</v>
      </c>
      <c r="L55" s="5">
        <v>36.61</v>
      </c>
    </row>
    <row r="56" spans="1:12">
      <c r="A56">
        <v>48</v>
      </c>
      <c r="B56" s="279">
        <v>2.9420000000000002E-3</v>
      </c>
      <c r="C56" s="280">
        <v>2.9380000000000001E-3</v>
      </c>
      <c r="D56" s="283">
        <v>95454.3</v>
      </c>
      <c r="E56" s="284">
        <v>280.39999999999998</v>
      </c>
      <c r="F56" s="5">
        <v>32.79</v>
      </c>
      <c r="G56" t="s">
        <v>19</v>
      </c>
      <c r="H56" s="281">
        <v>1.8259999999999999E-3</v>
      </c>
      <c r="I56" s="282">
        <v>1.8240000000000001E-3</v>
      </c>
      <c r="J56" s="285">
        <v>97427.6</v>
      </c>
      <c r="K56" s="286">
        <v>177.7</v>
      </c>
      <c r="L56" s="5">
        <v>35.68</v>
      </c>
    </row>
    <row r="57" spans="1:12">
      <c r="A57">
        <v>49</v>
      </c>
      <c r="B57" s="279">
        <v>3.2130000000000001E-3</v>
      </c>
      <c r="C57" s="280">
        <v>3.2079999999999999E-3</v>
      </c>
      <c r="D57" s="283">
        <v>95173.8</v>
      </c>
      <c r="E57" s="284">
        <v>305.3</v>
      </c>
      <c r="F57" s="5">
        <v>31.89</v>
      </c>
      <c r="G57" t="s">
        <v>19</v>
      </c>
      <c r="H57" s="281">
        <v>2.0349999999999999E-3</v>
      </c>
      <c r="I57" s="282">
        <v>2.0330000000000001E-3</v>
      </c>
      <c r="J57" s="285">
        <v>97249.9</v>
      </c>
      <c r="K57" s="286">
        <v>197.7</v>
      </c>
      <c r="L57" s="5">
        <v>34.74</v>
      </c>
    </row>
    <row r="58" spans="1:12">
      <c r="A58">
        <v>50</v>
      </c>
      <c r="B58" s="279">
        <v>3.2009999999999999E-3</v>
      </c>
      <c r="C58" s="280">
        <v>3.1960000000000001E-3</v>
      </c>
      <c r="D58" s="283">
        <v>94868.5</v>
      </c>
      <c r="E58" s="284">
        <v>303.2</v>
      </c>
      <c r="F58" s="5">
        <v>30.99</v>
      </c>
      <c r="G58" t="s">
        <v>19</v>
      </c>
      <c r="H58" s="281">
        <v>2.2139999999999998E-3</v>
      </c>
      <c r="I58" s="282">
        <v>2.2109999999999999E-3</v>
      </c>
      <c r="J58" s="285">
        <v>97052.2</v>
      </c>
      <c r="K58" s="286">
        <v>214.6</v>
      </c>
      <c r="L58" s="5">
        <v>33.81</v>
      </c>
    </row>
    <row r="59" spans="1:12">
      <c r="A59">
        <v>51</v>
      </c>
      <c r="B59" s="279">
        <v>3.7000000000000002E-3</v>
      </c>
      <c r="C59" s="280">
        <v>3.6939999999999998E-3</v>
      </c>
      <c r="D59" s="283">
        <v>94565.3</v>
      </c>
      <c r="E59" s="284">
        <v>349.3</v>
      </c>
      <c r="F59" s="5">
        <v>30.09</v>
      </c>
      <c r="G59" t="s">
        <v>19</v>
      </c>
      <c r="H59" s="281">
        <v>2.2390000000000001E-3</v>
      </c>
      <c r="I59" s="282">
        <v>2.2369999999999998E-3</v>
      </c>
      <c r="J59" s="285">
        <v>96837.6</v>
      </c>
      <c r="K59" s="286">
        <v>216.6</v>
      </c>
      <c r="L59" s="5">
        <v>32.89</v>
      </c>
    </row>
    <row r="60" spans="1:12">
      <c r="A60">
        <v>52</v>
      </c>
      <c r="B60" s="279">
        <v>3.8909999999999999E-3</v>
      </c>
      <c r="C60" s="280">
        <v>3.8830000000000002E-3</v>
      </c>
      <c r="D60" s="283">
        <v>94216</v>
      </c>
      <c r="E60" s="284">
        <v>365.9</v>
      </c>
      <c r="F60" s="5">
        <v>29.2</v>
      </c>
      <c r="G60" t="s">
        <v>19</v>
      </c>
      <c r="H60" s="281">
        <v>2.7230000000000002E-3</v>
      </c>
      <c r="I60" s="282">
        <v>2.7190000000000001E-3</v>
      </c>
      <c r="J60" s="285">
        <v>96621</v>
      </c>
      <c r="K60" s="286">
        <v>262.7</v>
      </c>
      <c r="L60" s="5">
        <v>31.96</v>
      </c>
    </row>
    <row r="61" spans="1:12">
      <c r="A61">
        <v>53</v>
      </c>
      <c r="B61" s="279">
        <v>3.6579999999999998E-3</v>
      </c>
      <c r="C61" s="280">
        <v>3.6519999999999999E-3</v>
      </c>
      <c r="D61" s="283">
        <v>93850.1</v>
      </c>
      <c r="E61" s="284">
        <v>342.7</v>
      </c>
      <c r="F61" s="5">
        <v>28.31</v>
      </c>
      <c r="G61" t="s">
        <v>19</v>
      </c>
      <c r="H61" s="281">
        <v>3.3289999999999999E-3</v>
      </c>
      <c r="I61" s="282">
        <v>3.3240000000000001E-3</v>
      </c>
      <c r="J61" s="285">
        <v>96358.3</v>
      </c>
      <c r="K61" s="286">
        <v>320.3</v>
      </c>
      <c r="L61" s="5">
        <v>31.04</v>
      </c>
    </row>
    <row r="62" spans="1:12">
      <c r="A62">
        <v>54</v>
      </c>
      <c r="B62" s="279">
        <v>5.0549999999999996E-3</v>
      </c>
      <c r="C62" s="280">
        <v>5.0429999999999997E-3</v>
      </c>
      <c r="D62" s="283">
        <v>93507.4</v>
      </c>
      <c r="E62" s="284">
        <v>471.5</v>
      </c>
      <c r="F62" s="5">
        <v>27.41</v>
      </c>
      <c r="G62" t="s">
        <v>19</v>
      </c>
      <c r="H62" s="281">
        <v>3.1879999999999999E-3</v>
      </c>
      <c r="I62" s="282">
        <v>3.1830000000000001E-3</v>
      </c>
      <c r="J62" s="285">
        <v>96038</v>
      </c>
      <c r="K62" s="286">
        <v>305.7</v>
      </c>
      <c r="L62" s="5">
        <v>30.15</v>
      </c>
    </row>
    <row r="63" spans="1:12">
      <c r="A63">
        <v>55</v>
      </c>
      <c r="B63" s="279">
        <v>4.6470000000000001E-3</v>
      </c>
      <c r="C63" s="280">
        <v>4.6360000000000004E-3</v>
      </c>
      <c r="D63" s="283">
        <v>93035.9</v>
      </c>
      <c r="E63" s="284">
        <v>431.3</v>
      </c>
      <c r="F63" s="5">
        <v>26.55</v>
      </c>
      <c r="G63" t="s">
        <v>19</v>
      </c>
      <c r="H63" s="281">
        <v>3.65E-3</v>
      </c>
      <c r="I63" s="282">
        <v>3.643E-3</v>
      </c>
      <c r="J63" s="285">
        <v>95732.3</v>
      </c>
      <c r="K63" s="286">
        <v>348.8</v>
      </c>
      <c r="L63" s="5">
        <v>29.24</v>
      </c>
    </row>
    <row r="64" spans="1:12">
      <c r="A64">
        <v>56</v>
      </c>
      <c r="B64" s="279">
        <v>5.7060000000000001E-3</v>
      </c>
      <c r="C64" s="280">
        <v>5.6899999999999997E-3</v>
      </c>
      <c r="D64" s="283">
        <v>92604.6</v>
      </c>
      <c r="E64" s="284">
        <v>526.9</v>
      </c>
      <c r="F64" s="5">
        <v>25.67</v>
      </c>
      <c r="G64" t="s">
        <v>19</v>
      </c>
      <c r="H64" s="281">
        <v>3.8560000000000001E-3</v>
      </c>
      <c r="I64" s="282">
        <v>3.8479999999999999E-3</v>
      </c>
      <c r="J64" s="285">
        <v>95383.5</v>
      </c>
      <c r="K64" s="286">
        <v>367.1</v>
      </c>
      <c r="L64" s="5">
        <v>28.35</v>
      </c>
    </row>
    <row r="65" spans="1:12">
      <c r="A65">
        <v>57</v>
      </c>
      <c r="B65" s="279">
        <v>6.1320000000000003E-3</v>
      </c>
      <c r="C65" s="280">
        <v>6.1130000000000004E-3</v>
      </c>
      <c r="D65" s="283">
        <v>92077.7</v>
      </c>
      <c r="E65" s="284">
        <v>562.9</v>
      </c>
      <c r="F65" s="5">
        <v>24.81</v>
      </c>
      <c r="G65" t="s">
        <v>19</v>
      </c>
      <c r="H65" s="281">
        <v>4.6769999999999997E-3</v>
      </c>
      <c r="I65" s="282">
        <v>4.666E-3</v>
      </c>
      <c r="J65" s="285">
        <v>95016.4</v>
      </c>
      <c r="K65" s="286">
        <v>443.3</v>
      </c>
      <c r="L65" s="5">
        <v>27.45</v>
      </c>
    </row>
    <row r="66" spans="1:12">
      <c r="A66">
        <v>58</v>
      </c>
      <c r="B66" s="279">
        <v>6.0819999999999997E-3</v>
      </c>
      <c r="C66" s="280">
        <v>6.0629999999999998E-3</v>
      </c>
      <c r="D66" s="283">
        <v>91514.8</v>
      </c>
      <c r="E66" s="284">
        <v>554.9</v>
      </c>
      <c r="F66" s="5">
        <v>23.96</v>
      </c>
      <c r="G66" t="s">
        <v>19</v>
      </c>
      <c r="H66" s="281">
        <v>4.6249999999999998E-3</v>
      </c>
      <c r="I66" s="282">
        <v>4.614E-3</v>
      </c>
      <c r="J66" s="285">
        <v>94573.1</v>
      </c>
      <c r="K66" s="286">
        <v>436.4</v>
      </c>
      <c r="L66" s="5">
        <v>26.58</v>
      </c>
    </row>
    <row r="67" spans="1:12">
      <c r="A67">
        <v>59</v>
      </c>
      <c r="B67" s="279">
        <v>7.4530000000000004E-3</v>
      </c>
      <c r="C67" s="280">
        <v>7.4250000000000002E-3</v>
      </c>
      <c r="D67" s="283">
        <v>90959.9</v>
      </c>
      <c r="E67" s="284">
        <v>675.4</v>
      </c>
      <c r="F67" s="5">
        <v>23.11</v>
      </c>
      <c r="G67" t="s">
        <v>19</v>
      </c>
      <c r="H67" s="281">
        <v>4.921E-3</v>
      </c>
      <c r="I67" s="282">
        <v>4.9090000000000002E-3</v>
      </c>
      <c r="J67" s="285">
        <v>94136.8</v>
      </c>
      <c r="K67" s="286">
        <v>462.1</v>
      </c>
      <c r="L67" s="5">
        <v>25.7</v>
      </c>
    </row>
    <row r="68" spans="1:12">
      <c r="A68">
        <v>60</v>
      </c>
      <c r="B68" s="279">
        <v>8.3440000000000007E-3</v>
      </c>
      <c r="C68" s="280">
        <v>8.3090000000000004E-3</v>
      </c>
      <c r="D68" s="283">
        <v>90284.5</v>
      </c>
      <c r="E68" s="284">
        <v>750.2</v>
      </c>
      <c r="F68" s="5">
        <v>22.28</v>
      </c>
      <c r="G68" t="s">
        <v>19</v>
      </c>
      <c r="H68" s="281">
        <v>5.2830000000000004E-3</v>
      </c>
      <c r="I68" s="282">
        <v>5.2690000000000002E-3</v>
      </c>
      <c r="J68" s="285">
        <v>93674.6</v>
      </c>
      <c r="K68" s="286">
        <v>493.6</v>
      </c>
      <c r="L68" s="5">
        <v>24.82</v>
      </c>
    </row>
    <row r="69" spans="1:12">
      <c r="A69">
        <v>61</v>
      </c>
      <c r="B69" s="279">
        <v>9.4990000000000005E-3</v>
      </c>
      <c r="C69" s="280">
        <v>9.4540000000000006E-3</v>
      </c>
      <c r="D69" s="283">
        <v>89534.3</v>
      </c>
      <c r="E69" s="284">
        <v>846.5</v>
      </c>
      <c r="F69" s="5">
        <v>21.46</v>
      </c>
      <c r="G69" t="s">
        <v>19</v>
      </c>
      <c r="H69" s="281">
        <v>6.3010000000000002E-3</v>
      </c>
      <c r="I69" s="282">
        <v>6.2820000000000003E-3</v>
      </c>
      <c r="J69" s="285">
        <v>93181.1</v>
      </c>
      <c r="K69" s="286">
        <v>585.29999999999995</v>
      </c>
      <c r="L69" s="5">
        <v>23.95</v>
      </c>
    </row>
    <row r="70" spans="1:12">
      <c r="A70">
        <v>62</v>
      </c>
      <c r="B70" s="279">
        <v>9.1400000000000006E-3</v>
      </c>
      <c r="C70" s="280">
        <v>9.0980000000000002E-3</v>
      </c>
      <c r="D70" s="283">
        <v>88687.8</v>
      </c>
      <c r="E70" s="284">
        <v>806.9</v>
      </c>
      <c r="F70" s="5">
        <v>20.66</v>
      </c>
      <c r="G70" t="s">
        <v>19</v>
      </c>
      <c r="H70" s="281">
        <v>7.4409999999999997E-3</v>
      </c>
      <c r="I70" s="282">
        <v>7.4130000000000003E-3</v>
      </c>
      <c r="J70" s="285">
        <v>92595.7</v>
      </c>
      <c r="K70" s="286">
        <v>686.4</v>
      </c>
      <c r="L70" s="5">
        <v>23.1</v>
      </c>
    </row>
    <row r="71" spans="1:12">
      <c r="A71">
        <v>63</v>
      </c>
      <c r="B71" s="279">
        <v>9.6959999999999998E-3</v>
      </c>
      <c r="C71" s="280">
        <v>9.6489999999999996E-3</v>
      </c>
      <c r="D71" s="283">
        <v>87880.9</v>
      </c>
      <c r="E71" s="284">
        <v>848</v>
      </c>
      <c r="F71" s="5">
        <v>19.84</v>
      </c>
      <c r="G71" t="s">
        <v>19</v>
      </c>
      <c r="H71" s="281">
        <v>7.0479999999999996E-3</v>
      </c>
      <c r="I71" s="282">
        <v>7.0229999999999997E-3</v>
      </c>
      <c r="J71" s="285">
        <v>91909.3</v>
      </c>
      <c r="K71" s="286">
        <v>645.5</v>
      </c>
      <c r="L71" s="5">
        <v>22.27</v>
      </c>
    </row>
    <row r="72" spans="1:12">
      <c r="A72">
        <v>64</v>
      </c>
      <c r="B72" s="279">
        <v>1.1893000000000001E-2</v>
      </c>
      <c r="C72" s="280">
        <v>1.1823E-2</v>
      </c>
      <c r="D72" s="283">
        <v>87032.9</v>
      </c>
      <c r="E72" s="284">
        <v>1029</v>
      </c>
      <c r="F72" s="5">
        <v>19.03</v>
      </c>
      <c r="G72" t="s">
        <v>19</v>
      </c>
      <c r="H72" s="281">
        <v>8.4069999999999995E-3</v>
      </c>
      <c r="I72" s="282">
        <v>8.3719999999999992E-3</v>
      </c>
      <c r="J72" s="285">
        <v>91263.9</v>
      </c>
      <c r="K72" s="286">
        <v>764</v>
      </c>
      <c r="L72" s="5">
        <v>21.42</v>
      </c>
    </row>
    <row r="73" spans="1:12">
      <c r="A73">
        <v>65</v>
      </c>
      <c r="B73" s="279">
        <v>1.2562E-2</v>
      </c>
      <c r="C73" s="280">
        <v>1.2484E-2</v>
      </c>
      <c r="D73" s="283">
        <v>86003.9</v>
      </c>
      <c r="E73" s="284">
        <v>1073.7</v>
      </c>
      <c r="F73" s="5">
        <v>18.25</v>
      </c>
      <c r="G73" t="s">
        <v>19</v>
      </c>
      <c r="H73" s="281">
        <v>8.8419999999999992E-3</v>
      </c>
      <c r="I73" s="282">
        <v>8.8030000000000001E-3</v>
      </c>
      <c r="J73" s="285">
        <v>90499.8</v>
      </c>
      <c r="K73" s="286">
        <v>796.7</v>
      </c>
      <c r="L73" s="5">
        <v>20.6</v>
      </c>
    </row>
    <row r="74" spans="1:12">
      <c r="A74">
        <v>66</v>
      </c>
      <c r="B74" s="279">
        <v>1.4203E-2</v>
      </c>
      <c r="C74" s="280">
        <v>1.4102E-2</v>
      </c>
      <c r="D74" s="283">
        <v>84930.2</v>
      </c>
      <c r="E74" s="284">
        <v>1197.7</v>
      </c>
      <c r="F74" s="5">
        <v>17.48</v>
      </c>
      <c r="G74" t="s">
        <v>19</v>
      </c>
      <c r="H74" s="281">
        <v>9.8949999999999993E-3</v>
      </c>
      <c r="I74" s="282">
        <v>9.8469999999999999E-3</v>
      </c>
      <c r="J74" s="285">
        <v>89703.1</v>
      </c>
      <c r="K74" s="286">
        <v>883.3</v>
      </c>
      <c r="L74" s="5">
        <v>19.78</v>
      </c>
    </row>
    <row r="75" spans="1:12">
      <c r="A75">
        <v>67</v>
      </c>
      <c r="B75" s="279">
        <v>1.5008000000000001E-2</v>
      </c>
      <c r="C75" s="280">
        <v>1.4896E-2</v>
      </c>
      <c r="D75" s="283">
        <v>83732.5</v>
      </c>
      <c r="E75" s="284">
        <v>1247.3</v>
      </c>
      <c r="F75" s="5">
        <v>16.72</v>
      </c>
      <c r="G75" t="s">
        <v>19</v>
      </c>
      <c r="H75" s="281">
        <v>1.0773E-2</v>
      </c>
      <c r="I75" s="282">
        <v>1.0715000000000001E-2</v>
      </c>
      <c r="J75" s="285">
        <v>88819.8</v>
      </c>
      <c r="K75" s="286">
        <v>951.7</v>
      </c>
      <c r="L75" s="5">
        <v>18.97</v>
      </c>
    </row>
    <row r="76" spans="1:12">
      <c r="A76">
        <v>68</v>
      </c>
      <c r="B76" s="279">
        <v>1.7332E-2</v>
      </c>
      <c r="C76" s="280">
        <v>1.7183E-2</v>
      </c>
      <c r="D76" s="283">
        <v>82485.2</v>
      </c>
      <c r="E76" s="284">
        <v>1417.3</v>
      </c>
      <c r="F76" s="5">
        <v>15.97</v>
      </c>
      <c r="G76" t="s">
        <v>19</v>
      </c>
      <c r="H76" s="281">
        <v>1.1129E-2</v>
      </c>
      <c r="I76" s="282">
        <v>1.1067E-2</v>
      </c>
      <c r="J76" s="285">
        <v>87868.1</v>
      </c>
      <c r="K76" s="286">
        <v>972.4</v>
      </c>
      <c r="L76" s="5">
        <v>18.170000000000002</v>
      </c>
    </row>
    <row r="77" spans="1:12">
      <c r="A77">
        <v>69</v>
      </c>
      <c r="B77" s="279">
        <v>1.9885E-2</v>
      </c>
      <c r="C77" s="280">
        <v>1.9689999999999999E-2</v>
      </c>
      <c r="D77" s="283">
        <v>81067.899999999994</v>
      </c>
      <c r="E77" s="284">
        <v>1596.2</v>
      </c>
      <c r="F77" s="5">
        <v>15.24</v>
      </c>
      <c r="G77" t="s">
        <v>19</v>
      </c>
      <c r="H77" s="281">
        <v>1.2426E-2</v>
      </c>
      <c r="I77" s="282">
        <v>1.2349000000000001E-2</v>
      </c>
      <c r="J77" s="285">
        <v>86895.7</v>
      </c>
      <c r="K77" s="286">
        <v>1073.0999999999999</v>
      </c>
      <c r="L77" s="5">
        <v>17.37</v>
      </c>
    </row>
    <row r="78" spans="1:12">
      <c r="A78">
        <v>70</v>
      </c>
      <c r="B78" s="279">
        <v>2.1396999999999999E-2</v>
      </c>
      <c r="C78" s="280">
        <v>2.1170000000000001E-2</v>
      </c>
      <c r="D78" s="283">
        <v>79471.7</v>
      </c>
      <c r="E78" s="284">
        <v>1682.4</v>
      </c>
      <c r="F78" s="5">
        <v>14.53</v>
      </c>
      <c r="G78" t="s">
        <v>19</v>
      </c>
      <c r="H78" s="281">
        <v>1.4175999999999999E-2</v>
      </c>
      <c r="I78" s="282">
        <v>1.4076999999999999E-2</v>
      </c>
      <c r="J78" s="285">
        <v>85822.6</v>
      </c>
      <c r="K78" s="286">
        <v>1208.0999999999999</v>
      </c>
      <c r="L78" s="5">
        <v>16.579999999999998</v>
      </c>
    </row>
    <row r="79" spans="1:12">
      <c r="A79">
        <v>71</v>
      </c>
      <c r="B79" s="279">
        <v>2.2904000000000001E-2</v>
      </c>
      <c r="C79" s="280">
        <v>2.2644999999999998E-2</v>
      </c>
      <c r="D79" s="283">
        <v>77789.3</v>
      </c>
      <c r="E79" s="284">
        <v>1761.5</v>
      </c>
      <c r="F79" s="5">
        <v>13.84</v>
      </c>
      <c r="G79" t="s">
        <v>19</v>
      </c>
      <c r="H79" s="281">
        <v>1.5636000000000001E-2</v>
      </c>
      <c r="I79" s="282">
        <v>1.5514999999999999E-2</v>
      </c>
      <c r="J79" s="285">
        <v>84614.5</v>
      </c>
      <c r="K79" s="286">
        <v>1312.8</v>
      </c>
      <c r="L79" s="5">
        <v>15.81</v>
      </c>
    </row>
    <row r="80" spans="1:12">
      <c r="A80">
        <v>72</v>
      </c>
      <c r="B80" s="279">
        <v>2.5777999999999999E-2</v>
      </c>
      <c r="C80" s="280">
        <v>2.545E-2</v>
      </c>
      <c r="D80" s="283">
        <v>76027.7</v>
      </c>
      <c r="E80" s="284">
        <v>1934.9</v>
      </c>
      <c r="F80" s="5">
        <v>13.15</v>
      </c>
      <c r="G80" t="s">
        <v>19</v>
      </c>
      <c r="H80" s="281">
        <v>1.6646999999999999E-2</v>
      </c>
      <c r="I80" s="282">
        <v>1.651E-2</v>
      </c>
      <c r="J80" s="285">
        <v>83301.8</v>
      </c>
      <c r="K80" s="286">
        <v>1375.3</v>
      </c>
      <c r="L80" s="5">
        <v>15.05</v>
      </c>
    </row>
    <row r="81" spans="1:12">
      <c r="A81">
        <v>73</v>
      </c>
      <c r="B81" s="279">
        <v>2.6485000000000002E-2</v>
      </c>
      <c r="C81" s="280">
        <v>2.6138999999999999E-2</v>
      </c>
      <c r="D81" s="283">
        <v>74092.899999999994</v>
      </c>
      <c r="E81" s="284">
        <v>1936.7</v>
      </c>
      <c r="F81" s="5">
        <v>12.48</v>
      </c>
      <c r="G81" t="s">
        <v>19</v>
      </c>
      <c r="H81" s="281">
        <v>1.8498000000000001E-2</v>
      </c>
      <c r="I81" s="282">
        <v>1.8329000000000002E-2</v>
      </c>
      <c r="J81" s="285">
        <v>81926.5</v>
      </c>
      <c r="K81" s="286">
        <v>1501.6</v>
      </c>
      <c r="L81" s="5">
        <v>14.3</v>
      </c>
    </row>
    <row r="82" spans="1:12">
      <c r="A82">
        <v>74</v>
      </c>
      <c r="B82" s="279">
        <v>3.0765000000000001E-2</v>
      </c>
      <c r="C82" s="280">
        <v>3.0299E-2</v>
      </c>
      <c r="D82" s="283">
        <v>72156.100000000006</v>
      </c>
      <c r="E82" s="284">
        <v>2186.1999999999998</v>
      </c>
      <c r="F82" s="5">
        <v>11.8</v>
      </c>
      <c r="G82" t="s">
        <v>19</v>
      </c>
      <c r="H82" s="281">
        <v>2.1264999999999999E-2</v>
      </c>
      <c r="I82" s="282">
        <v>2.1041000000000001E-2</v>
      </c>
      <c r="J82" s="285">
        <v>80424.899999999994</v>
      </c>
      <c r="K82" s="286">
        <v>1692.2</v>
      </c>
      <c r="L82" s="5">
        <v>13.55</v>
      </c>
    </row>
    <row r="83" spans="1:12">
      <c r="A83">
        <v>75</v>
      </c>
      <c r="B83" s="279">
        <v>3.3977E-2</v>
      </c>
      <c r="C83" s="280">
        <v>3.3409000000000001E-2</v>
      </c>
      <c r="D83" s="283">
        <v>69969.899999999994</v>
      </c>
      <c r="E83" s="284">
        <v>2337.6</v>
      </c>
      <c r="F83" s="5">
        <v>11.15</v>
      </c>
      <c r="G83" t="s">
        <v>19</v>
      </c>
      <c r="H83" s="281">
        <v>2.4303999999999999E-2</v>
      </c>
      <c r="I83" s="282">
        <v>2.4011999999999999E-2</v>
      </c>
      <c r="J83" s="285">
        <v>78732.600000000006</v>
      </c>
      <c r="K83" s="286">
        <v>1890.5</v>
      </c>
      <c r="L83" s="5">
        <v>12.83</v>
      </c>
    </row>
    <row r="84" spans="1:12">
      <c r="A84">
        <v>76</v>
      </c>
      <c r="B84" s="279">
        <v>3.6838999999999997E-2</v>
      </c>
      <c r="C84" s="280">
        <v>3.6172999999999997E-2</v>
      </c>
      <c r="D84" s="283">
        <v>67632.3</v>
      </c>
      <c r="E84" s="284">
        <v>2446.5</v>
      </c>
      <c r="F84" s="5">
        <v>10.52</v>
      </c>
      <c r="G84" t="s">
        <v>19</v>
      </c>
      <c r="H84" s="281">
        <v>2.6752000000000001E-2</v>
      </c>
      <c r="I84" s="282">
        <v>2.6398000000000001E-2</v>
      </c>
      <c r="J84" s="285">
        <v>76842.100000000006</v>
      </c>
      <c r="K84" s="286">
        <v>2028.5</v>
      </c>
      <c r="L84" s="5">
        <v>12.14</v>
      </c>
    </row>
    <row r="85" spans="1:12">
      <c r="A85">
        <v>77</v>
      </c>
      <c r="B85" s="279">
        <v>4.2854000000000003E-2</v>
      </c>
      <c r="C85" s="280">
        <v>4.1954999999999999E-2</v>
      </c>
      <c r="D85" s="283">
        <v>65185.8</v>
      </c>
      <c r="E85" s="284">
        <v>2734.9</v>
      </c>
      <c r="F85" s="5">
        <v>9.89</v>
      </c>
      <c r="G85" t="s">
        <v>19</v>
      </c>
      <c r="H85" s="281">
        <v>3.0787999999999999E-2</v>
      </c>
      <c r="I85" s="282">
        <v>3.0321000000000001E-2</v>
      </c>
      <c r="J85" s="285">
        <v>74813.600000000006</v>
      </c>
      <c r="K85" s="286">
        <v>2268.4</v>
      </c>
      <c r="L85" s="5">
        <v>11.45</v>
      </c>
    </row>
    <row r="86" spans="1:12">
      <c r="A86">
        <v>78</v>
      </c>
      <c r="B86" s="279">
        <v>4.5226000000000002E-2</v>
      </c>
      <c r="C86" s="280">
        <v>4.4226000000000001E-2</v>
      </c>
      <c r="D86" s="283">
        <v>62450.9</v>
      </c>
      <c r="E86" s="284">
        <v>2762</v>
      </c>
      <c r="F86" s="5">
        <v>9.31</v>
      </c>
      <c r="G86" t="s">
        <v>19</v>
      </c>
      <c r="H86" s="281">
        <v>3.1621999999999997E-2</v>
      </c>
      <c r="I86" s="282">
        <v>3.1130000000000001E-2</v>
      </c>
      <c r="J86" s="285">
        <v>72545.2</v>
      </c>
      <c r="K86" s="286">
        <v>2258.3000000000002</v>
      </c>
      <c r="L86" s="5">
        <v>10.8</v>
      </c>
    </row>
    <row r="87" spans="1:12">
      <c r="A87">
        <v>79</v>
      </c>
      <c r="B87" s="279">
        <v>5.2479999999999999E-2</v>
      </c>
      <c r="C87" s="280">
        <v>5.1138000000000003E-2</v>
      </c>
      <c r="D87" s="283">
        <v>59688.9</v>
      </c>
      <c r="E87" s="284">
        <v>3052.4</v>
      </c>
      <c r="F87" s="5">
        <v>8.7100000000000009</v>
      </c>
      <c r="G87" t="s">
        <v>19</v>
      </c>
      <c r="H87" s="281">
        <v>3.7162000000000001E-2</v>
      </c>
      <c r="I87" s="282">
        <v>3.6484000000000003E-2</v>
      </c>
      <c r="J87" s="285">
        <v>70286.8</v>
      </c>
      <c r="K87" s="286">
        <v>2564.4</v>
      </c>
      <c r="L87" s="5">
        <v>10.130000000000001</v>
      </c>
    </row>
    <row r="88" spans="1:12">
      <c r="A88">
        <v>80</v>
      </c>
      <c r="B88" s="279">
        <v>6.1928999999999998E-2</v>
      </c>
      <c r="C88" s="280">
        <v>6.0068999999999997E-2</v>
      </c>
      <c r="D88" s="283">
        <v>56636.5</v>
      </c>
      <c r="E88" s="284">
        <v>3402.1</v>
      </c>
      <c r="F88" s="5">
        <v>8.16</v>
      </c>
      <c r="G88" t="s">
        <v>19</v>
      </c>
      <c r="H88" s="281">
        <v>4.3566000000000001E-2</v>
      </c>
      <c r="I88" s="282">
        <v>4.2637000000000001E-2</v>
      </c>
      <c r="J88" s="285">
        <v>67722.5</v>
      </c>
      <c r="K88" s="286">
        <v>2887.5</v>
      </c>
      <c r="L88" s="5">
        <v>9.49</v>
      </c>
    </row>
    <row r="89" spans="1:12">
      <c r="A89">
        <v>81</v>
      </c>
      <c r="B89" s="279">
        <v>6.6170000000000007E-2</v>
      </c>
      <c r="C89" s="280">
        <v>6.4049999999999996E-2</v>
      </c>
      <c r="D89" s="283">
        <v>53234.400000000001</v>
      </c>
      <c r="E89" s="284">
        <v>3409.7</v>
      </c>
      <c r="F89" s="5">
        <v>7.64</v>
      </c>
      <c r="G89" t="s">
        <v>19</v>
      </c>
      <c r="H89" s="281">
        <v>4.5591E-2</v>
      </c>
      <c r="I89" s="282">
        <v>4.4574999999999997E-2</v>
      </c>
      <c r="J89" s="285">
        <v>64835</v>
      </c>
      <c r="K89" s="286">
        <v>2890</v>
      </c>
      <c r="L89" s="5">
        <v>8.89</v>
      </c>
    </row>
    <row r="90" spans="1:12">
      <c r="A90">
        <v>82</v>
      </c>
      <c r="B90" s="279">
        <v>7.5769000000000003E-2</v>
      </c>
      <c r="C90" s="280">
        <v>7.3002999999999998E-2</v>
      </c>
      <c r="D90" s="283">
        <v>49824.7</v>
      </c>
      <c r="E90" s="284">
        <v>3637.4</v>
      </c>
      <c r="F90" s="5">
        <v>7.13</v>
      </c>
      <c r="G90" t="s">
        <v>19</v>
      </c>
      <c r="H90" s="281">
        <v>5.4671999999999998E-2</v>
      </c>
      <c r="I90" s="282">
        <v>5.3217E-2</v>
      </c>
      <c r="J90" s="285">
        <v>61945</v>
      </c>
      <c r="K90" s="286">
        <v>3296.6</v>
      </c>
      <c r="L90" s="5">
        <v>8.2799999999999994</v>
      </c>
    </row>
    <row r="91" spans="1:12">
      <c r="A91">
        <v>83</v>
      </c>
      <c r="B91" s="279">
        <v>8.3755999999999997E-2</v>
      </c>
      <c r="C91" s="280">
        <v>8.0389000000000002E-2</v>
      </c>
      <c r="D91" s="283">
        <v>46187.4</v>
      </c>
      <c r="E91" s="284">
        <v>3713</v>
      </c>
      <c r="F91" s="5">
        <v>6.66</v>
      </c>
      <c r="G91" t="s">
        <v>19</v>
      </c>
      <c r="H91" s="281">
        <v>6.1387999999999998E-2</v>
      </c>
      <c r="I91" s="282">
        <v>5.9560000000000002E-2</v>
      </c>
      <c r="J91" s="285">
        <v>58648.4</v>
      </c>
      <c r="K91" s="286">
        <v>3493.1</v>
      </c>
      <c r="L91" s="5">
        <v>7.72</v>
      </c>
    </row>
    <row r="92" spans="1:12">
      <c r="A92">
        <v>84</v>
      </c>
      <c r="B92" s="279">
        <v>9.5989000000000005E-2</v>
      </c>
      <c r="C92" s="280">
        <v>9.1592999999999994E-2</v>
      </c>
      <c r="D92" s="283">
        <v>42474.400000000001</v>
      </c>
      <c r="E92" s="284">
        <v>3890.4</v>
      </c>
      <c r="F92" s="5">
        <v>6.19</v>
      </c>
      <c r="G92" t="s">
        <v>19</v>
      </c>
      <c r="H92" s="281">
        <v>7.1275000000000005E-2</v>
      </c>
      <c r="I92" s="282">
        <v>6.8821999999999994E-2</v>
      </c>
      <c r="J92" s="285">
        <v>55155.3</v>
      </c>
      <c r="K92" s="286">
        <v>3795.9</v>
      </c>
      <c r="L92" s="5">
        <v>7.18</v>
      </c>
    </row>
    <row r="93" spans="1:12">
      <c r="A93">
        <v>85</v>
      </c>
      <c r="B93" s="279">
        <v>0.101728</v>
      </c>
      <c r="C93" s="280">
        <v>9.6804000000000001E-2</v>
      </c>
      <c r="D93" s="283">
        <v>38584</v>
      </c>
      <c r="E93" s="284">
        <v>3735.1</v>
      </c>
      <c r="F93" s="5">
        <v>5.77</v>
      </c>
      <c r="G93" t="s">
        <v>19</v>
      </c>
      <c r="H93" s="281">
        <v>7.7793000000000001E-2</v>
      </c>
      <c r="I93" s="282">
        <v>7.4880000000000002E-2</v>
      </c>
      <c r="J93" s="285">
        <v>51359.4</v>
      </c>
      <c r="K93" s="286">
        <v>3845.8</v>
      </c>
      <c r="L93" s="5">
        <v>6.67</v>
      </c>
    </row>
    <row r="94" spans="1:12">
      <c r="A94">
        <v>86</v>
      </c>
      <c r="B94" s="279">
        <v>0.115317</v>
      </c>
      <c r="C94" s="280">
        <v>0.10903</v>
      </c>
      <c r="D94" s="283">
        <v>34848.9</v>
      </c>
      <c r="E94" s="284">
        <v>3799.6</v>
      </c>
      <c r="F94" s="5">
        <v>5.33</v>
      </c>
      <c r="G94" t="s">
        <v>19</v>
      </c>
      <c r="H94" s="281">
        <v>9.4839000000000007E-2</v>
      </c>
      <c r="I94" s="282">
        <v>9.0545E-2</v>
      </c>
      <c r="J94" s="285">
        <v>47513.599999999999</v>
      </c>
      <c r="K94" s="286">
        <v>4302.1000000000004</v>
      </c>
      <c r="L94" s="5">
        <v>6.17</v>
      </c>
    </row>
    <row r="95" spans="1:12">
      <c r="A95">
        <v>87</v>
      </c>
      <c r="B95" s="279">
        <v>0.13537399999999999</v>
      </c>
      <c r="C95" s="280">
        <v>0.12679199999999999</v>
      </c>
      <c r="D95" s="283">
        <v>31049.4</v>
      </c>
      <c r="E95" s="284">
        <v>3936.8</v>
      </c>
      <c r="F95" s="5">
        <v>4.92</v>
      </c>
      <c r="G95" t="s">
        <v>19</v>
      </c>
      <c r="H95" s="281">
        <v>0.10322000000000001</v>
      </c>
      <c r="I95" s="282">
        <v>9.8154000000000005E-2</v>
      </c>
      <c r="J95" s="285">
        <v>43211.5</v>
      </c>
      <c r="K95" s="286">
        <v>4241.3999999999996</v>
      </c>
      <c r="L95" s="5">
        <v>5.73</v>
      </c>
    </row>
    <row r="96" spans="1:12">
      <c r="A96">
        <v>88</v>
      </c>
      <c r="B96" s="279">
        <v>0.151174</v>
      </c>
      <c r="C96" s="280">
        <v>0.14055100000000001</v>
      </c>
      <c r="D96" s="283">
        <v>27112.6</v>
      </c>
      <c r="E96" s="284">
        <v>3810.7</v>
      </c>
      <c r="F96" s="5">
        <v>4.57</v>
      </c>
      <c r="G96" t="s">
        <v>19</v>
      </c>
      <c r="H96" s="281">
        <v>0.113555</v>
      </c>
      <c r="I96" s="282">
        <v>0.10745399999999999</v>
      </c>
      <c r="J96" s="285">
        <v>38970.1</v>
      </c>
      <c r="K96" s="286">
        <v>4187.5</v>
      </c>
      <c r="L96" s="5">
        <v>5.3</v>
      </c>
    </row>
    <row r="97" spans="1:12">
      <c r="A97">
        <v>89</v>
      </c>
      <c r="B97" s="279">
        <v>0.16792499999999999</v>
      </c>
      <c r="C97" s="280">
        <v>0.154918</v>
      </c>
      <c r="D97" s="283">
        <v>23301.9</v>
      </c>
      <c r="E97" s="284">
        <v>3609.9</v>
      </c>
      <c r="F97" s="5">
        <v>4.2300000000000004</v>
      </c>
      <c r="G97" t="s">
        <v>19</v>
      </c>
      <c r="H97" s="281">
        <v>0.136632</v>
      </c>
      <c r="I97" s="282">
        <v>0.12789500000000001</v>
      </c>
      <c r="J97" s="285">
        <v>34782.6</v>
      </c>
      <c r="K97" s="286">
        <v>4448.5</v>
      </c>
      <c r="L97" s="5">
        <v>4.88</v>
      </c>
    </row>
    <row r="98" spans="1:12">
      <c r="A98">
        <v>90</v>
      </c>
      <c r="B98" s="279">
        <v>0.18768199999999999</v>
      </c>
      <c r="C98" s="280">
        <v>0.17158100000000001</v>
      </c>
      <c r="D98" s="283">
        <v>19692</v>
      </c>
      <c r="E98" s="284">
        <v>3378.8</v>
      </c>
      <c r="F98" s="5">
        <v>3.92</v>
      </c>
      <c r="G98" t="s">
        <v>19</v>
      </c>
      <c r="H98" s="281">
        <v>0.14999100000000001</v>
      </c>
      <c r="I98" s="282">
        <v>0.13952700000000001</v>
      </c>
      <c r="J98" s="285">
        <v>30334.1</v>
      </c>
      <c r="K98" s="286">
        <v>4232.3999999999996</v>
      </c>
      <c r="L98" s="5">
        <v>4.53</v>
      </c>
    </row>
    <row r="99" spans="1:12">
      <c r="A99">
        <v>91</v>
      </c>
      <c r="B99" s="279">
        <v>0.22498899999999999</v>
      </c>
      <c r="C99" s="280">
        <v>0.202238</v>
      </c>
      <c r="D99" s="283">
        <v>16313.2</v>
      </c>
      <c r="E99" s="284">
        <v>3299.2</v>
      </c>
      <c r="F99" s="5">
        <v>3.62</v>
      </c>
      <c r="G99" t="s">
        <v>19</v>
      </c>
      <c r="H99" s="281">
        <v>0.17149600000000001</v>
      </c>
      <c r="I99" s="282">
        <v>0.15795200000000001</v>
      </c>
      <c r="J99" s="285">
        <v>26101.599999999999</v>
      </c>
      <c r="K99" s="286">
        <v>4122.8</v>
      </c>
      <c r="L99" s="5">
        <v>4.18</v>
      </c>
    </row>
    <row r="100" spans="1:12">
      <c r="A100">
        <v>92</v>
      </c>
      <c r="B100" s="279">
        <v>0.229963</v>
      </c>
      <c r="C100" s="280">
        <v>0.20624799999999999</v>
      </c>
      <c r="D100" s="283">
        <v>13014.1</v>
      </c>
      <c r="E100" s="284">
        <v>2684.1</v>
      </c>
      <c r="F100" s="5">
        <v>3.41</v>
      </c>
      <c r="G100" t="s">
        <v>19</v>
      </c>
      <c r="H100" s="281">
        <v>0.194163</v>
      </c>
      <c r="I100" s="282">
        <v>0.176981</v>
      </c>
      <c r="J100" s="285">
        <v>21978.799999999999</v>
      </c>
      <c r="K100" s="286">
        <v>3889.8</v>
      </c>
      <c r="L100" s="5">
        <v>3.87</v>
      </c>
    </row>
    <row r="101" spans="1:12">
      <c r="A101">
        <v>93</v>
      </c>
      <c r="B101" s="279">
        <v>0.251639</v>
      </c>
      <c r="C101" s="280">
        <v>0.22351699999999999</v>
      </c>
      <c r="D101" s="283">
        <v>10329.9</v>
      </c>
      <c r="E101" s="284">
        <v>2308.9</v>
      </c>
      <c r="F101" s="5">
        <v>3.17</v>
      </c>
      <c r="G101" t="s">
        <v>19</v>
      </c>
      <c r="H101" s="281">
        <v>0.219335</v>
      </c>
      <c r="I101" s="282">
        <v>0.197659</v>
      </c>
      <c r="J101" s="285">
        <v>18089</v>
      </c>
      <c r="K101" s="286">
        <v>3575.4</v>
      </c>
      <c r="L101" s="5">
        <v>3.59</v>
      </c>
    </row>
    <row r="102" spans="1:12">
      <c r="A102">
        <v>94</v>
      </c>
      <c r="B102" s="279">
        <v>0.26153799999999999</v>
      </c>
      <c r="C102" s="280">
        <v>0.231293</v>
      </c>
      <c r="D102" s="283">
        <v>8021</v>
      </c>
      <c r="E102" s="284">
        <v>1855.2</v>
      </c>
      <c r="F102" s="5">
        <v>2.94</v>
      </c>
      <c r="G102" t="s">
        <v>19</v>
      </c>
      <c r="H102" s="281">
        <v>0.23830000000000001</v>
      </c>
      <c r="I102" s="282">
        <v>0.21292900000000001</v>
      </c>
      <c r="J102" s="285">
        <v>14513.5</v>
      </c>
      <c r="K102" s="286">
        <v>3090.4</v>
      </c>
      <c r="L102" s="5">
        <v>3.35</v>
      </c>
    </row>
    <row r="103" spans="1:12">
      <c r="A103">
        <v>95</v>
      </c>
      <c r="B103" s="279">
        <v>0.29692299999999999</v>
      </c>
      <c r="C103" s="280">
        <v>0.25853999999999999</v>
      </c>
      <c r="D103" s="283">
        <v>6165.8</v>
      </c>
      <c r="E103" s="284">
        <v>1594.1</v>
      </c>
      <c r="F103" s="5">
        <v>2.68</v>
      </c>
      <c r="G103" t="s">
        <v>19</v>
      </c>
      <c r="H103" s="281">
        <v>0.252137</v>
      </c>
      <c r="I103" s="282">
        <v>0.223909</v>
      </c>
      <c r="J103" s="285">
        <v>11423.2</v>
      </c>
      <c r="K103" s="286">
        <v>2557.8000000000002</v>
      </c>
      <c r="L103" s="5">
        <v>3.13</v>
      </c>
    </row>
    <row r="104" spans="1:12">
      <c r="A104">
        <v>96</v>
      </c>
      <c r="B104" s="279">
        <v>0.35638300000000001</v>
      </c>
      <c r="C104" s="280">
        <v>0.302483</v>
      </c>
      <c r="D104" s="283">
        <v>4571.7</v>
      </c>
      <c r="E104" s="284">
        <v>1382.9</v>
      </c>
      <c r="F104" s="5">
        <v>2.4300000000000002</v>
      </c>
      <c r="G104" t="s">
        <v>19</v>
      </c>
      <c r="H104" s="281">
        <v>0.29838700000000001</v>
      </c>
      <c r="I104" s="282">
        <v>0.25964900000000002</v>
      </c>
      <c r="J104" s="285">
        <v>8865.4</v>
      </c>
      <c r="K104" s="286">
        <v>2301.9</v>
      </c>
      <c r="L104" s="5">
        <v>2.88</v>
      </c>
    </row>
    <row r="105" spans="1:12">
      <c r="A105">
        <v>97</v>
      </c>
      <c r="B105" s="279">
        <v>0.38135599999999997</v>
      </c>
      <c r="C105" s="280">
        <v>0.32028499999999999</v>
      </c>
      <c r="D105" s="283">
        <v>3188.8</v>
      </c>
      <c r="E105" s="284">
        <v>1021.3</v>
      </c>
      <c r="F105" s="5">
        <v>2.27</v>
      </c>
      <c r="G105" t="s">
        <v>19</v>
      </c>
      <c r="H105" s="281">
        <v>0.341034</v>
      </c>
      <c r="I105" s="282">
        <v>0.29135299999999997</v>
      </c>
      <c r="J105" s="285">
        <v>6563.5</v>
      </c>
      <c r="K105" s="286">
        <v>1912.3</v>
      </c>
      <c r="L105" s="5">
        <v>2.72</v>
      </c>
    </row>
    <row r="106" spans="1:12">
      <c r="A106">
        <v>98</v>
      </c>
      <c r="B106" s="279">
        <v>0.41176499999999999</v>
      </c>
      <c r="C106" s="280">
        <v>0.34146300000000002</v>
      </c>
      <c r="D106" s="283">
        <v>2167.5</v>
      </c>
      <c r="E106" s="284">
        <v>740.1</v>
      </c>
      <c r="F106" s="5">
        <v>2.11</v>
      </c>
      <c r="G106" t="s">
        <v>19</v>
      </c>
      <c r="H106" s="281">
        <v>0.30882399999999999</v>
      </c>
      <c r="I106" s="282">
        <v>0.26751599999999998</v>
      </c>
      <c r="J106" s="285">
        <v>4651.2</v>
      </c>
      <c r="K106" s="286">
        <v>1244.3</v>
      </c>
      <c r="L106" s="5">
        <v>2.63</v>
      </c>
    </row>
    <row r="107" spans="1:12">
      <c r="A107">
        <v>99</v>
      </c>
      <c r="B107" s="279">
        <v>0.47311799999999998</v>
      </c>
      <c r="C107" s="280">
        <v>0.38260899999999998</v>
      </c>
      <c r="D107" s="283">
        <v>1427.4</v>
      </c>
      <c r="E107" s="284">
        <v>546.1</v>
      </c>
      <c r="F107" s="5">
        <v>1.94</v>
      </c>
      <c r="G107" t="s">
        <v>19</v>
      </c>
      <c r="H107" s="281">
        <v>0.35421200000000003</v>
      </c>
      <c r="I107" s="282">
        <v>0.30091699999999999</v>
      </c>
      <c r="J107" s="285">
        <v>3406.9</v>
      </c>
      <c r="K107" s="286">
        <v>1025.2</v>
      </c>
      <c r="L107" s="5">
        <v>2.41</v>
      </c>
    </row>
    <row r="108" spans="1:12">
      <c r="A108">
        <v>100</v>
      </c>
      <c r="B108" s="279">
        <v>0.61702100000000004</v>
      </c>
      <c r="C108" s="280">
        <v>0.47154499999999999</v>
      </c>
      <c r="D108" s="283">
        <v>881.3</v>
      </c>
      <c r="E108" s="284">
        <v>415.6</v>
      </c>
      <c r="F108" s="5">
        <v>1.84</v>
      </c>
      <c r="G108" t="s">
        <v>19</v>
      </c>
      <c r="H108" s="281">
        <v>0.42516999999999999</v>
      </c>
      <c r="I108" s="282">
        <v>0.35063100000000003</v>
      </c>
      <c r="J108" s="285">
        <v>2381.6999999999998</v>
      </c>
      <c r="K108" s="286">
        <v>835.1</v>
      </c>
      <c r="L108" s="5">
        <v>2.23</v>
      </c>
    </row>
  </sheetData>
  <mergeCells count="3">
    <mergeCell ref="K1:L1"/>
    <mergeCell ref="B6:F6"/>
    <mergeCell ref="H6:L6"/>
  </mergeCells>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53</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71">
        <v>5.6280000000000002E-3</v>
      </c>
      <c r="C8" s="272">
        <v>5.6119999999999998E-3</v>
      </c>
      <c r="D8" s="275">
        <v>100000</v>
      </c>
      <c r="E8" s="276">
        <v>561.20000000000005</v>
      </c>
      <c r="F8" s="5">
        <v>78.290000000000006</v>
      </c>
      <c r="G8" t="s">
        <v>19</v>
      </c>
      <c r="H8" s="273">
        <v>4.0800000000000003E-3</v>
      </c>
      <c r="I8" s="274">
        <v>4.0720000000000001E-3</v>
      </c>
      <c r="J8" s="277">
        <v>100000</v>
      </c>
      <c r="K8" s="278">
        <v>407.2</v>
      </c>
      <c r="L8" s="5">
        <v>82.27</v>
      </c>
    </row>
    <row r="9" spans="1:12">
      <c r="A9">
        <v>1</v>
      </c>
      <c r="B9" s="271">
        <v>2.3499999999999999E-4</v>
      </c>
      <c r="C9" s="272">
        <v>2.3499999999999999E-4</v>
      </c>
      <c r="D9" s="275">
        <v>99438.8</v>
      </c>
      <c r="E9" s="276">
        <v>23.4</v>
      </c>
      <c r="F9" s="5">
        <v>77.73</v>
      </c>
      <c r="G9" t="s">
        <v>19</v>
      </c>
      <c r="H9" s="273">
        <v>2.1900000000000001E-4</v>
      </c>
      <c r="I9" s="274">
        <v>2.1900000000000001E-4</v>
      </c>
      <c r="J9" s="277">
        <v>99592.8</v>
      </c>
      <c r="K9" s="278">
        <v>21.8</v>
      </c>
      <c r="L9" s="5">
        <v>81.61</v>
      </c>
    </row>
    <row r="10" spans="1:12">
      <c r="A10">
        <v>2</v>
      </c>
      <c r="B10" s="271">
        <v>2.31E-4</v>
      </c>
      <c r="C10" s="272">
        <v>2.31E-4</v>
      </c>
      <c r="D10" s="275">
        <v>99415.4</v>
      </c>
      <c r="E10" s="276">
        <v>23</v>
      </c>
      <c r="F10" s="5">
        <v>76.75</v>
      </c>
      <c r="G10" t="s">
        <v>19</v>
      </c>
      <c r="H10" s="273">
        <v>1.07E-4</v>
      </c>
      <c r="I10" s="274">
        <v>1.07E-4</v>
      </c>
      <c r="J10" s="277">
        <v>99571</v>
      </c>
      <c r="K10" s="278">
        <v>10.7</v>
      </c>
      <c r="L10" s="5">
        <v>80.63</v>
      </c>
    </row>
    <row r="11" spans="1:12">
      <c r="A11">
        <v>3</v>
      </c>
      <c r="B11" s="271">
        <v>1.5300000000000001E-4</v>
      </c>
      <c r="C11" s="272">
        <v>1.5300000000000001E-4</v>
      </c>
      <c r="D11" s="275">
        <v>99392.4</v>
      </c>
      <c r="E11" s="276">
        <v>15.2</v>
      </c>
      <c r="F11" s="5">
        <v>75.760000000000005</v>
      </c>
      <c r="G11" t="s">
        <v>19</v>
      </c>
      <c r="H11" s="273">
        <v>0</v>
      </c>
      <c r="I11" s="274">
        <v>0</v>
      </c>
      <c r="J11" s="277">
        <v>99560.4</v>
      </c>
      <c r="K11" s="278">
        <v>0</v>
      </c>
      <c r="L11" s="5">
        <v>79.64</v>
      </c>
    </row>
    <row r="12" spans="1:12">
      <c r="A12">
        <v>4</v>
      </c>
      <c r="B12" s="271">
        <v>1.2799999999999999E-4</v>
      </c>
      <c r="C12" s="272">
        <v>1.2799999999999999E-4</v>
      </c>
      <c r="D12" s="275">
        <v>99377.2</v>
      </c>
      <c r="E12" s="276">
        <v>12.7</v>
      </c>
      <c r="F12" s="5">
        <v>74.77</v>
      </c>
      <c r="G12" t="s">
        <v>19</v>
      </c>
      <c r="H12" s="273">
        <v>1.6000000000000001E-4</v>
      </c>
      <c r="I12" s="274">
        <v>1.6000000000000001E-4</v>
      </c>
      <c r="J12" s="277">
        <v>99560.4</v>
      </c>
      <c r="K12" s="278">
        <v>15.9</v>
      </c>
      <c r="L12" s="5">
        <v>78.64</v>
      </c>
    </row>
    <row r="13" spans="1:12">
      <c r="A13">
        <v>5</v>
      </c>
      <c r="B13" s="271">
        <v>7.6000000000000004E-5</v>
      </c>
      <c r="C13" s="272">
        <v>7.6000000000000004E-5</v>
      </c>
      <c r="D13" s="275">
        <v>99364.5</v>
      </c>
      <c r="E13" s="276">
        <v>7.6</v>
      </c>
      <c r="F13" s="5">
        <v>73.78</v>
      </c>
      <c r="G13" t="s">
        <v>19</v>
      </c>
      <c r="H13" s="273">
        <v>5.3000000000000001E-5</v>
      </c>
      <c r="I13" s="274">
        <v>5.3000000000000001E-5</v>
      </c>
      <c r="J13" s="277">
        <v>99544.5</v>
      </c>
      <c r="K13" s="278">
        <v>5.3</v>
      </c>
      <c r="L13" s="5">
        <v>77.650000000000006</v>
      </c>
    </row>
    <row r="14" spans="1:12">
      <c r="A14">
        <v>6</v>
      </c>
      <c r="B14" s="271">
        <v>1.2899999999999999E-4</v>
      </c>
      <c r="C14" s="272">
        <v>1.2899999999999999E-4</v>
      </c>
      <c r="D14" s="275">
        <v>99356.9</v>
      </c>
      <c r="E14" s="276">
        <v>12.8</v>
      </c>
      <c r="F14" s="5">
        <v>72.790000000000006</v>
      </c>
      <c r="G14" t="s">
        <v>19</v>
      </c>
      <c r="H14" s="273">
        <v>1.08E-4</v>
      </c>
      <c r="I14" s="274">
        <v>1.08E-4</v>
      </c>
      <c r="J14" s="277">
        <v>99539.1</v>
      </c>
      <c r="K14" s="278">
        <v>10.8</v>
      </c>
      <c r="L14" s="5">
        <v>76.650000000000006</v>
      </c>
    </row>
    <row r="15" spans="1:12">
      <c r="A15">
        <v>7</v>
      </c>
      <c r="B15" s="271">
        <v>1.3300000000000001E-4</v>
      </c>
      <c r="C15" s="272">
        <v>1.3300000000000001E-4</v>
      </c>
      <c r="D15" s="275">
        <v>99344.1</v>
      </c>
      <c r="E15" s="276">
        <v>13.2</v>
      </c>
      <c r="F15" s="5">
        <v>71.8</v>
      </c>
      <c r="G15" t="s">
        <v>19</v>
      </c>
      <c r="H15" s="273">
        <v>8.3999999999999995E-5</v>
      </c>
      <c r="I15" s="274">
        <v>8.3999999999999995E-5</v>
      </c>
      <c r="J15" s="277">
        <v>99528.3</v>
      </c>
      <c r="K15" s="278">
        <v>8.3000000000000007</v>
      </c>
      <c r="L15" s="5">
        <v>75.66</v>
      </c>
    </row>
    <row r="16" spans="1:12">
      <c r="A16">
        <v>8</v>
      </c>
      <c r="B16" s="271">
        <v>8.2999999999999998E-5</v>
      </c>
      <c r="C16" s="272">
        <v>8.2999999999999998E-5</v>
      </c>
      <c r="D16" s="275">
        <v>99330.9</v>
      </c>
      <c r="E16" s="276">
        <v>8.1999999999999993</v>
      </c>
      <c r="F16" s="5">
        <v>70.81</v>
      </c>
      <c r="G16" t="s">
        <v>19</v>
      </c>
      <c r="H16" s="273">
        <v>1.17E-4</v>
      </c>
      <c r="I16" s="274">
        <v>1.17E-4</v>
      </c>
      <c r="J16" s="277">
        <v>99520</v>
      </c>
      <c r="K16" s="278">
        <v>11.6</v>
      </c>
      <c r="L16" s="5">
        <v>74.67</v>
      </c>
    </row>
    <row r="17" spans="1:12">
      <c r="A17">
        <v>9</v>
      </c>
      <c r="B17" s="271">
        <v>2.8E-5</v>
      </c>
      <c r="C17" s="272">
        <v>2.8E-5</v>
      </c>
      <c r="D17" s="275">
        <v>99322.7</v>
      </c>
      <c r="E17" s="276">
        <v>2.8</v>
      </c>
      <c r="F17" s="5">
        <v>69.81</v>
      </c>
      <c r="G17" t="s">
        <v>19</v>
      </c>
      <c r="H17" s="273">
        <v>9.0000000000000006E-5</v>
      </c>
      <c r="I17" s="274">
        <v>9.0000000000000006E-5</v>
      </c>
      <c r="J17" s="277">
        <v>99508.4</v>
      </c>
      <c r="K17" s="278">
        <v>9</v>
      </c>
      <c r="L17" s="5">
        <v>73.680000000000007</v>
      </c>
    </row>
    <row r="18" spans="1:12">
      <c r="A18">
        <v>10</v>
      </c>
      <c r="B18" s="271">
        <v>5.8E-5</v>
      </c>
      <c r="C18" s="272">
        <v>5.8E-5</v>
      </c>
      <c r="D18" s="275">
        <v>99319.9</v>
      </c>
      <c r="E18" s="276">
        <v>5.8</v>
      </c>
      <c r="F18" s="5">
        <v>68.819999999999993</v>
      </c>
      <c r="G18" t="s">
        <v>19</v>
      </c>
      <c r="H18" s="273">
        <v>6.0999999999999999E-5</v>
      </c>
      <c r="I18" s="274">
        <v>6.0999999999999999E-5</v>
      </c>
      <c r="J18" s="277">
        <v>99499.4</v>
      </c>
      <c r="K18" s="278">
        <v>6.1</v>
      </c>
      <c r="L18" s="5">
        <v>72.680000000000007</v>
      </c>
    </row>
    <row r="19" spans="1:12">
      <c r="A19">
        <v>11</v>
      </c>
      <c r="B19" s="271">
        <v>8.7999999999999998E-5</v>
      </c>
      <c r="C19" s="272">
        <v>8.7999999999999998E-5</v>
      </c>
      <c r="D19" s="275">
        <v>99314.1</v>
      </c>
      <c r="E19" s="276">
        <v>8.6999999999999993</v>
      </c>
      <c r="F19" s="5">
        <v>67.819999999999993</v>
      </c>
      <c r="G19" t="s">
        <v>19</v>
      </c>
      <c r="H19" s="273">
        <v>6.2000000000000003E-5</v>
      </c>
      <c r="I19" s="274">
        <v>6.2000000000000003E-5</v>
      </c>
      <c r="J19" s="277">
        <v>99493.3</v>
      </c>
      <c r="K19" s="278">
        <v>6.1</v>
      </c>
      <c r="L19" s="5">
        <v>71.69</v>
      </c>
    </row>
    <row r="20" spans="1:12">
      <c r="A20">
        <v>12</v>
      </c>
      <c r="B20" s="271">
        <v>1.18E-4</v>
      </c>
      <c r="C20" s="272">
        <v>1.18E-4</v>
      </c>
      <c r="D20" s="275">
        <v>99305.4</v>
      </c>
      <c r="E20" s="276">
        <v>11.7</v>
      </c>
      <c r="F20" s="5">
        <v>66.83</v>
      </c>
      <c r="G20" t="s">
        <v>19</v>
      </c>
      <c r="H20" s="273">
        <v>3.1000000000000001E-5</v>
      </c>
      <c r="I20" s="274">
        <v>3.1000000000000001E-5</v>
      </c>
      <c r="J20" s="277">
        <v>99487.2</v>
      </c>
      <c r="K20" s="278">
        <v>3.1</v>
      </c>
      <c r="L20" s="5">
        <v>70.69</v>
      </c>
    </row>
    <row r="21" spans="1:12">
      <c r="A21">
        <v>13</v>
      </c>
      <c r="B21" s="271">
        <v>2.02E-4</v>
      </c>
      <c r="C21" s="272">
        <v>2.02E-4</v>
      </c>
      <c r="D21" s="275">
        <v>99293.7</v>
      </c>
      <c r="E21" s="276">
        <v>20</v>
      </c>
      <c r="F21" s="5">
        <v>65.83</v>
      </c>
      <c r="G21" t="s">
        <v>19</v>
      </c>
      <c r="H21" s="273">
        <v>9.1000000000000003E-5</v>
      </c>
      <c r="I21" s="274">
        <v>9.1000000000000003E-5</v>
      </c>
      <c r="J21" s="277">
        <v>99484.1</v>
      </c>
      <c r="K21" s="278">
        <v>9.1</v>
      </c>
      <c r="L21" s="5">
        <v>69.69</v>
      </c>
    </row>
    <row r="22" spans="1:12">
      <c r="A22">
        <v>14</v>
      </c>
      <c r="B22" s="271">
        <v>1.6699999999999999E-4</v>
      </c>
      <c r="C22" s="272">
        <v>1.6699999999999999E-4</v>
      </c>
      <c r="D22" s="275">
        <v>99273.7</v>
      </c>
      <c r="E22" s="276">
        <v>16.600000000000001</v>
      </c>
      <c r="F22" s="5">
        <v>64.849999999999994</v>
      </c>
      <c r="G22" t="s">
        <v>19</v>
      </c>
      <c r="H22" s="273">
        <v>8.8999999999999995E-5</v>
      </c>
      <c r="I22" s="274">
        <v>8.8999999999999995E-5</v>
      </c>
      <c r="J22" s="277">
        <v>99475</v>
      </c>
      <c r="K22" s="278">
        <v>8.8000000000000007</v>
      </c>
      <c r="L22" s="5">
        <v>68.7</v>
      </c>
    </row>
    <row r="23" spans="1:12">
      <c r="A23">
        <v>15</v>
      </c>
      <c r="B23" s="271">
        <v>3.79E-4</v>
      </c>
      <c r="C23" s="272">
        <v>3.79E-4</v>
      </c>
      <c r="D23" s="275">
        <v>99257</v>
      </c>
      <c r="E23" s="276">
        <v>37.6</v>
      </c>
      <c r="F23" s="5">
        <v>63.86</v>
      </c>
      <c r="G23" t="s">
        <v>19</v>
      </c>
      <c r="H23" s="273">
        <v>1.7200000000000001E-4</v>
      </c>
      <c r="I23" s="274">
        <v>1.7200000000000001E-4</v>
      </c>
      <c r="J23" s="277">
        <v>99466.2</v>
      </c>
      <c r="K23" s="278">
        <v>17.100000000000001</v>
      </c>
      <c r="L23" s="5">
        <v>67.709999999999994</v>
      </c>
    </row>
    <row r="24" spans="1:12">
      <c r="A24">
        <v>16</v>
      </c>
      <c r="B24" s="271">
        <v>2.13E-4</v>
      </c>
      <c r="C24" s="272">
        <v>2.13E-4</v>
      </c>
      <c r="D24" s="275">
        <v>99219.5</v>
      </c>
      <c r="E24" s="276">
        <v>21.1</v>
      </c>
      <c r="F24" s="5">
        <v>62.88</v>
      </c>
      <c r="G24" t="s">
        <v>19</v>
      </c>
      <c r="H24" s="273">
        <v>1.6699999999999999E-4</v>
      </c>
      <c r="I24" s="274">
        <v>1.6699999999999999E-4</v>
      </c>
      <c r="J24" s="277">
        <v>99449.1</v>
      </c>
      <c r="K24" s="278">
        <v>16.600000000000001</v>
      </c>
      <c r="L24" s="5">
        <v>66.72</v>
      </c>
    </row>
    <row r="25" spans="1:12">
      <c r="A25">
        <v>17</v>
      </c>
      <c r="B25" s="271">
        <v>3.6999999999999999E-4</v>
      </c>
      <c r="C25" s="272">
        <v>3.6999999999999999E-4</v>
      </c>
      <c r="D25" s="275">
        <v>99198.399999999994</v>
      </c>
      <c r="E25" s="276">
        <v>36.700000000000003</v>
      </c>
      <c r="F25" s="5">
        <v>61.89</v>
      </c>
      <c r="G25" t="s">
        <v>19</v>
      </c>
      <c r="H25" s="273">
        <v>2.7700000000000001E-4</v>
      </c>
      <c r="I25" s="274">
        <v>2.7700000000000001E-4</v>
      </c>
      <c r="J25" s="277">
        <v>99432.5</v>
      </c>
      <c r="K25" s="278">
        <v>27.5</v>
      </c>
      <c r="L25" s="5">
        <v>65.73</v>
      </c>
    </row>
    <row r="26" spans="1:12">
      <c r="A26">
        <v>18</v>
      </c>
      <c r="B26" s="271">
        <v>7.0699999999999995E-4</v>
      </c>
      <c r="C26" s="272">
        <v>7.0699999999999995E-4</v>
      </c>
      <c r="D26" s="275">
        <v>99161.7</v>
      </c>
      <c r="E26" s="276">
        <v>70.099999999999994</v>
      </c>
      <c r="F26" s="5">
        <v>60.92</v>
      </c>
      <c r="G26" t="s">
        <v>19</v>
      </c>
      <c r="H26" s="273">
        <v>2.7500000000000002E-4</v>
      </c>
      <c r="I26" s="274">
        <v>2.7500000000000002E-4</v>
      </c>
      <c r="J26" s="277">
        <v>99405</v>
      </c>
      <c r="K26" s="278">
        <v>27.4</v>
      </c>
      <c r="L26" s="5">
        <v>64.75</v>
      </c>
    </row>
    <row r="27" spans="1:12">
      <c r="A27">
        <v>19</v>
      </c>
      <c r="B27" s="271">
        <v>5.8900000000000001E-4</v>
      </c>
      <c r="C27" s="272">
        <v>5.8900000000000001E-4</v>
      </c>
      <c r="D27" s="275">
        <v>99091.6</v>
      </c>
      <c r="E27" s="276">
        <v>58.3</v>
      </c>
      <c r="F27" s="5">
        <v>59.96</v>
      </c>
      <c r="G27" t="s">
        <v>19</v>
      </c>
      <c r="H27" s="273">
        <v>2.6200000000000003E-4</v>
      </c>
      <c r="I27" s="274">
        <v>2.6200000000000003E-4</v>
      </c>
      <c r="J27" s="277">
        <v>99377.600000000006</v>
      </c>
      <c r="K27" s="278">
        <v>26.1</v>
      </c>
      <c r="L27" s="5">
        <v>63.76</v>
      </c>
    </row>
    <row r="28" spans="1:12">
      <c r="A28">
        <v>20</v>
      </c>
      <c r="B28" s="271">
        <v>7.0299999999999996E-4</v>
      </c>
      <c r="C28" s="272">
        <v>7.0299999999999996E-4</v>
      </c>
      <c r="D28" s="275">
        <v>99033.3</v>
      </c>
      <c r="E28" s="276">
        <v>69.599999999999994</v>
      </c>
      <c r="F28" s="5">
        <v>59</v>
      </c>
      <c r="G28" t="s">
        <v>19</v>
      </c>
      <c r="H28" s="273">
        <v>2.63E-4</v>
      </c>
      <c r="I28" s="274">
        <v>2.63E-4</v>
      </c>
      <c r="J28" s="277">
        <v>99351.5</v>
      </c>
      <c r="K28" s="278">
        <v>26.1</v>
      </c>
      <c r="L28" s="5">
        <v>62.78</v>
      </c>
    </row>
    <row r="29" spans="1:12">
      <c r="A29">
        <v>21</v>
      </c>
      <c r="B29" s="271">
        <v>7.3300000000000004E-4</v>
      </c>
      <c r="C29" s="272">
        <v>7.3200000000000001E-4</v>
      </c>
      <c r="D29" s="275">
        <v>98963.7</v>
      </c>
      <c r="E29" s="276">
        <v>72.5</v>
      </c>
      <c r="F29" s="5">
        <v>58.04</v>
      </c>
      <c r="G29" t="s">
        <v>19</v>
      </c>
      <c r="H29" s="273">
        <v>2.5599999999999999E-4</v>
      </c>
      <c r="I29" s="274">
        <v>2.5599999999999999E-4</v>
      </c>
      <c r="J29" s="277">
        <v>99325.4</v>
      </c>
      <c r="K29" s="278">
        <v>25.4</v>
      </c>
      <c r="L29" s="5">
        <v>61.8</v>
      </c>
    </row>
    <row r="30" spans="1:12">
      <c r="A30">
        <v>22</v>
      </c>
      <c r="B30" s="271">
        <v>8.9300000000000002E-4</v>
      </c>
      <c r="C30" s="272">
        <v>8.9300000000000002E-4</v>
      </c>
      <c r="D30" s="275">
        <v>98891.199999999997</v>
      </c>
      <c r="E30" s="276">
        <v>88.3</v>
      </c>
      <c r="F30" s="5">
        <v>57.08</v>
      </c>
      <c r="G30" t="s">
        <v>19</v>
      </c>
      <c r="H30" s="273">
        <v>2.5000000000000001E-4</v>
      </c>
      <c r="I30" s="274">
        <v>2.4899999999999998E-4</v>
      </c>
      <c r="J30" s="277">
        <v>99299.9</v>
      </c>
      <c r="K30" s="278">
        <v>24.8</v>
      </c>
      <c r="L30" s="5">
        <v>60.81</v>
      </c>
    </row>
    <row r="31" spans="1:12">
      <c r="A31">
        <v>23</v>
      </c>
      <c r="B31" s="271">
        <v>7.5299999999999998E-4</v>
      </c>
      <c r="C31" s="272">
        <v>7.5299999999999998E-4</v>
      </c>
      <c r="D31" s="275">
        <v>98802.9</v>
      </c>
      <c r="E31" s="276">
        <v>74.400000000000006</v>
      </c>
      <c r="F31" s="5">
        <v>56.13</v>
      </c>
      <c r="G31" t="s">
        <v>19</v>
      </c>
      <c r="H31" s="273">
        <v>3.2600000000000001E-4</v>
      </c>
      <c r="I31" s="274">
        <v>3.2600000000000001E-4</v>
      </c>
      <c r="J31" s="277">
        <v>99275.199999999997</v>
      </c>
      <c r="K31" s="278">
        <v>32.299999999999997</v>
      </c>
      <c r="L31" s="5">
        <v>59.83</v>
      </c>
    </row>
    <row r="32" spans="1:12">
      <c r="A32">
        <v>24</v>
      </c>
      <c r="B32" s="271">
        <v>8.8999999999999995E-4</v>
      </c>
      <c r="C32" s="272">
        <v>8.8999999999999995E-4</v>
      </c>
      <c r="D32" s="275">
        <v>98728.5</v>
      </c>
      <c r="E32" s="276">
        <v>87.8</v>
      </c>
      <c r="F32" s="5">
        <v>55.17</v>
      </c>
      <c r="G32" t="s">
        <v>19</v>
      </c>
      <c r="H32" s="273">
        <v>2.1599999999999999E-4</v>
      </c>
      <c r="I32" s="274">
        <v>2.1599999999999999E-4</v>
      </c>
      <c r="J32" s="277">
        <v>99242.8</v>
      </c>
      <c r="K32" s="278">
        <v>21.4</v>
      </c>
      <c r="L32" s="5">
        <v>58.85</v>
      </c>
    </row>
    <row r="33" spans="1:12">
      <c r="A33">
        <v>25</v>
      </c>
      <c r="B33" s="271">
        <v>1.0300000000000001E-3</v>
      </c>
      <c r="C33" s="272">
        <v>1.0300000000000001E-3</v>
      </c>
      <c r="D33" s="275">
        <v>98640.7</v>
      </c>
      <c r="E33" s="276">
        <v>101.6</v>
      </c>
      <c r="F33" s="5">
        <v>54.22</v>
      </c>
      <c r="G33" t="s">
        <v>19</v>
      </c>
      <c r="H33" s="273">
        <v>3.5100000000000002E-4</v>
      </c>
      <c r="I33" s="274">
        <v>3.5100000000000002E-4</v>
      </c>
      <c r="J33" s="277">
        <v>99221.4</v>
      </c>
      <c r="K33" s="278">
        <v>34.799999999999997</v>
      </c>
      <c r="L33" s="5">
        <v>57.86</v>
      </c>
    </row>
    <row r="34" spans="1:12">
      <c r="A34">
        <v>26</v>
      </c>
      <c r="B34" s="271">
        <v>9.7199999999999999E-4</v>
      </c>
      <c r="C34" s="272">
        <v>9.7199999999999999E-4</v>
      </c>
      <c r="D34" s="275">
        <v>98539.1</v>
      </c>
      <c r="E34" s="276">
        <v>95.8</v>
      </c>
      <c r="F34" s="5">
        <v>53.28</v>
      </c>
      <c r="G34" t="s">
        <v>19</v>
      </c>
      <c r="H34" s="273">
        <v>2.9399999999999999E-4</v>
      </c>
      <c r="I34" s="274">
        <v>2.9399999999999999E-4</v>
      </c>
      <c r="J34" s="277">
        <v>99186.6</v>
      </c>
      <c r="K34" s="278">
        <v>29.1</v>
      </c>
      <c r="L34" s="5">
        <v>56.88</v>
      </c>
    </row>
    <row r="35" spans="1:12">
      <c r="A35">
        <v>27</v>
      </c>
      <c r="B35" s="271">
        <v>9.990000000000001E-4</v>
      </c>
      <c r="C35" s="272">
        <v>9.990000000000001E-4</v>
      </c>
      <c r="D35" s="275">
        <v>98443.4</v>
      </c>
      <c r="E35" s="276">
        <v>98.3</v>
      </c>
      <c r="F35" s="5">
        <v>52.33</v>
      </c>
      <c r="G35" t="s">
        <v>19</v>
      </c>
      <c r="H35" s="273">
        <v>1.5799999999999999E-4</v>
      </c>
      <c r="I35" s="274">
        <v>1.5799999999999999E-4</v>
      </c>
      <c r="J35" s="277">
        <v>99157.4</v>
      </c>
      <c r="K35" s="278">
        <v>15.7</v>
      </c>
      <c r="L35" s="5">
        <v>55.9</v>
      </c>
    </row>
    <row r="36" spans="1:12">
      <c r="A36">
        <v>28</v>
      </c>
      <c r="B36" s="271">
        <v>5.9400000000000002E-4</v>
      </c>
      <c r="C36" s="272">
        <v>5.9400000000000002E-4</v>
      </c>
      <c r="D36" s="275">
        <v>98345.1</v>
      </c>
      <c r="E36" s="276">
        <v>58.4</v>
      </c>
      <c r="F36" s="5">
        <v>51.38</v>
      </c>
      <c r="G36" t="s">
        <v>19</v>
      </c>
      <c r="H36" s="273">
        <v>5.2599999999999999E-4</v>
      </c>
      <c r="I36" s="274">
        <v>5.2499999999999997E-4</v>
      </c>
      <c r="J36" s="277">
        <v>99141.7</v>
      </c>
      <c r="K36" s="278">
        <v>52.1</v>
      </c>
      <c r="L36" s="5">
        <v>54.91</v>
      </c>
    </row>
    <row r="37" spans="1:12">
      <c r="A37">
        <v>29</v>
      </c>
      <c r="B37" s="271">
        <v>9.2699999999999998E-4</v>
      </c>
      <c r="C37" s="272">
        <v>9.2599999999999996E-4</v>
      </c>
      <c r="D37" s="275">
        <v>98286.6</v>
      </c>
      <c r="E37" s="276">
        <v>91.1</v>
      </c>
      <c r="F37" s="5">
        <v>50.41</v>
      </c>
      <c r="G37" t="s">
        <v>19</v>
      </c>
      <c r="H37" s="273">
        <v>1.5699999999999999E-4</v>
      </c>
      <c r="I37" s="274">
        <v>1.5699999999999999E-4</v>
      </c>
      <c r="J37" s="277">
        <v>99089.600000000006</v>
      </c>
      <c r="K37" s="278">
        <v>15.6</v>
      </c>
      <c r="L37" s="5">
        <v>53.93</v>
      </c>
    </row>
    <row r="38" spans="1:12">
      <c r="A38">
        <v>30</v>
      </c>
      <c r="B38" s="271">
        <v>1.101E-3</v>
      </c>
      <c r="C38" s="272">
        <v>1.101E-3</v>
      </c>
      <c r="D38" s="275">
        <v>98195.6</v>
      </c>
      <c r="E38" s="276">
        <v>108.1</v>
      </c>
      <c r="F38" s="5">
        <v>49.45</v>
      </c>
      <c r="G38" t="s">
        <v>19</v>
      </c>
      <c r="H38" s="273">
        <v>4.2400000000000001E-4</v>
      </c>
      <c r="I38" s="274">
        <v>4.2400000000000001E-4</v>
      </c>
      <c r="J38" s="277">
        <v>99074</v>
      </c>
      <c r="K38" s="278">
        <v>42</v>
      </c>
      <c r="L38" s="5">
        <v>52.94</v>
      </c>
    </row>
    <row r="39" spans="1:12">
      <c r="A39">
        <v>31</v>
      </c>
      <c r="B39" s="271">
        <v>9.7400000000000004E-4</v>
      </c>
      <c r="C39" s="272">
        <v>9.7400000000000004E-4</v>
      </c>
      <c r="D39" s="275">
        <v>98087.5</v>
      </c>
      <c r="E39" s="276">
        <v>95.5</v>
      </c>
      <c r="F39" s="5">
        <v>48.51</v>
      </c>
      <c r="G39" t="s">
        <v>19</v>
      </c>
      <c r="H39" s="273">
        <v>4.5100000000000001E-4</v>
      </c>
      <c r="I39" s="274">
        <v>4.5100000000000001E-4</v>
      </c>
      <c r="J39" s="277">
        <v>99032.1</v>
      </c>
      <c r="K39" s="278">
        <v>44.7</v>
      </c>
      <c r="L39" s="5">
        <v>51.97</v>
      </c>
    </row>
    <row r="40" spans="1:12">
      <c r="A40">
        <v>32</v>
      </c>
      <c r="B40" s="271">
        <v>1.3060000000000001E-3</v>
      </c>
      <c r="C40" s="272">
        <v>1.305E-3</v>
      </c>
      <c r="D40" s="275">
        <v>97992</v>
      </c>
      <c r="E40" s="276">
        <v>127.9</v>
      </c>
      <c r="F40" s="5">
        <v>47.56</v>
      </c>
      <c r="G40" t="s">
        <v>19</v>
      </c>
      <c r="H40" s="273">
        <v>6.6100000000000002E-4</v>
      </c>
      <c r="I40" s="274">
        <v>6.6100000000000002E-4</v>
      </c>
      <c r="J40" s="277">
        <v>98987.4</v>
      </c>
      <c r="K40" s="278">
        <v>65.400000000000006</v>
      </c>
      <c r="L40" s="5">
        <v>50.99</v>
      </c>
    </row>
    <row r="41" spans="1:12">
      <c r="A41">
        <v>33</v>
      </c>
      <c r="B41" s="271">
        <v>1.1310000000000001E-3</v>
      </c>
      <c r="C41" s="272">
        <v>1.1310000000000001E-3</v>
      </c>
      <c r="D41" s="275">
        <v>97864.1</v>
      </c>
      <c r="E41" s="276">
        <v>110.6</v>
      </c>
      <c r="F41" s="5">
        <v>46.62</v>
      </c>
      <c r="G41" t="s">
        <v>19</v>
      </c>
      <c r="H41" s="273">
        <v>4.4499999999999997E-4</v>
      </c>
      <c r="I41" s="274">
        <v>4.4499999999999997E-4</v>
      </c>
      <c r="J41" s="277">
        <v>98922</v>
      </c>
      <c r="K41" s="278">
        <v>44.1</v>
      </c>
      <c r="L41" s="5">
        <v>50.02</v>
      </c>
    </row>
    <row r="42" spans="1:12">
      <c r="A42">
        <v>34</v>
      </c>
      <c r="B42" s="271">
        <v>9.7799999999999992E-4</v>
      </c>
      <c r="C42" s="272">
        <v>9.77E-4</v>
      </c>
      <c r="D42" s="275">
        <v>97753.5</v>
      </c>
      <c r="E42" s="276">
        <v>95.5</v>
      </c>
      <c r="F42" s="5">
        <v>45.67</v>
      </c>
      <c r="G42" t="s">
        <v>19</v>
      </c>
      <c r="H42" s="273">
        <v>4.2000000000000002E-4</v>
      </c>
      <c r="I42" s="274">
        <v>4.2000000000000002E-4</v>
      </c>
      <c r="J42" s="277">
        <v>98877.9</v>
      </c>
      <c r="K42" s="278">
        <v>41.5</v>
      </c>
      <c r="L42" s="5">
        <v>49.04</v>
      </c>
    </row>
    <row r="43" spans="1:12">
      <c r="A43">
        <v>35</v>
      </c>
      <c r="B43" s="271">
        <v>9.810000000000001E-4</v>
      </c>
      <c r="C43" s="272">
        <v>9.7999999999999997E-4</v>
      </c>
      <c r="D43" s="275">
        <v>97658</v>
      </c>
      <c r="E43" s="276">
        <v>95.7</v>
      </c>
      <c r="F43" s="5">
        <v>44.71</v>
      </c>
      <c r="G43" t="s">
        <v>19</v>
      </c>
      <c r="H43" s="273">
        <v>4.5899999999999999E-4</v>
      </c>
      <c r="I43" s="274">
        <v>4.5899999999999999E-4</v>
      </c>
      <c r="J43" s="277">
        <v>98836.4</v>
      </c>
      <c r="K43" s="278">
        <v>45.3</v>
      </c>
      <c r="L43" s="5">
        <v>48.06</v>
      </c>
    </row>
    <row r="44" spans="1:12">
      <c r="A44">
        <v>36</v>
      </c>
      <c r="B44" s="271">
        <v>1.4009999999999999E-3</v>
      </c>
      <c r="C44" s="272">
        <v>1.4E-3</v>
      </c>
      <c r="D44" s="275">
        <v>97562.2</v>
      </c>
      <c r="E44" s="276">
        <v>136.6</v>
      </c>
      <c r="F44" s="5">
        <v>43.76</v>
      </c>
      <c r="G44" t="s">
        <v>19</v>
      </c>
      <c r="H44" s="273">
        <v>8.0800000000000002E-4</v>
      </c>
      <c r="I44" s="274">
        <v>8.0800000000000002E-4</v>
      </c>
      <c r="J44" s="277">
        <v>98791.1</v>
      </c>
      <c r="K44" s="278">
        <v>79.8</v>
      </c>
      <c r="L44" s="5">
        <v>47.09</v>
      </c>
    </row>
    <row r="45" spans="1:12">
      <c r="A45">
        <v>37</v>
      </c>
      <c r="B45" s="271">
        <v>1.446E-3</v>
      </c>
      <c r="C45" s="272">
        <v>1.4450000000000001E-3</v>
      </c>
      <c r="D45" s="275">
        <v>97425.7</v>
      </c>
      <c r="E45" s="276">
        <v>140.80000000000001</v>
      </c>
      <c r="F45" s="5">
        <v>42.82</v>
      </c>
      <c r="G45" t="s">
        <v>19</v>
      </c>
      <c r="H45" s="273">
        <v>7.3999999999999999E-4</v>
      </c>
      <c r="I45" s="274">
        <v>7.3999999999999999E-4</v>
      </c>
      <c r="J45" s="277">
        <v>98711.3</v>
      </c>
      <c r="K45" s="278">
        <v>73</v>
      </c>
      <c r="L45" s="5">
        <v>46.12</v>
      </c>
    </row>
    <row r="46" spans="1:12">
      <c r="A46">
        <v>38</v>
      </c>
      <c r="B46" s="271">
        <v>1.4920000000000001E-3</v>
      </c>
      <c r="C46" s="272">
        <v>1.4909999999999999E-3</v>
      </c>
      <c r="D46" s="275">
        <v>97284.9</v>
      </c>
      <c r="E46" s="276">
        <v>145</v>
      </c>
      <c r="F46" s="5">
        <v>41.88</v>
      </c>
      <c r="G46" t="s">
        <v>19</v>
      </c>
      <c r="H46" s="273">
        <v>5.3899999999999998E-4</v>
      </c>
      <c r="I46" s="274">
        <v>5.3799999999999996E-4</v>
      </c>
      <c r="J46" s="277">
        <v>98638.2</v>
      </c>
      <c r="K46" s="278">
        <v>53.1</v>
      </c>
      <c r="L46" s="5">
        <v>45.16</v>
      </c>
    </row>
    <row r="47" spans="1:12">
      <c r="A47">
        <v>39</v>
      </c>
      <c r="B47" s="271">
        <v>1.7539999999999999E-3</v>
      </c>
      <c r="C47" s="272">
        <v>1.753E-3</v>
      </c>
      <c r="D47" s="275">
        <v>97139.9</v>
      </c>
      <c r="E47" s="276">
        <v>170.3</v>
      </c>
      <c r="F47" s="5">
        <v>40.94</v>
      </c>
      <c r="G47" t="s">
        <v>19</v>
      </c>
      <c r="H47" s="273">
        <v>8.0699999999999999E-4</v>
      </c>
      <c r="I47" s="274">
        <v>8.0599999999999997E-4</v>
      </c>
      <c r="J47" s="277">
        <v>98585.1</v>
      </c>
      <c r="K47" s="278">
        <v>79.5</v>
      </c>
      <c r="L47" s="5">
        <v>44.18</v>
      </c>
    </row>
    <row r="48" spans="1:12">
      <c r="A48">
        <v>40</v>
      </c>
      <c r="B48" s="271">
        <v>1.503E-3</v>
      </c>
      <c r="C48" s="272">
        <v>1.5020000000000001E-3</v>
      </c>
      <c r="D48" s="275">
        <v>96969.600000000006</v>
      </c>
      <c r="E48" s="276">
        <v>145.69999999999999</v>
      </c>
      <c r="F48" s="5">
        <v>40.01</v>
      </c>
      <c r="G48" t="s">
        <v>19</v>
      </c>
      <c r="H48" s="273">
        <v>1.0280000000000001E-3</v>
      </c>
      <c r="I48" s="274">
        <v>1.0280000000000001E-3</v>
      </c>
      <c r="J48" s="277">
        <v>98505.600000000006</v>
      </c>
      <c r="K48" s="278">
        <v>101.3</v>
      </c>
      <c r="L48" s="5">
        <v>43.22</v>
      </c>
    </row>
    <row r="49" spans="1:12">
      <c r="A49">
        <v>41</v>
      </c>
      <c r="B49" s="271">
        <v>1.4339999999999999E-3</v>
      </c>
      <c r="C49" s="272">
        <v>1.433E-3</v>
      </c>
      <c r="D49" s="275">
        <v>96824</v>
      </c>
      <c r="E49" s="276">
        <v>138.69999999999999</v>
      </c>
      <c r="F49" s="5">
        <v>39.07</v>
      </c>
      <c r="G49" t="s">
        <v>19</v>
      </c>
      <c r="H49" s="273">
        <v>8.4599999999999996E-4</v>
      </c>
      <c r="I49" s="274">
        <v>8.4599999999999996E-4</v>
      </c>
      <c r="J49" s="277">
        <v>98404.4</v>
      </c>
      <c r="K49" s="278">
        <v>83.2</v>
      </c>
      <c r="L49" s="5">
        <v>42.26</v>
      </c>
    </row>
    <row r="50" spans="1:12">
      <c r="A50">
        <v>42</v>
      </c>
      <c r="B50" s="271">
        <v>1.9910000000000001E-3</v>
      </c>
      <c r="C50" s="272">
        <v>1.9889999999999999E-3</v>
      </c>
      <c r="D50" s="275">
        <v>96685.2</v>
      </c>
      <c r="E50" s="276">
        <v>192.4</v>
      </c>
      <c r="F50" s="5">
        <v>38.130000000000003</v>
      </c>
      <c r="G50" t="s">
        <v>19</v>
      </c>
      <c r="H50" s="273">
        <v>1.289E-3</v>
      </c>
      <c r="I50" s="274">
        <v>1.2880000000000001E-3</v>
      </c>
      <c r="J50" s="277">
        <v>98321.1</v>
      </c>
      <c r="K50" s="278">
        <v>126.7</v>
      </c>
      <c r="L50" s="5">
        <v>41.3</v>
      </c>
    </row>
    <row r="51" spans="1:12">
      <c r="A51">
        <v>43</v>
      </c>
      <c r="B51" s="271">
        <v>1.9480000000000001E-3</v>
      </c>
      <c r="C51" s="272">
        <v>1.946E-3</v>
      </c>
      <c r="D51" s="275">
        <v>96492.9</v>
      </c>
      <c r="E51" s="276">
        <v>187.7</v>
      </c>
      <c r="F51" s="5">
        <v>37.200000000000003</v>
      </c>
      <c r="G51" t="s">
        <v>19</v>
      </c>
      <c r="H51" s="273">
        <v>1.0679999999999999E-3</v>
      </c>
      <c r="I51" s="274">
        <v>1.067E-3</v>
      </c>
      <c r="J51" s="277">
        <v>98194.5</v>
      </c>
      <c r="K51" s="278">
        <v>104.8</v>
      </c>
      <c r="L51" s="5">
        <v>40.35</v>
      </c>
    </row>
    <row r="52" spans="1:12">
      <c r="A52">
        <v>44</v>
      </c>
      <c r="B52" s="271">
        <v>2.2769999999999999E-3</v>
      </c>
      <c r="C52" s="272">
        <v>2.274E-3</v>
      </c>
      <c r="D52" s="275">
        <v>96305.1</v>
      </c>
      <c r="E52" s="276">
        <v>219</v>
      </c>
      <c r="F52" s="5">
        <v>36.270000000000003</v>
      </c>
      <c r="G52" t="s">
        <v>19</v>
      </c>
      <c r="H52" s="273">
        <v>1.379E-3</v>
      </c>
      <c r="I52" s="274">
        <v>1.3780000000000001E-3</v>
      </c>
      <c r="J52" s="277">
        <v>98089.7</v>
      </c>
      <c r="K52" s="278">
        <v>135.1</v>
      </c>
      <c r="L52" s="5">
        <v>39.39</v>
      </c>
    </row>
    <row r="53" spans="1:12">
      <c r="A53">
        <v>45</v>
      </c>
      <c r="B53" s="271">
        <v>2.0100000000000001E-3</v>
      </c>
      <c r="C53" s="272">
        <v>2.0079999999999998E-3</v>
      </c>
      <c r="D53" s="275">
        <v>96086.1</v>
      </c>
      <c r="E53" s="276">
        <v>193</v>
      </c>
      <c r="F53" s="5">
        <v>35.35</v>
      </c>
      <c r="G53" t="s">
        <v>19</v>
      </c>
      <c r="H53" s="273">
        <v>1.271E-3</v>
      </c>
      <c r="I53" s="274">
        <v>1.2700000000000001E-3</v>
      </c>
      <c r="J53" s="277">
        <v>97954.5</v>
      </c>
      <c r="K53" s="278">
        <v>124.4</v>
      </c>
      <c r="L53" s="5">
        <v>38.450000000000003</v>
      </c>
    </row>
    <row r="54" spans="1:12">
      <c r="A54">
        <v>46</v>
      </c>
      <c r="B54" s="271">
        <v>2.967E-3</v>
      </c>
      <c r="C54" s="272">
        <v>2.9629999999999999E-3</v>
      </c>
      <c r="D54" s="275">
        <v>95893.1</v>
      </c>
      <c r="E54" s="276">
        <v>284.10000000000002</v>
      </c>
      <c r="F54" s="5">
        <v>34.42</v>
      </c>
      <c r="G54" t="s">
        <v>19</v>
      </c>
      <c r="H54" s="273">
        <v>1.6559999999999999E-3</v>
      </c>
      <c r="I54" s="274">
        <v>1.655E-3</v>
      </c>
      <c r="J54" s="277">
        <v>97830.1</v>
      </c>
      <c r="K54" s="278">
        <v>161.9</v>
      </c>
      <c r="L54" s="5">
        <v>37.49</v>
      </c>
    </row>
    <row r="55" spans="1:12">
      <c r="A55">
        <v>47</v>
      </c>
      <c r="B55" s="271">
        <v>2.6050000000000001E-3</v>
      </c>
      <c r="C55" s="272">
        <v>2.6020000000000001E-3</v>
      </c>
      <c r="D55" s="275">
        <v>95609</v>
      </c>
      <c r="E55" s="276">
        <v>248.8</v>
      </c>
      <c r="F55" s="5">
        <v>33.53</v>
      </c>
      <c r="G55" t="s">
        <v>19</v>
      </c>
      <c r="H55" s="273">
        <v>1.652E-3</v>
      </c>
      <c r="I55" s="274">
        <v>1.6509999999999999E-3</v>
      </c>
      <c r="J55" s="277">
        <v>97668.3</v>
      </c>
      <c r="K55" s="278">
        <v>161.30000000000001</v>
      </c>
      <c r="L55" s="5">
        <v>36.549999999999997</v>
      </c>
    </row>
    <row r="56" spans="1:12">
      <c r="A56">
        <v>48</v>
      </c>
      <c r="B56" s="271">
        <v>2.7490000000000001E-3</v>
      </c>
      <c r="C56" s="272">
        <v>2.745E-3</v>
      </c>
      <c r="D56" s="275">
        <v>95360.2</v>
      </c>
      <c r="E56" s="276">
        <v>261.8</v>
      </c>
      <c r="F56" s="5">
        <v>32.61</v>
      </c>
      <c r="G56" t="s">
        <v>19</v>
      </c>
      <c r="H56" s="273">
        <v>1.885E-3</v>
      </c>
      <c r="I56" s="274">
        <v>1.8829999999999999E-3</v>
      </c>
      <c r="J56" s="277">
        <v>97507</v>
      </c>
      <c r="K56" s="278">
        <v>183.6</v>
      </c>
      <c r="L56" s="5">
        <v>35.61</v>
      </c>
    </row>
    <row r="57" spans="1:12">
      <c r="A57">
        <v>49</v>
      </c>
      <c r="B57" s="271">
        <v>3.6020000000000002E-3</v>
      </c>
      <c r="C57" s="272">
        <v>3.5950000000000001E-3</v>
      </c>
      <c r="D57" s="275">
        <v>95098.4</v>
      </c>
      <c r="E57" s="276">
        <v>341.9</v>
      </c>
      <c r="F57" s="5">
        <v>31.7</v>
      </c>
      <c r="G57" t="s">
        <v>19</v>
      </c>
      <c r="H57" s="273">
        <v>1.9880000000000002E-3</v>
      </c>
      <c r="I57" s="274">
        <v>1.9859999999999999E-3</v>
      </c>
      <c r="J57" s="277">
        <v>97323.4</v>
      </c>
      <c r="K57" s="278">
        <v>193.3</v>
      </c>
      <c r="L57" s="5">
        <v>34.68</v>
      </c>
    </row>
    <row r="58" spans="1:12">
      <c r="A58">
        <v>50</v>
      </c>
      <c r="B58" s="271">
        <v>3.1310000000000001E-3</v>
      </c>
      <c r="C58" s="272">
        <v>3.1259999999999999E-3</v>
      </c>
      <c r="D58" s="275">
        <v>94756.5</v>
      </c>
      <c r="E58" s="276">
        <v>296.2</v>
      </c>
      <c r="F58" s="5">
        <v>30.81</v>
      </c>
      <c r="G58" t="s">
        <v>19</v>
      </c>
      <c r="H58" s="273">
        <v>2.5609999999999999E-3</v>
      </c>
      <c r="I58" s="274">
        <v>2.5579999999999999E-3</v>
      </c>
      <c r="J58" s="277">
        <v>97130</v>
      </c>
      <c r="K58" s="278">
        <v>248.5</v>
      </c>
      <c r="L58" s="5">
        <v>33.75</v>
      </c>
    </row>
    <row r="59" spans="1:12">
      <c r="A59">
        <v>51</v>
      </c>
      <c r="B59" s="271">
        <v>3.4870000000000001E-3</v>
      </c>
      <c r="C59" s="272">
        <v>3.4810000000000002E-3</v>
      </c>
      <c r="D59" s="275">
        <v>94460.3</v>
      </c>
      <c r="E59" s="276">
        <v>328.9</v>
      </c>
      <c r="F59" s="5">
        <v>29.91</v>
      </c>
      <c r="G59" t="s">
        <v>19</v>
      </c>
      <c r="H59" s="273">
        <v>2.1870000000000001E-3</v>
      </c>
      <c r="I59" s="274">
        <v>2.1840000000000002E-3</v>
      </c>
      <c r="J59" s="277">
        <v>96881.600000000006</v>
      </c>
      <c r="K59" s="278">
        <v>211.6</v>
      </c>
      <c r="L59" s="5">
        <v>32.83</v>
      </c>
    </row>
    <row r="60" spans="1:12">
      <c r="A60">
        <v>52</v>
      </c>
      <c r="B60" s="271">
        <v>3.8319999999999999E-3</v>
      </c>
      <c r="C60" s="272">
        <v>3.8240000000000001E-3</v>
      </c>
      <c r="D60" s="275">
        <v>94131.4</v>
      </c>
      <c r="E60" s="276">
        <v>360</v>
      </c>
      <c r="F60" s="5">
        <v>29.01</v>
      </c>
      <c r="G60" t="s">
        <v>19</v>
      </c>
      <c r="H60" s="273">
        <v>2.4689999999999998E-3</v>
      </c>
      <c r="I60" s="274">
        <v>2.4659999999999999E-3</v>
      </c>
      <c r="J60" s="277">
        <v>96670</v>
      </c>
      <c r="K60" s="278">
        <v>238.4</v>
      </c>
      <c r="L60" s="5">
        <v>31.9</v>
      </c>
    </row>
    <row r="61" spans="1:12">
      <c r="A61">
        <v>53</v>
      </c>
      <c r="B61" s="271">
        <v>4.267E-3</v>
      </c>
      <c r="C61" s="272">
        <v>4.2570000000000004E-3</v>
      </c>
      <c r="D61" s="275">
        <v>93771.5</v>
      </c>
      <c r="E61" s="276">
        <v>399.2</v>
      </c>
      <c r="F61" s="5">
        <v>28.12</v>
      </c>
      <c r="G61" t="s">
        <v>19</v>
      </c>
      <c r="H61" s="273">
        <v>3.5040000000000002E-3</v>
      </c>
      <c r="I61" s="274">
        <v>3.4970000000000001E-3</v>
      </c>
      <c r="J61" s="277">
        <v>96431.6</v>
      </c>
      <c r="K61" s="278">
        <v>337.3</v>
      </c>
      <c r="L61" s="5">
        <v>30.98</v>
      </c>
    </row>
    <row r="62" spans="1:12">
      <c r="A62">
        <v>54</v>
      </c>
      <c r="B62" s="271">
        <v>5.1399999999999996E-3</v>
      </c>
      <c r="C62" s="272">
        <v>5.1269999999999996E-3</v>
      </c>
      <c r="D62" s="275">
        <v>93372.2</v>
      </c>
      <c r="E62" s="276">
        <v>478.7</v>
      </c>
      <c r="F62" s="5">
        <v>27.24</v>
      </c>
      <c r="G62" t="s">
        <v>19</v>
      </c>
      <c r="H62" s="273">
        <v>3.339E-3</v>
      </c>
      <c r="I62" s="274">
        <v>3.333E-3</v>
      </c>
      <c r="J62" s="277">
        <v>96094.3</v>
      </c>
      <c r="K62" s="278">
        <v>320.3</v>
      </c>
      <c r="L62" s="5">
        <v>30.09</v>
      </c>
    </row>
    <row r="63" spans="1:12">
      <c r="A63">
        <v>55</v>
      </c>
      <c r="B63" s="271">
        <v>4.5240000000000002E-3</v>
      </c>
      <c r="C63" s="272">
        <v>4.5139999999999998E-3</v>
      </c>
      <c r="D63" s="275">
        <v>92893.5</v>
      </c>
      <c r="E63" s="276">
        <v>419.3</v>
      </c>
      <c r="F63" s="5">
        <v>26.38</v>
      </c>
      <c r="G63" t="s">
        <v>19</v>
      </c>
      <c r="H63" s="273">
        <v>3.2450000000000001E-3</v>
      </c>
      <c r="I63" s="274">
        <v>3.2399999999999998E-3</v>
      </c>
      <c r="J63" s="277">
        <v>95774</v>
      </c>
      <c r="K63" s="278">
        <v>310.3</v>
      </c>
      <c r="L63" s="5">
        <v>29.19</v>
      </c>
    </row>
    <row r="64" spans="1:12">
      <c r="A64">
        <v>56</v>
      </c>
      <c r="B64" s="271">
        <v>5.5059999999999996E-3</v>
      </c>
      <c r="C64" s="272">
        <v>5.4910000000000002E-3</v>
      </c>
      <c r="D64" s="275">
        <v>92474.2</v>
      </c>
      <c r="E64" s="276">
        <v>507.7</v>
      </c>
      <c r="F64" s="5">
        <v>25.49</v>
      </c>
      <c r="G64" t="s">
        <v>19</v>
      </c>
      <c r="H64" s="273">
        <v>3.9039999999999999E-3</v>
      </c>
      <c r="I64" s="274">
        <v>3.8960000000000002E-3</v>
      </c>
      <c r="J64" s="277">
        <v>95463.7</v>
      </c>
      <c r="K64" s="278">
        <v>371.9</v>
      </c>
      <c r="L64" s="5">
        <v>28.28</v>
      </c>
    </row>
    <row r="65" spans="1:12">
      <c r="A65">
        <v>57</v>
      </c>
      <c r="B65" s="271">
        <v>5.9540000000000001E-3</v>
      </c>
      <c r="C65" s="272">
        <v>5.9369999999999996E-3</v>
      </c>
      <c r="D65" s="275">
        <v>91966.5</v>
      </c>
      <c r="E65" s="276">
        <v>546</v>
      </c>
      <c r="F65" s="5">
        <v>24.63</v>
      </c>
      <c r="G65" t="s">
        <v>19</v>
      </c>
      <c r="H65" s="273">
        <v>4.5820000000000001E-3</v>
      </c>
      <c r="I65" s="274">
        <v>4.5719999999999997E-3</v>
      </c>
      <c r="J65" s="277">
        <v>95091.7</v>
      </c>
      <c r="K65" s="278">
        <v>434.7</v>
      </c>
      <c r="L65" s="5">
        <v>27.39</v>
      </c>
    </row>
    <row r="66" spans="1:12">
      <c r="A66">
        <v>58</v>
      </c>
      <c r="B66" s="271">
        <v>6.5129999999999997E-3</v>
      </c>
      <c r="C66" s="272">
        <v>6.4910000000000002E-3</v>
      </c>
      <c r="D66" s="275">
        <v>91420.5</v>
      </c>
      <c r="E66" s="276">
        <v>593.5</v>
      </c>
      <c r="F66" s="5">
        <v>23.77</v>
      </c>
      <c r="G66" t="s">
        <v>19</v>
      </c>
      <c r="H66" s="273">
        <v>4.4920000000000003E-3</v>
      </c>
      <c r="I66" s="274">
        <v>4.4819999999999999E-3</v>
      </c>
      <c r="J66" s="277">
        <v>94657</v>
      </c>
      <c r="K66" s="278">
        <v>424.3</v>
      </c>
      <c r="L66" s="5">
        <v>26.51</v>
      </c>
    </row>
    <row r="67" spans="1:12">
      <c r="A67">
        <v>59</v>
      </c>
      <c r="B67" s="271">
        <v>7.2570000000000004E-3</v>
      </c>
      <c r="C67" s="272">
        <v>7.2300000000000003E-3</v>
      </c>
      <c r="D67" s="275">
        <v>90827.1</v>
      </c>
      <c r="E67" s="276">
        <v>656.7</v>
      </c>
      <c r="F67" s="5">
        <v>22.93</v>
      </c>
      <c r="G67" t="s">
        <v>19</v>
      </c>
      <c r="H67" s="273">
        <v>5.1240000000000001E-3</v>
      </c>
      <c r="I67" s="274">
        <v>5.1110000000000001E-3</v>
      </c>
      <c r="J67" s="277">
        <v>94232.7</v>
      </c>
      <c r="K67" s="278">
        <v>481.6</v>
      </c>
      <c r="L67" s="5">
        <v>25.63</v>
      </c>
    </row>
    <row r="68" spans="1:12">
      <c r="A68">
        <v>60</v>
      </c>
      <c r="B68" s="271">
        <v>8.7069999999999995E-3</v>
      </c>
      <c r="C68" s="272">
        <v>8.6689999999999996E-3</v>
      </c>
      <c r="D68" s="275">
        <v>90170.4</v>
      </c>
      <c r="E68" s="276">
        <v>781.7</v>
      </c>
      <c r="F68" s="5">
        <v>22.09</v>
      </c>
      <c r="G68" t="s">
        <v>19</v>
      </c>
      <c r="H68" s="273">
        <v>5.45E-3</v>
      </c>
      <c r="I68" s="274">
        <v>5.4349999999999997E-3</v>
      </c>
      <c r="J68" s="277">
        <v>93751.1</v>
      </c>
      <c r="K68" s="278">
        <v>509.5</v>
      </c>
      <c r="L68" s="5">
        <v>24.76</v>
      </c>
    </row>
    <row r="69" spans="1:12">
      <c r="A69">
        <v>61</v>
      </c>
      <c r="B69" s="271">
        <v>1.031E-2</v>
      </c>
      <c r="C69" s="272">
        <v>1.0257E-2</v>
      </c>
      <c r="D69" s="275">
        <v>89388.7</v>
      </c>
      <c r="E69" s="276">
        <v>916.8</v>
      </c>
      <c r="F69" s="5">
        <v>21.28</v>
      </c>
      <c r="G69" t="s">
        <v>19</v>
      </c>
      <c r="H69" s="273">
        <v>6.411E-3</v>
      </c>
      <c r="I69" s="274">
        <v>6.3899999999999998E-3</v>
      </c>
      <c r="J69" s="277">
        <v>93241.600000000006</v>
      </c>
      <c r="K69" s="278">
        <v>595.9</v>
      </c>
      <c r="L69" s="5">
        <v>23.89</v>
      </c>
    </row>
    <row r="70" spans="1:12">
      <c r="A70">
        <v>62</v>
      </c>
      <c r="B70" s="271">
        <v>9.1549999999999999E-3</v>
      </c>
      <c r="C70" s="272">
        <v>9.1129999999999996E-3</v>
      </c>
      <c r="D70" s="275">
        <v>88471.9</v>
      </c>
      <c r="E70" s="276">
        <v>806.3</v>
      </c>
      <c r="F70" s="5">
        <v>20.49</v>
      </c>
      <c r="G70" t="s">
        <v>19</v>
      </c>
      <c r="H70" s="273">
        <v>6.9779999999999998E-3</v>
      </c>
      <c r="I70" s="274">
        <v>6.9540000000000001E-3</v>
      </c>
      <c r="J70" s="277">
        <v>92645.7</v>
      </c>
      <c r="K70" s="278">
        <v>644.20000000000005</v>
      </c>
      <c r="L70" s="5">
        <v>23.04</v>
      </c>
    </row>
    <row r="71" spans="1:12">
      <c r="A71">
        <v>63</v>
      </c>
      <c r="B71" s="271">
        <v>1.0555E-2</v>
      </c>
      <c r="C71" s="272">
        <v>1.0499E-2</v>
      </c>
      <c r="D71" s="275">
        <v>87665.600000000006</v>
      </c>
      <c r="E71" s="276">
        <v>920.4</v>
      </c>
      <c r="F71" s="5">
        <v>19.68</v>
      </c>
      <c r="G71" t="s">
        <v>19</v>
      </c>
      <c r="H71" s="273">
        <v>7.0660000000000002E-3</v>
      </c>
      <c r="I71" s="274">
        <v>7.0410000000000004E-3</v>
      </c>
      <c r="J71" s="277">
        <v>92001.5</v>
      </c>
      <c r="K71" s="278">
        <v>647.79999999999995</v>
      </c>
      <c r="L71" s="5">
        <v>22.2</v>
      </c>
    </row>
    <row r="72" spans="1:12">
      <c r="A72">
        <v>64</v>
      </c>
      <c r="B72" s="271">
        <v>1.2201999999999999E-2</v>
      </c>
      <c r="C72" s="272">
        <v>1.2128E-2</v>
      </c>
      <c r="D72" s="275">
        <v>86745.1</v>
      </c>
      <c r="E72" s="276">
        <v>1052</v>
      </c>
      <c r="F72" s="5">
        <v>18.88</v>
      </c>
      <c r="G72" t="s">
        <v>19</v>
      </c>
      <c r="H72" s="273">
        <v>9.0159999999999997E-3</v>
      </c>
      <c r="I72" s="274">
        <v>8.9750000000000003E-3</v>
      </c>
      <c r="J72" s="277">
        <v>91353.7</v>
      </c>
      <c r="K72" s="278">
        <v>819.9</v>
      </c>
      <c r="L72" s="5">
        <v>21.35</v>
      </c>
    </row>
    <row r="73" spans="1:12">
      <c r="A73">
        <v>65</v>
      </c>
      <c r="B73" s="271">
        <v>1.2695E-2</v>
      </c>
      <c r="C73" s="272">
        <v>1.2614999999999999E-2</v>
      </c>
      <c r="D73" s="275">
        <v>85693.1</v>
      </c>
      <c r="E73" s="276">
        <v>1081</v>
      </c>
      <c r="F73" s="5">
        <v>18.11</v>
      </c>
      <c r="G73" t="s">
        <v>19</v>
      </c>
      <c r="H73" s="273">
        <v>9.1680000000000008E-3</v>
      </c>
      <c r="I73" s="274">
        <v>9.1269999999999997E-3</v>
      </c>
      <c r="J73" s="277">
        <v>90533.8</v>
      </c>
      <c r="K73" s="278">
        <v>826.3</v>
      </c>
      <c r="L73" s="5">
        <v>20.54</v>
      </c>
    </row>
    <row r="74" spans="1:12">
      <c r="A74">
        <v>66</v>
      </c>
      <c r="B74" s="271">
        <v>1.4153000000000001E-2</v>
      </c>
      <c r="C74" s="272">
        <v>1.4053E-2</v>
      </c>
      <c r="D74" s="275">
        <v>84612.1</v>
      </c>
      <c r="E74" s="276">
        <v>1189.0999999999999</v>
      </c>
      <c r="F74" s="5">
        <v>17.329999999999998</v>
      </c>
      <c r="G74" t="s">
        <v>19</v>
      </c>
      <c r="H74" s="273">
        <v>9.325E-3</v>
      </c>
      <c r="I74" s="274">
        <v>9.2809999999999993E-3</v>
      </c>
      <c r="J74" s="277">
        <v>89707.5</v>
      </c>
      <c r="K74" s="278">
        <v>832.6</v>
      </c>
      <c r="L74" s="5">
        <v>19.73</v>
      </c>
    </row>
    <row r="75" spans="1:12">
      <c r="A75">
        <v>67</v>
      </c>
      <c r="B75" s="271">
        <v>1.4435E-2</v>
      </c>
      <c r="C75" s="272">
        <v>1.4331999999999999E-2</v>
      </c>
      <c r="D75" s="275">
        <v>83423</v>
      </c>
      <c r="E75" s="276">
        <v>1195.5999999999999</v>
      </c>
      <c r="F75" s="5">
        <v>16.57</v>
      </c>
      <c r="G75" t="s">
        <v>19</v>
      </c>
      <c r="H75" s="273">
        <v>1.1303000000000001E-2</v>
      </c>
      <c r="I75" s="274">
        <v>1.1239000000000001E-2</v>
      </c>
      <c r="J75" s="277">
        <v>88874.9</v>
      </c>
      <c r="K75" s="278">
        <v>998.9</v>
      </c>
      <c r="L75" s="5">
        <v>18.91</v>
      </c>
    </row>
    <row r="76" spans="1:12">
      <c r="A76">
        <v>68</v>
      </c>
      <c r="B76" s="271">
        <v>1.7336000000000001E-2</v>
      </c>
      <c r="C76" s="272">
        <v>1.7187000000000001E-2</v>
      </c>
      <c r="D76" s="275">
        <v>82227.399999999994</v>
      </c>
      <c r="E76" s="276">
        <v>1413.2</v>
      </c>
      <c r="F76" s="5">
        <v>15.81</v>
      </c>
      <c r="G76" t="s">
        <v>19</v>
      </c>
      <c r="H76" s="273">
        <v>1.0794E-2</v>
      </c>
      <c r="I76" s="274">
        <v>1.0736000000000001E-2</v>
      </c>
      <c r="J76" s="277">
        <v>87876</v>
      </c>
      <c r="K76" s="278">
        <v>943.4</v>
      </c>
      <c r="L76" s="5">
        <v>18.12</v>
      </c>
    </row>
    <row r="77" spans="1:12">
      <c r="A77">
        <v>69</v>
      </c>
      <c r="B77" s="271">
        <v>2.0521000000000001E-2</v>
      </c>
      <c r="C77" s="272">
        <v>2.0313000000000001E-2</v>
      </c>
      <c r="D77" s="275">
        <v>80814.2</v>
      </c>
      <c r="E77" s="276">
        <v>1641.5</v>
      </c>
      <c r="F77" s="5">
        <v>15.07</v>
      </c>
      <c r="G77" t="s">
        <v>19</v>
      </c>
      <c r="H77" s="273">
        <v>1.2526000000000001E-2</v>
      </c>
      <c r="I77" s="274">
        <v>1.2448000000000001E-2</v>
      </c>
      <c r="J77" s="277">
        <v>86932.6</v>
      </c>
      <c r="K77" s="278">
        <v>1082.0999999999999</v>
      </c>
      <c r="L77" s="5">
        <v>17.309999999999999</v>
      </c>
    </row>
    <row r="78" spans="1:12">
      <c r="A78">
        <v>70</v>
      </c>
      <c r="B78" s="271">
        <v>2.1604999999999999E-2</v>
      </c>
      <c r="C78" s="272">
        <v>2.1374000000000001E-2</v>
      </c>
      <c r="D78" s="275">
        <v>79172.600000000006</v>
      </c>
      <c r="E78" s="276">
        <v>1692.3</v>
      </c>
      <c r="F78" s="5">
        <v>14.38</v>
      </c>
      <c r="G78" t="s">
        <v>19</v>
      </c>
      <c r="H78" s="273">
        <v>1.3894999999999999E-2</v>
      </c>
      <c r="I78" s="274">
        <v>1.3799000000000001E-2</v>
      </c>
      <c r="J78" s="277">
        <v>85850.5</v>
      </c>
      <c r="K78" s="278">
        <v>1184.7</v>
      </c>
      <c r="L78" s="5">
        <v>16.52</v>
      </c>
    </row>
    <row r="79" spans="1:12">
      <c r="A79">
        <v>71</v>
      </c>
      <c r="B79" s="271">
        <v>2.3911999999999999E-2</v>
      </c>
      <c r="C79" s="272">
        <v>2.3629000000000001E-2</v>
      </c>
      <c r="D79" s="275">
        <v>77480.399999999994</v>
      </c>
      <c r="E79" s="276">
        <v>1830.8</v>
      </c>
      <c r="F79" s="5">
        <v>13.68</v>
      </c>
      <c r="G79" t="s">
        <v>19</v>
      </c>
      <c r="H79" s="273">
        <v>1.4851E-2</v>
      </c>
      <c r="I79" s="274">
        <v>1.4742E-2</v>
      </c>
      <c r="J79" s="277">
        <v>84665.8</v>
      </c>
      <c r="K79" s="278">
        <v>1248.0999999999999</v>
      </c>
      <c r="L79" s="5">
        <v>15.74</v>
      </c>
    </row>
    <row r="80" spans="1:12">
      <c r="A80">
        <v>72</v>
      </c>
      <c r="B80" s="271">
        <v>2.5083000000000001E-2</v>
      </c>
      <c r="C80" s="272">
        <v>2.4771999999999999E-2</v>
      </c>
      <c r="D80" s="275">
        <v>75649.600000000006</v>
      </c>
      <c r="E80" s="276">
        <v>1874</v>
      </c>
      <c r="F80" s="5">
        <v>13</v>
      </c>
      <c r="G80" t="s">
        <v>19</v>
      </c>
      <c r="H80" s="273">
        <v>1.6126000000000001E-2</v>
      </c>
      <c r="I80" s="274">
        <v>1.5997000000000001E-2</v>
      </c>
      <c r="J80" s="277">
        <v>83417.7</v>
      </c>
      <c r="K80" s="278">
        <v>1334.4</v>
      </c>
      <c r="L80" s="5">
        <v>14.97</v>
      </c>
    </row>
    <row r="81" spans="1:12">
      <c r="A81">
        <v>73</v>
      </c>
      <c r="B81" s="271">
        <v>2.6707999999999999E-2</v>
      </c>
      <c r="C81" s="272">
        <v>2.6356000000000001E-2</v>
      </c>
      <c r="D81" s="275">
        <v>73775.600000000006</v>
      </c>
      <c r="E81" s="276">
        <v>1944.4</v>
      </c>
      <c r="F81" s="5">
        <v>12.32</v>
      </c>
      <c r="G81" t="s">
        <v>19</v>
      </c>
      <c r="H81" s="273">
        <v>1.7517999999999999E-2</v>
      </c>
      <c r="I81" s="274">
        <v>1.7364999999999998E-2</v>
      </c>
      <c r="J81" s="277">
        <v>82083.199999999997</v>
      </c>
      <c r="K81" s="278">
        <v>1425.4</v>
      </c>
      <c r="L81" s="5">
        <v>14.21</v>
      </c>
    </row>
    <row r="82" spans="1:12">
      <c r="A82">
        <v>74</v>
      </c>
      <c r="B82" s="271">
        <v>3.1799000000000001E-2</v>
      </c>
      <c r="C82" s="272">
        <v>3.1302000000000003E-2</v>
      </c>
      <c r="D82" s="275">
        <v>71831.100000000006</v>
      </c>
      <c r="E82" s="276">
        <v>2248.4</v>
      </c>
      <c r="F82" s="5">
        <v>11.64</v>
      </c>
      <c r="G82" t="s">
        <v>19</v>
      </c>
      <c r="H82" s="273">
        <v>2.0618000000000001E-2</v>
      </c>
      <c r="I82" s="274">
        <v>2.0407000000000002E-2</v>
      </c>
      <c r="J82" s="277">
        <v>80657.8</v>
      </c>
      <c r="K82" s="278">
        <v>1646</v>
      </c>
      <c r="L82" s="5">
        <v>13.45</v>
      </c>
    </row>
    <row r="83" spans="1:12">
      <c r="A83">
        <v>75</v>
      </c>
      <c r="B83" s="271">
        <v>3.44E-2</v>
      </c>
      <c r="C83" s="272">
        <v>3.3819000000000002E-2</v>
      </c>
      <c r="D83" s="275">
        <v>69582.7</v>
      </c>
      <c r="E83" s="276">
        <v>2353.1999999999998</v>
      </c>
      <c r="F83" s="5">
        <v>11</v>
      </c>
      <c r="G83" t="s">
        <v>19</v>
      </c>
      <c r="H83" s="273">
        <v>2.555E-2</v>
      </c>
      <c r="I83" s="274">
        <v>2.5226999999999999E-2</v>
      </c>
      <c r="J83" s="277">
        <v>79011.8</v>
      </c>
      <c r="K83" s="278">
        <v>1993.3</v>
      </c>
      <c r="L83" s="5">
        <v>12.72</v>
      </c>
    </row>
    <row r="84" spans="1:12">
      <c r="A84">
        <v>76</v>
      </c>
      <c r="B84" s="271">
        <v>3.6926E-2</v>
      </c>
      <c r="C84" s="272">
        <v>3.6256999999999998E-2</v>
      </c>
      <c r="D84" s="275">
        <v>67229.5</v>
      </c>
      <c r="E84" s="276">
        <v>2437.5</v>
      </c>
      <c r="F84" s="5">
        <v>10.36</v>
      </c>
      <c r="G84" t="s">
        <v>19</v>
      </c>
      <c r="H84" s="273">
        <v>2.6747E-2</v>
      </c>
      <c r="I84" s="274">
        <v>2.6394000000000001E-2</v>
      </c>
      <c r="J84" s="277">
        <v>77018.600000000006</v>
      </c>
      <c r="K84" s="278">
        <v>2032.8</v>
      </c>
      <c r="L84" s="5">
        <v>12.04</v>
      </c>
    </row>
    <row r="85" spans="1:12">
      <c r="A85">
        <v>77</v>
      </c>
      <c r="B85" s="271">
        <v>4.4457999999999998E-2</v>
      </c>
      <c r="C85" s="272">
        <v>4.3491000000000002E-2</v>
      </c>
      <c r="D85" s="275">
        <v>64792</v>
      </c>
      <c r="E85" s="276">
        <v>2817.9</v>
      </c>
      <c r="F85" s="5">
        <v>9.73</v>
      </c>
      <c r="G85" t="s">
        <v>19</v>
      </c>
      <c r="H85" s="273">
        <v>3.2885999999999999E-2</v>
      </c>
      <c r="I85" s="274">
        <v>3.2354000000000001E-2</v>
      </c>
      <c r="J85" s="277">
        <v>74985.8</v>
      </c>
      <c r="K85" s="278">
        <v>2426.1</v>
      </c>
      <c r="L85" s="5">
        <v>11.35</v>
      </c>
    </row>
    <row r="86" spans="1:12">
      <c r="A86">
        <v>78</v>
      </c>
      <c r="B86" s="271">
        <v>4.9585999999999998E-2</v>
      </c>
      <c r="C86" s="272">
        <v>4.8385999999999998E-2</v>
      </c>
      <c r="D86" s="275">
        <v>61974.1</v>
      </c>
      <c r="E86" s="276">
        <v>2998.7</v>
      </c>
      <c r="F86" s="5">
        <v>9.15</v>
      </c>
      <c r="G86" t="s">
        <v>19</v>
      </c>
      <c r="H86" s="273">
        <v>3.2418000000000002E-2</v>
      </c>
      <c r="I86" s="274">
        <v>3.1900999999999999E-2</v>
      </c>
      <c r="J86" s="277">
        <v>72559.7</v>
      </c>
      <c r="K86" s="278">
        <v>2314.6999999999998</v>
      </c>
      <c r="L86" s="5">
        <v>10.71</v>
      </c>
    </row>
    <row r="87" spans="1:12">
      <c r="A87">
        <v>79</v>
      </c>
      <c r="B87" s="271">
        <v>5.3106E-2</v>
      </c>
      <c r="C87" s="272">
        <v>5.1732E-2</v>
      </c>
      <c r="D87" s="275">
        <v>58975.4</v>
      </c>
      <c r="E87" s="276">
        <v>3050.9</v>
      </c>
      <c r="F87" s="5">
        <v>8.59</v>
      </c>
      <c r="G87" t="s">
        <v>19</v>
      </c>
      <c r="H87" s="273">
        <v>3.9054999999999999E-2</v>
      </c>
      <c r="I87" s="274">
        <v>3.8307000000000001E-2</v>
      </c>
      <c r="J87" s="277">
        <v>70245</v>
      </c>
      <c r="K87" s="278">
        <v>2690.9</v>
      </c>
      <c r="L87" s="5">
        <v>10.050000000000001</v>
      </c>
    </row>
    <row r="88" spans="1:12">
      <c r="A88">
        <v>80</v>
      </c>
      <c r="B88" s="271">
        <v>6.2748999999999999E-2</v>
      </c>
      <c r="C88" s="272">
        <v>6.0839999999999998E-2</v>
      </c>
      <c r="D88" s="275">
        <v>55924.5</v>
      </c>
      <c r="E88" s="276">
        <v>3402.5</v>
      </c>
      <c r="F88" s="5">
        <v>8.0299999999999994</v>
      </c>
      <c r="G88" t="s">
        <v>19</v>
      </c>
      <c r="H88" s="273">
        <v>4.2804000000000002E-2</v>
      </c>
      <c r="I88" s="274">
        <v>4.1907E-2</v>
      </c>
      <c r="J88" s="277">
        <v>67554.100000000006</v>
      </c>
      <c r="K88" s="278">
        <v>2831</v>
      </c>
      <c r="L88" s="5">
        <v>9.43</v>
      </c>
    </row>
    <row r="89" spans="1:12">
      <c r="A89">
        <v>81</v>
      </c>
      <c r="B89" s="271">
        <v>6.9045999999999996E-2</v>
      </c>
      <c r="C89" s="272">
        <v>6.6741999999999996E-2</v>
      </c>
      <c r="D89" s="275">
        <v>52522</v>
      </c>
      <c r="E89" s="276">
        <v>3505.4</v>
      </c>
      <c r="F89" s="5">
        <v>7.52</v>
      </c>
      <c r="G89" t="s">
        <v>19</v>
      </c>
      <c r="H89" s="273">
        <v>4.8892999999999999E-2</v>
      </c>
      <c r="I89" s="274">
        <v>4.7725999999999998E-2</v>
      </c>
      <c r="J89" s="277">
        <v>64723.1</v>
      </c>
      <c r="K89" s="278">
        <v>3089</v>
      </c>
      <c r="L89" s="5">
        <v>8.82</v>
      </c>
    </row>
    <row r="90" spans="1:12">
      <c r="A90">
        <v>82</v>
      </c>
      <c r="B90" s="271">
        <v>7.7528E-2</v>
      </c>
      <c r="C90" s="272">
        <v>7.4634000000000006E-2</v>
      </c>
      <c r="D90" s="275">
        <v>49016.6</v>
      </c>
      <c r="E90" s="276">
        <v>3658.3</v>
      </c>
      <c r="F90" s="5">
        <v>7.03</v>
      </c>
      <c r="G90" t="s">
        <v>19</v>
      </c>
      <c r="H90" s="273">
        <v>5.5319E-2</v>
      </c>
      <c r="I90" s="274">
        <v>5.3830000000000003E-2</v>
      </c>
      <c r="J90" s="277">
        <v>61634.1</v>
      </c>
      <c r="K90" s="278">
        <v>3317.8</v>
      </c>
      <c r="L90" s="5">
        <v>8.24</v>
      </c>
    </row>
    <row r="91" spans="1:12">
      <c r="A91">
        <v>83</v>
      </c>
      <c r="B91" s="271">
        <v>8.5281999999999997E-2</v>
      </c>
      <c r="C91" s="272">
        <v>8.1795000000000007E-2</v>
      </c>
      <c r="D91" s="275">
        <v>45358.3</v>
      </c>
      <c r="E91" s="276">
        <v>3710.1</v>
      </c>
      <c r="F91" s="5">
        <v>6.55</v>
      </c>
      <c r="G91" t="s">
        <v>19</v>
      </c>
      <c r="H91" s="273">
        <v>6.0963999999999997E-2</v>
      </c>
      <c r="I91" s="274">
        <v>5.9160999999999998E-2</v>
      </c>
      <c r="J91" s="277">
        <v>58316.4</v>
      </c>
      <c r="K91" s="278">
        <v>3450.1</v>
      </c>
      <c r="L91" s="5">
        <v>7.68</v>
      </c>
    </row>
    <row r="92" spans="1:12">
      <c r="A92">
        <v>84</v>
      </c>
      <c r="B92" s="271">
        <v>9.9017999999999995E-2</v>
      </c>
      <c r="C92" s="272">
        <v>9.4347E-2</v>
      </c>
      <c r="D92" s="275">
        <v>41648.199999999997</v>
      </c>
      <c r="E92" s="276">
        <v>3929.4</v>
      </c>
      <c r="F92" s="5">
        <v>6.09</v>
      </c>
      <c r="G92" t="s">
        <v>19</v>
      </c>
      <c r="H92" s="273">
        <v>7.2632000000000002E-2</v>
      </c>
      <c r="I92" s="274">
        <v>7.0086999999999997E-2</v>
      </c>
      <c r="J92" s="277">
        <v>54866.3</v>
      </c>
      <c r="K92" s="278">
        <v>3845.4</v>
      </c>
      <c r="L92" s="5">
        <v>7.13</v>
      </c>
    </row>
    <row r="93" spans="1:12">
      <c r="A93">
        <v>85</v>
      </c>
      <c r="B93" s="271">
        <v>0.105806</v>
      </c>
      <c r="C93" s="272">
        <v>0.10049</v>
      </c>
      <c r="D93" s="275">
        <v>37718.800000000003</v>
      </c>
      <c r="E93" s="276">
        <v>3790.4</v>
      </c>
      <c r="F93" s="5">
        <v>5.67</v>
      </c>
      <c r="G93" t="s">
        <v>19</v>
      </c>
      <c r="H93" s="273">
        <v>8.1789000000000001E-2</v>
      </c>
      <c r="I93" s="274">
        <v>7.8575999999999993E-2</v>
      </c>
      <c r="J93" s="277">
        <v>51020.9</v>
      </c>
      <c r="K93" s="278">
        <v>4009</v>
      </c>
      <c r="L93" s="5">
        <v>6.63</v>
      </c>
    </row>
    <row r="94" spans="1:12">
      <c r="A94">
        <v>86</v>
      </c>
      <c r="B94" s="271">
        <v>0.114995</v>
      </c>
      <c r="C94" s="272">
        <v>0.10874200000000001</v>
      </c>
      <c r="D94" s="275">
        <v>33928.5</v>
      </c>
      <c r="E94" s="276">
        <v>3689.5</v>
      </c>
      <c r="F94" s="5">
        <v>5.25</v>
      </c>
      <c r="G94" t="s">
        <v>19</v>
      </c>
      <c r="H94" s="273">
        <v>9.0334999999999999E-2</v>
      </c>
      <c r="I94" s="274">
        <v>8.6430999999999994E-2</v>
      </c>
      <c r="J94" s="277">
        <v>47011.9</v>
      </c>
      <c r="K94" s="278">
        <v>4063.3</v>
      </c>
      <c r="L94" s="5">
        <v>6.15</v>
      </c>
    </row>
    <row r="95" spans="1:12">
      <c r="A95">
        <v>87</v>
      </c>
      <c r="B95" s="271">
        <v>0.13883499999999999</v>
      </c>
      <c r="C95" s="272">
        <v>0.12982299999999999</v>
      </c>
      <c r="D95" s="275">
        <v>30239</v>
      </c>
      <c r="E95" s="276">
        <v>3925.7</v>
      </c>
      <c r="F95" s="5">
        <v>4.83</v>
      </c>
      <c r="G95" t="s">
        <v>19</v>
      </c>
      <c r="H95" s="273">
        <v>0.106047</v>
      </c>
      <c r="I95" s="274">
        <v>0.100707</v>
      </c>
      <c r="J95" s="277">
        <v>42948.6</v>
      </c>
      <c r="K95" s="278">
        <v>4325.2</v>
      </c>
      <c r="L95" s="5">
        <v>5.68</v>
      </c>
    </row>
    <row r="96" spans="1:12">
      <c r="A96">
        <v>88</v>
      </c>
      <c r="B96" s="271">
        <v>0.161166</v>
      </c>
      <c r="C96" s="272">
        <v>0.149147</v>
      </c>
      <c r="D96" s="275">
        <v>26313.3</v>
      </c>
      <c r="E96" s="276">
        <v>3924.5</v>
      </c>
      <c r="F96" s="5">
        <v>4.4800000000000004</v>
      </c>
      <c r="G96" t="s">
        <v>19</v>
      </c>
      <c r="H96" s="273">
        <v>0.114686</v>
      </c>
      <c r="I96" s="274">
        <v>0.10846600000000001</v>
      </c>
      <c r="J96" s="277">
        <v>38623.4</v>
      </c>
      <c r="K96" s="278">
        <v>4189.3</v>
      </c>
      <c r="L96" s="5">
        <v>5.26</v>
      </c>
    </row>
    <row r="97" spans="1:12">
      <c r="A97">
        <v>89</v>
      </c>
      <c r="B97" s="271">
        <v>0.177011</v>
      </c>
      <c r="C97" s="272">
        <v>0.16261800000000001</v>
      </c>
      <c r="D97" s="275">
        <v>22388.799999999999</v>
      </c>
      <c r="E97" s="276">
        <v>3640.8</v>
      </c>
      <c r="F97" s="5">
        <v>4.17</v>
      </c>
      <c r="G97" t="s">
        <v>19</v>
      </c>
      <c r="H97" s="273">
        <v>0.13936200000000001</v>
      </c>
      <c r="I97" s="274">
        <v>0.13028400000000001</v>
      </c>
      <c r="J97" s="277">
        <v>34434.1</v>
      </c>
      <c r="K97" s="278">
        <v>4486.2</v>
      </c>
      <c r="L97" s="5">
        <v>4.84</v>
      </c>
    </row>
    <row r="98" spans="1:12">
      <c r="A98">
        <v>90</v>
      </c>
      <c r="B98" s="271">
        <v>0.177761</v>
      </c>
      <c r="C98" s="272">
        <v>0.16325100000000001</v>
      </c>
      <c r="D98" s="275">
        <v>18747.900000000001</v>
      </c>
      <c r="E98" s="276">
        <v>3060.6</v>
      </c>
      <c r="F98" s="5">
        <v>3.89</v>
      </c>
      <c r="G98" t="s">
        <v>19</v>
      </c>
      <c r="H98" s="273">
        <v>0.14816099999999999</v>
      </c>
      <c r="I98" s="274">
        <v>0.13794200000000001</v>
      </c>
      <c r="J98" s="277">
        <v>29947.9</v>
      </c>
      <c r="K98" s="278">
        <v>4131.1000000000004</v>
      </c>
      <c r="L98" s="5">
        <v>4.5</v>
      </c>
    </row>
    <row r="99" spans="1:12">
      <c r="A99">
        <v>91</v>
      </c>
      <c r="B99" s="271">
        <v>0.22415499999999999</v>
      </c>
      <c r="C99" s="272">
        <v>0.20156399999999999</v>
      </c>
      <c r="D99" s="275">
        <v>15687.3</v>
      </c>
      <c r="E99" s="276">
        <v>3162</v>
      </c>
      <c r="F99" s="5">
        <v>3.55</v>
      </c>
      <c r="G99" t="s">
        <v>19</v>
      </c>
      <c r="H99" s="273">
        <v>0.17588899999999999</v>
      </c>
      <c r="I99" s="274">
        <v>0.16167100000000001</v>
      </c>
      <c r="J99" s="277">
        <v>25816.799999999999</v>
      </c>
      <c r="K99" s="278">
        <v>4173.8</v>
      </c>
      <c r="L99" s="5">
        <v>4.13</v>
      </c>
    </row>
    <row r="100" spans="1:12">
      <c r="A100">
        <v>92</v>
      </c>
      <c r="B100" s="271">
        <v>0.248395</v>
      </c>
      <c r="C100" s="272">
        <v>0.22095300000000001</v>
      </c>
      <c r="D100" s="275">
        <v>12525.3</v>
      </c>
      <c r="E100" s="276">
        <v>2767.5</v>
      </c>
      <c r="F100" s="5">
        <v>3.32</v>
      </c>
      <c r="G100" t="s">
        <v>19</v>
      </c>
      <c r="H100" s="273">
        <v>0.19427900000000001</v>
      </c>
      <c r="I100" s="274">
        <v>0.17707700000000001</v>
      </c>
      <c r="J100" s="277">
        <v>21643</v>
      </c>
      <c r="K100" s="278">
        <v>3832.5</v>
      </c>
      <c r="L100" s="5">
        <v>3.84</v>
      </c>
    </row>
    <row r="101" spans="1:12">
      <c r="A101">
        <v>93</v>
      </c>
      <c r="B101" s="271">
        <v>0.25254199999999999</v>
      </c>
      <c r="C101" s="272">
        <v>0.22422900000000001</v>
      </c>
      <c r="D101" s="275">
        <v>9757.7999999999993</v>
      </c>
      <c r="E101" s="276">
        <v>2188</v>
      </c>
      <c r="F101" s="5">
        <v>3.12</v>
      </c>
      <c r="G101" t="s">
        <v>19</v>
      </c>
      <c r="H101" s="273">
        <v>0.22295599999999999</v>
      </c>
      <c r="I101" s="274">
        <v>0.20059399999999999</v>
      </c>
      <c r="J101" s="277">
        <v>17810.5</v>
      </c>
      <c r="K101" s="278">
        <v>3572.7</v>
      </c>
      <c r="L101" s="5">
        <v>3.55</v>
      </c>
    </row>
    <row r="102" spans="1:12">
      <c r="A102">
        <v>94</v>
      </c>
      <c r="B102" s="271">
        <v>0.26619599999999999</v>
      </c>
      <c r="C102" s="272">
        <v>0.234927</v>
      </c>
      <c r="D102" s="275">
        <v>7569.8</v>
      </c>
      <c r="E102" s="276">
        <v>1778.4</v>
      </c>
      <c r="F102" s="5">
        <v>2.87</v>
      </c>
      <c r="G102" t="s">
        <v>19</v>
      </c>
      <c r="H102" s="273">
        <v>0.23791699999999999</v>
      </c>
      <c r="I102" s="274">
        <v>0.21262300000000001</v>
      </c>
      <c r="J102" s="277">
        <v>14237.8</v>
      </c>
      <c r="K102" s="278">
        <v>3027.3</v>
      </c>
      <c r="L102" s="5">
        <v>3.32</v>
      </c>
    </row>
    <row r="103" spans="1:12">
      <c r="A103">
        <v>95</v>
      </c>
      <c r="B103" s="271">
        <v>0.33214300000000002</v>
      </c>
      <c r="C103" s="272">
        <v>0.28483900000000001</v>
      </c>
      <c r="D103" s="275">
        <v>5791.5</v>
      </c>
      <c r="E103" s="276">
        <v>1649.6</v>
      </c>
      <c r="F103" s="5">
        <v>2.6</v>
      </c>
      <c r="G103" t="s">
        <v>19</v>
      </c>
      <c r="H103" s="273">
        <v>0.25978400000000001</v>
      </c>
      <c r="I103" s="274">
        <v>0.22992000000000001</v>
      </c>
      <c r="J103" s="277">
        <v>11210.5</v>
      </c>
      <c r="K103" s="278">
        <v>2577.5</v>
      </c>
      <c r="L103" s="5">
        <v>3.08</v>
      </c>
    </row>
    <row r="104" spans="1:12">
      <c r="A104">
        <v>96</v>
      </c>
      <c r="B104" s="271">
        <v>0.35802499999999998</v>
      </c>
      <c r="C104" s="272">
        <v>0.30366500000000002</v>
      </c>
      <c r="D104" s="275">
        <v>4141.8</v>
      </c>
      <c r="E104" s="276">
        <v>1257.7</v>
      </c>
      <c r="F104" s="5">
        <v>2.44</v>
      </c>
      <c r="G104" t="s">
        <v>19</v>
      </c>
      <c r="H104" s="273">
        <v>0.313662</v>
      </c>
      <c r="I104" s="274">
        <v>0.27113900000000002</v>
      </c>
      <c r="J104" s="277">
        <v>8633</v>
      </c>
      <c r="K104" s="278">
        <v>2340.6999999999998</v>
      </c>
      <c r="L104" s="5">
        <v>2.85</v>
      </c>
    </row>
    <row r="105" spans="1:12">
      <c r="A105">
        <v>97</v>
      </c>
      <c r="B105" s="271">
        <v>0.377778</v>
      </c>
      <c r="C105" s="272">
        <v>0.31775700000000001</v>
      </c>
      <c r="D105" s="275">
        <v>2884.1</v>
      </c>
      <c r="E105" s="276">
        <v>916.4</v>
      </c>
      <c r="F105" s="5">
        <v>2.2799999999999998</v>
      </c>
      <c r="G105" t="s">
        <v>19</v>
      </c>
      <c r="H105" s="273">
        <v>0.32744400000000001</v>
      </c>
      <c r="I105" s="274">
        <v>0.28137699999999999</v>
      </c>
      <c r="J105" s="277">
        <v>6292.3</v>
      </c>
      <c r="K105" s="278">
        <v>1770.5</v>
      </c>
      <c r="L105" s="5">
        <v>2.73</v>
      </c>
    </row>
    <row r="106" spans="1:12">
      <c r="A106">
        <v>98</v>
      </c>
      <c r="B106" s="271">
        <v>0.427481</v>
      </c>
      <c r="C106" s="272">
        <v>0.35220099999999999</v>
      </c>
      <c r="D106" s="275">
        <v>1967.7</v>
      </c>
      <c r="E106" s="276">
        <v>693</v>
      </c>
      <c r="F106" s="5">
        <v>2.11</v>
      </c>
      <c r="G106" t="s">
        <v>19</v>
      </c>
      <c r="H106" s="273">
        <v>0.31179299999999999</v>
      </c>
      <c r="I106" s="274">
        <v>0.26974100000000001</v>
      </c>
      <c r="J106" s="277">
        <v>4521.8</v>
      </c>
      <c r="K106" s="278">
        <v>1219.7</v>
      </c>
      <c r="L106" s="5">
        <v>2.6</v>
      </c>
    </row>
    <row r="107" spans="1:12">
      <c r="A107">
        <v>99</v>
      </c>
      <c r="B107" s="271">
        <v>0.476744</v>
      </c>
      <c r="C107" s="272">
        <v>0.38497700000000001</v>
      </c>
      <c r="D107" s="275">
        <v>1274.5999999999999</v>
      </c>
      <c r="E107" s="276">
        <v>490.7</v>
      </c>
      <c r="F107" s="5">
        <v>1.99</v>
      </c>
      <c r="G107" t="s">
        <v>19</v>
      </c>
      <c r="H107" s="273">
        <v>0.34851900000000002</v>
      </c>
      <c r="I107" s="274">
        <v>0.29679899999999998</v>
      </c>
      <c r="J107" s="277">
        <v>3302.1</v>
      </c>
      <c r="K107" s="278">
        <v>980</v>
      </c>
      <c r="L107" s="5">
        <v>2.37</v>
      </c>
    </row>
    <row r="108" spans="1:12">
      <c r="A108">
        <v>100</v>
      </c>
      <c r="B108" s="271">
        <v>0.6</v>
      </c>
      <c r="C108" s="272">
        <v>0.461538</v>
      </c>
      <c r="D108" s="275">
        <v>783.9</v>
      </c>
      <c r="E108" s="276">
        <v>361.8</v>
      </c>
      <c r="F108" s="5">
        <v>1.92</v>
      </c>
      <c r="G108" t="s">
        <v>19</v>
      </c>
      <c r="H108" s="273">
        <v>0.43959700000000002</v>
      </c>
      <c r="I108" s="274">
        <v>0.36038500000000001</v>
      </c>
      <c r="J108" s="277">
        <v>2322</v>
      </c>
      <c r="K108" s="278">
        <v>836.8</v>
      </c>
      <c r="L108" s="5">
        <v>2.16</v>
      </c>
    </row>
  </sheetData>
  <mergeCells count="3">
    <mergeCell ref="K1:L1"/>
    <mergeCell ref="B6:F6"/>
    <mergeCell ref="H6:L6"/>
  </mergeCells>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1682</TrackerID>
    <MoveTo xmlns="2541d45d-41ad-4814-bf67-1422fc7ee58e" xsi:nil="true"/>
  </documentManagement>
</p:properties>
</file>

<file path=customXml/itemProps1.xml><?xml version="1.0" encoding="utf-8"?>
<ds:datastoreItem xmlns:ds="http://schemas.openxmlformats.org/officeDocument/2006/customXml" ds:itemID="{3587E7AA-A55F-49A7-8F5C-B45E220717C4}"/>
</file>

<file path=customXml/itemProps2.xml><?xml version="1.0" encoding="utf-8"?>
<ds:datastoreItem xmlns:ds="http://schemas.openxmlformats.org/officeDocument/2006/customXml" ds:itemID="{9A3ED8E3-D9BF-4846-8AB5-C5570FE26B5A}"/>
</file>

<file path=customXml/itemProps3.xml><?xml version="1.0" encoding="utf-8"?>
<ds:datastoreItem xmlns:ds="http://schemas.openxmlformats.org/officeDocument/2006/customXml" ds:itemID="{579A3B78-DD22-42EB-BFD2-C292EC77F15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Contents</vt:lpstr>
      <vt:lpstr>Terms and Conditions</vt:lpstr>
      <vt:lpstr>Notation</vt:lpstr>
      <vt:lpstr>Methodology</vt:lpstr>
      <vt:lpstr>2017-2019</vt:lpstr>
      <vt:lpstr>2016-2018</vt:lpstr>
      <vt:lpstr>2015-2017</vt:lpstr>
      <vt:lpstr>2014-2016</vt:lpstr>
      <vt:lpstr>2013-2015</vt:lpstr>
      <vt:lpstr>2012-2014</vt:lpstr>
      <vt:lpstr>2011-2013</vt:lpstr>
      <vt:lpstr>2010-2012</vt:lpstr>
      <vt:lpstr>2009-2011</vt:lpstr>
      <vt:lpstr>2008-2010</vt:lpstr>
      <vt:lpstr>2007-2009</vt:lpstr>
      <vt:lpstr>2006-2008</vt:lpstr>
      <vt:lpstr>2005-2007</vt:lpstr>
      <vt:lpstr>2004-2006</vt:lpstr>
      <vt:lpstr>2003-2005</vt:lpstr>
      <vt:lpstr>2002-2004</vt:lpstr>
      <vt:lpstr>2001-2003</vt:lpstr>
      <vt:lpstr>2000-2002</vt:lpstr>
      <vt:lpstr>1999-2001</vt:lpstr>
      <vt:lpstr>1998-2000</vt:lpstr>
      <vt:lpstr>1997-1999</vt:lpstr>
      <vt:lpstr>1996-1998</vt:lpstr>
      <vt:lpstr>1995-1997</vt:lpstr>
      <vt:lpstr>1994-1996</vt:lpstr>
      <vt:lpstr>1993-1995</vt:lpstr>
      <vt:lpstr>1992-1994</vt:lpstr>
      <vt:lpstr>1991-1993</vt:lpstr>
      <vt:lpstr>1990-1992</vt:lpstr>
      <vt:lpstr>1989-1991</vt:lpstr>
      <vt:lpstr>1988-1990</vt:lpstr>
      <vt:lpstr>1987-1989</vt:lpstr>
      <vt:lpstr>1986-1988</vt:lpstr>
      <vt:lpstr>1985-1987</vt:lpstr>
      <vt:lpstr>1984-1986</vt:lpstr>
      <vt:lpstr>1983-1985</vt:lpstr>
      <vt:lpstr>1982-1984</vt:lpstr>
      <vt:lpstr>1981-1983</vt:lpstr>
      <vt:lpstr>1980-1982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National Life Tables (3-year) - Northern Ireland</dc:title>
  <dc:creator>rozees</dc:creator>
  <cp:lastModifiedBy>Rozee, Stephen</cp:lastModifiedBy>
  <dcterms:created xsi:type="dcterms:W3CDTF">2020-08-13T13:18:06Z</dcterms:created>
  <dcterms:modified xsi:type="dcterms:W3CDTF">2020-09-11T09:46:32Z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536600</vt:r8>
  </property>
  <property fmtid="{D5CDD505-2E9C-101B-9397-08002B2CF9AE}" pid="4" name="WorkflowChangePath">
    <vt:lpwstr>63fddec8-15ae-45d3-b563-7729029746ef,2;</vt:lpwstr>
  </property>
</Properties>
</file>