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V 1994R" sheetId="1" state="visible" r:id="rId2"/>
    <sheet name="DAV 1994R Altersverschiebung" sheetId="2" state="visible" r:id="rId3"/>
  </sheets>
  <definedNames>
    <definedName function="false" hidden="false" localSheetId="0" name="_xlnm.Print_Area" vbProcedure="false">'DAV 1994R'!$A$1:$E$115</definedName>
    <definedName function="false" hidden="false" localSheetId="0" name="_xlnm.Print_Titles" vbProcedure="false">'DAV 1994R'!$1:$3</definedName>
    <definedName function="false" hidden="false" localSheetId="1" name="_xlnm.Print_Area" vbProcedure="false">'DAV 1994R Altersverschiebung'!$A$1:$C$115</definedName>
    <definedName function="false" hidden="false" localSheetId="1" name="_xlnm.Print_Titles" vbProcedure="false">'DAV 1994R Altersverschiebung'!$1:$3</definedName>
    <definedName function="false" hidden="false" localSheetId="0" name="Excel_BuiltIn_Print_Titles" vbProcedure="false">'DAV 1994R'!$A$1:$IK$3</definedName>
    <definedName function="false" hidden="false" localSheetId="1" name="Excel_BuiltIn_Print_Titles" vbProcedure="false">'DAV 1994R Altersverschiebung'!$A$1:$IB$3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<sst xmlns="http://schemas.openxmlformats.org/spreadsheetml/2006/main" count="37" uniqueCount="26">
  <si>
    <t xml:space="preserve">German Annuities (Table DAV 1994 R with Trend)</t>
  </si>
  <si>
    <t xml:space="preserve">YOB:</t>
  </si>
  <si>
    <t xml:space="preserve">Interest:</t>
  </si>
  <si>
    <t xml:space="preserve">&lt;=v</t>
  </si>
  <si>
    <t xml:space="preserve">qbar_x^B (2000)</t>
  </si>
  <si>
    <t xml:space="preserve">Fbar(x)</t>
  </si>
  <si>
    <t xml:space="preserve">Probabilities of Death</t>
  </si>
  <si>
    <t xml:space="preserve">Life Annuity PV</t>
  </si>
  <si>
    <t xml:space="preserve">x</t>
  </si>
  <si>
    <t xml:space="preserve">Basis M</t>
  </si>
  <si>
    <t xml:space="preserve">Basis F</t>
  </si>
  <si>
    <t xml:space="preserve">Trend M</t>
  </si>
  <si>
    <t xml:space="preserve">Trend F</t>
  </si>
  <si>
    <t xml:space="preserve">qx</t>
  </si>
  <si>
    <t xml:space="preserve">qy</t>
  </si>
  <si>
    <t xml:space="preserve">äx</t>
  </si>
  <si>
    <t xml:space="preserve">äy</t>
  </si>
  <si>
    <t xml:space="preserve">German Annuities (Table DAV 1994 R with age-shift)</t>
  </si>
  <si>
    <t xml:space="preserve">Altersverschiebung</t>
  </si>
  <si>
    <t xml:space="preserve">Base table (generation 1955)</t>
  </si>
  <si>
    <t xml:space="preserve">Männer</t>
  </si>
  <si>
    <t xml:space="preserve">Frauen</t>
  </si>
  <si>
    <t xml:space="preserve">Geburtsjahr</t>
  </si>
  <si>
    <t xml:space="preserve">von</t>
  </si>
  <si>
    <t xml:space="preserve">bis</t>
  </si>
  <si>
    <t xml:space="preserve">um ... Jahre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</si>
</sst>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General"/>
    <numFmt numFmtId="167" formatCode="0.000000"/>
    <numFmt numFmtId="168" formatCode="0.00000000"/>
    <numFmt numFmtId="169" formatCode="0.0000"/>
    <numFmt numFmtId="170" formatCode="#,##0.000000"/>
    <numFmt numFmtId="171" formatCode="0"/>
    <numFmt numFmtId="172" formatCode="0.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alatino"/>
      <family val="1"/>
    </font>
    <font>
      <b val="true"/>
      <sz val="22"/>
      <name val="DejaVu Serif"/>
      <family val="1"/>
      <charset val="1"/>
    </font>
    <font>
      <b val="true"/>
      <sz val="10"/>
      <name val="Arial"/>
      <family val="2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_Konstr f" xfId="20"/>
    <cellStyle name="Standard_Konstr m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4" activeCellId="0" sqref="F34"/>
    </sheetView>
  </sheetViews>
  <sheetFormatPr defaultColWidth="9.0546875" defaultRowHeight="14.1" zeroHeight="false" outlineLevelRow="0" outlineLevelCol="0"/>
  <cols>
    <col collapsed="false" customWidth="true" hidden="false" outlineLevel="0" max="1" min="1" style="0" width="5.56"/>
    <col collapsed="false" customWidth="true" hidden="false" outlineLevel="0" max="5" min="2" style="1" width="14.26"/>
    <col collapsed="false" customWidth="true" hidden="false" outlineLevel="0" max="6" min="6" style="1" width="8.45"/>
    <col collapsed="false" customWidth="true" hidden="false" outlineLevel="0" max="8" min="7" style="1" width="11.51"/>
    <col collapsed="false" customWidth="true" hidden="false" outlineLevel="0" max="9" min="9" style="2" width="7.01"/>
    <col collapsed="false" customWidth="true" hidden="false" outlineLevel="0" max="11" min="10" style="3" width="11.04"/>
    <col collapsed="false" customWidth="true" hidden="false" outlineLevel="0" max="245" min="12" style="0" width="11.04"/>
  </cols>
  <sheetData>
    <row r="1" customFormat="false" ht="5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6" t="n">
        <v>1935</v>
      </c>
      <c r="H1" s="7" t="s">
        <v>2</v>
      </c>
      <c r="I1" s="7"/>
      <c r="J1" s="8" t="n">
        <v>0.04</v>
      </c>
      <c r="K1" s="9" t="n">
        <f aca="false">1/(1+J1)</f>
        <v>0.961538461538461</v>
      </c>
      <c r="L1" s="10" t="s">
        <v>3</v>
      </c>
    </row>
    <row r="2" customFormat="false" ht="15" hidden="false" customHeight="false" outlineLevel="0" collapsed="false">
      <c r="A2" s="11"/>
      <c r="B2" s="12" t="s">
        <v>4</v>
      </c>
      <c r="C2" s="12"/>
      <c r="D2" s="12" t="s">
        <v>5</v>
      </c>
      <c r="E2" s="12"/>
      <c r="G2" s="12" t="s">
        <v>6</v>
      </c>
      <c r="H2" s="12"/>
      <c r="I2" s="3"/>
      <c r="J2" s="12" t="s">
        <v>7</v>
      </c>
      <c r="K2" s="12"/>
    </row>
    <row r="3" customFormat="false" ht="16.5" hidden="false" customHeight="false" outlineLevel="0" collapsed="false">
      <c r="A3" s="13" t="s">
        <v>8</v>
      </c>
      <c r="B3" s="14" t="s">
        <v>9</v>
      </c>
      <c r="C3" s="14" t="s">
        <v>10</v>
      </c>
      <c r="D3" s="14" t="s">
        <v>11</v>
      </c>
      <c r="E3" s="14" t="s">
        <v>12</v>
      </c>
      <c r="F3" s="15" t="s">
        <v>8</v>
      </c>
      <c r="G3" s="15" t="s">
        <v>13</v>
      </c>
      <c r="H3" s="15" t="s">
        <v>14</v>
      </c>
      <c r="I3" s="16" t="s">
        <v>8</v>
      </c>
      <c r="J3" s="17" t="s">
        <v>15</v>
      </c>
      <c r="K3" s="17" t="s">
        <v>16</v>
      </c>
    </row>
    <row r="4" customFormat="false" ht="14.1" hidden="false" customHeight="false" outlineLevel="0" collapsed="false">
      <c r="A4" s="18" t="n">
        <v>0</v>
      </c>
      <c r="B4" s="19" t="n">
        <v>0.003691</v>
      </c>
      <c r="C4" s="20" t="n">
        <v>0.002509</v>
      </c>
      <c r="D4" s="21" t="n">
        <v>0.04833273</v>
      </c>
      <c r="E4" s="22" t="n">
        <v>0.05016905</v>
      </c>
      <c r="F4" s="23" t="n">
        <v>0</v>
      </c>
      <c r="G4" s="19" t="n">
        <f aca="false">B4*EXP(-D4*($G$1+$F$4-2000))</f>
        <v>0.0854152686006031</v>
      </c>
      <c r="H4" s="20" t="n">
        <f aca="false">C4*EXP(-E4*($G$1-2000+$F4))</f>
        <v>0.0654229109455894</v>
      </c>
      <c r="I4" s="24" t="n">
        <v>0</v>
      </c>
      <c r="J4" s="25" t="n">
        <f aca="false">1+(1-G4)*$K$1*J5</f>
        <v>22.3659860820735</v>
      </c>
      <c r="K4" s="26" t="n">
        <f aca="false">1+(1-H4)*$K$1*K5</f>
        <v>23.2827614480216</v>
      </c>
    </row>
    <row r="5" customFormat="false" ht="14.1" hidden="false" customHeight="false" outlineLevel="0" collapsed="false">
      <c r="A5" s="18" t="n">
        <v>1</v>
      </c>
      <c r="B5" s="27" t="n">
        <v>0.000154</v>
      </c>
      <c r="C5" s="28" t="n">
        <v>8.3E-005</v>
      </c>
      <c r="D5" s="29" t="n">
        <v>0.04833273</v>
      </c>
      <c r="E5" s="30" t="n">
        <v>0.05016905</v>
      </c>
      <c r="F5" s="31" t="n">
        <v>1</v>
      </c>
      <c r="G5" s="27" t="n">
        <f aca="false">B5*EXP(-D5*($G$1-2000+$F5))</f>
        <v>0.00339563927899934</v>
      </c>
      <c r="H5" s="28" t="n">
        <f aca="false">C5*EXP(-E5*($G$1-2000+$F5))</f>
        <v>0.00205834966620836</v>
      </c>
      <c r="I5" s="32" t="n">
        <v>1</v>
      </c>
      <c r="J5" s="33" t="n">
        <f aca="false">1+(1-G5)*$K$1*J6</f>
        <v>24.295863207072</v>
      </c>
      <c r="K5" s="34" t="n">
        <f aca="false">1+(1-H5)*$K$1*K6</f>
        <v>24.7963192949547</v>
      </c>
    </row>
    <row r="6" customFormat="false" ht="14.1" hidden="false" customHeight="false" outlineLevel="0" collapsed="false">
      <c r="A6" s="18" t="n">
        <v>2</v>
      </c>
      <c r="B6" s="27" t="n">
        <v>0.000125</v>
      </c>
      <c r="C6" s="28" t="n">
        <v>6.4E-005</v>
      </c>
      <c r="D6" s="29" t="n">
        <v>0.04368809</v>
      </c>
      <c r="E6" s="30" t="n">
        <v>0.04617369</v>
      </c>
      <c r="F6" s="31" t="n">
        <v>2</v>
      </c>
      <c r="G6" s="27" t="n">
        <f aca="false">B6*EXP(-D6*($G$1-2000+$F6))</f>
        <v>0.00195992876524689</v>
      </c>
      <c r="H6" s="28" t="n">
        <f aca="false">C6*EXP(-E6*($G$1-2000+$F6))</f>
        <v>0.00117359334163555</v>
      </c>
      <c r="I6" s="32" t="n">
        <v>2</v>
      </c>
      <c r="J6" s="33" t="n">
        <f aca="false">1+(1-G6)*$K$1*J7</f>
        <v>24.310246563468</v>
      </c>
      <c r="K6" s="34" t="n">
        <f aca="false">1+(1-H6)*$K$1*K7</f>
        <v>24.7992175278736</v>
      </c>
    </row>
    <row r="7" customFormat="false" ht="14.1" hidden="false" customHeight="false" outlineLevel="0" collapsed="false">
      <c r="A7" s="18" t="n">
        <v>3</v>
      </c>
      <c r="B7" s="27" t="n">
        <v>9.7E-005</v>
      </c>
      <c r="C7" s="28" t="n">
        <v>4.8E-005</v>
      </c>
      <c r="D7" s="29" t="n">
        <v>0.04183313</v>
      </c>
      <c r="E7" s="30" t="n">
        <v>0.04489026</v>
      </c>
      <c r="F7" s="31" t="n">
        <v>3</v>
      </c>
      <c r="G7" s="27" t="n">
        <f aca="false">B7*EXP(-D7*($G$1-2000+$F7))</f>
        <v>0.00129772114328715</v>
      </c>
      <c r="H7" s="28" t="n">
        <f aca="false">C7*EXP(-E7*($G$1-2000+$F7))</f>
        <v>0.000776189841139988</v>
      </c>
      <c r="I7" s="32" t="n">
        <v>3</v>
      </c>
      <c r="J7" s="33" t="n">
        <f aca="false">1+(1-G7)*$K$1*J8</f>
        <v>24.290263612376</v>
      </c>
      <c r="K7" s="34" t="n">
        <f aca="false">1+(1-H7)*$K$1*K8</f>
        <v>24.7802681867365</v>
      </c>
    </row>
    <row r="8" customFormat="false" ht="14.1" hidden="false" customHeight="false" outlineLevel="0" collapsed="false">
      <c r="A8" s="18" t="n">
        <v>4</v>
      </c>
      <c r="B8" s="27" t="n">
        <v>7.5E-005</v>
      </c>
      <c r="C8" s="28" t="n">
        <v>3.6E-005</v>
      </c>
      <c r="D8" s="29" t="n">
        <v>0.03966084</v>
      </c>
      <c r="E8" s="30" t="n">
        <v>0.04398361</v>
      </c>
      <c r="F8" s="31" t="n">
        <v>4</v>
      </c>
      <c r="G8" s="27" t="n">
        <f aca="false">B8*EXP(-D8*($G$1-2000+$F8))</f>
        <v>0.000842858721275349</v>
      </c>
      <c r="H8" s="28" t="n">
        <f aca="false">C8*EXP(-E8*($G$1-2000+$F8))</f>
        <v>0.000526641024471939</v>
      </c>
      <c r="I8" s="32" t="n">
        <v>4</v>
      </c>
      <c r="J8" s="33" t="n">
        <f aca="false">1+(1-G8)*$K$1*J9</f>
        <v>24.2533482396772</v>
      </c>
      <c r="K8" s="34" t="n">
        <f aca="false">1+(1-H8)*$K$1*K9</f>
        <v>24.7506901484604</v>
      </c>
    </row>
    <row r="9" customFormat="false" ht="14.1" hidden="false" customHeight="false" outlineLevel="0" collapsed="false">
      <c r="A9" s="35" t="n">
        <v>5</v>
      </c>
      <c r="B9" s="27" t="n">
        <v>6E-005</v>
      </c>
      <c r="C9" s="28" t="n">
        <v>2.9E-005</v>
      </c>
      <c r="D9" s="29" t="n">
        <v>0.03715802</v>
      </c>
      <c r="E9" s="30" t="n">
        <v>0.04228184</v>
      </c>
      <c r="F9" s="31" t="n">
        <v>5</v>
      </c>
      <c r="G9" s="27" t="n">
        <f aca="false">B9*EXP(-D9*($G$1-2000+$F9))</f>
        <v>0.000557702553617437</v>
      </c>
      <c r="H9" s="28" t="n">
        <f aca="false">C9*EXP(-E9*($G$1-2000+$F9))</f>
        <v>0.000366576133130286</v>
      </c>
      <c r="I9" s="32" t="n">
        <v>5</v>
      </c>
      <c r="J9" s="33" t="n">
        <f aca="false">1+(1-G9)*$K$1*J10</f>
        <v>24.2038826228216</v>
      </c>
      <c r="K9" s="34" t="n">
        <f aca="false">1+(1-H9)*$K$1*K10</f>
        <v>24.713733020075</v>
      </c>
    </row>
    <row r="10" customFormat="false" ht="14.1" hidden="false" customHeight="false" outlineLevel="0" collapsed="false">
      <c r="A10" s="18" t="n">
        <v>6</v>
      </c>
      <c r="B10" s="27" t="n">
        <v>5.2E-005</v>
      </c>
      <c r="C10" s="28" t="n">
        <v>2.6E-005</v>
      </c>
      <c r="D10" s="29" t="n">
        <v>0.03521752</v>
      </c>
      <c r="E10" s="30" t="n">
        <v>0.04066194</v>
      </c>
      <c r="F10" s="31" t="n">
        <v>6</v>
      </c>
      <c r="G10" s="27" t="n">
        <f aca="false">B10*EXP(-D10*($G$1-2000+$F10))</f>
        <v>0.000415331666978698</v>
      </c>
      <c r="H10" s="28" t="n">
        <f aca="false">C10*EXP(-E10*($G$1-2000+$F10))</f>
        <v>0.000286331719765174</v>
      </c>
      <c r="I10" s="32" t="n">
        <v>6</v>
      </c>
      <c r="J10" s="33" t="n">
        <f aca="false">1+(1-G10)*$K$1*J11</f>
        <v>24.1455039369385</v>
      </c>
      <c r="K10" s="34" t="n">
        <f aca="false">1+(1-H10)*$K$1*K11</f>
        <v>24.6713262602577</v>
      </c>
    </row>
    <row r="11" customFormat="false" ht="14.1" hidden="false" customHeight="false" outlineLevel="0" collapsed="false">
      <c r="A11" s="18" t="n">
        <v>7</v>
      </c>
      <c r="B11" s="27" t="n">
        <v>4.8E-005</v>
      </c>
      <c r="C11" s="28" t="n">
        <v>2.6E-005</v>
      </c>
      <c r="D11" s="29" t="n">
        <v>0.03351105</v>
      </c>
      <c r="E11" s="30" t="n">
        <v>0.03960527</v>
      </c>
      <c r="F11" s="31" t="n">
        <v>7</v>
      </c>
      <c r="G11" s="27" t="n">
        <f aca="false">B11*EXP(-D11*($G$1-2000+$F11))</f>
        <v>0.000335238396777933</v>
      </c>
      <c r="H11" s="28" t="n">
        <f aca="false">C11*EXP(-E11*($G$1-2000+$F11))</f>
        <v>0.000258579243446469</v>
      </c>
      <c r="I11" s="32" t="n">
        <v>7</v>
      </c>
      <c r="J11" s="33" t="n">
        <f aca="false">1+(1-G11)*$K$1*J12</f>
        <v>24.0813258316168</v>
      </c>
      <c r="K11" s="34" t="n">
        <f aca="false">1+(1-H11)*$K$1*K12</f>
        <v>24.625230295208</v>
      </c>
    </row>
    <row r="12" customFormat="false" ht="14.1" hidden="false" customHeight="false" outlineLevel="0" collapsed="false">
      <c r="A12" s="18" t="n">
        <v>8</v>
      </c>
      <c r="B12" s="27" t="n">
        <v>4.6E-005</v>
      </c>
      <c r="C12" s="28" t="n">
        <v>2.5E-005</v>
      </c>
      <c r="D12" s="29" t="n">
        <v>0.03224834</v>
      </c>
      <c r="E12" s="30" t="n">
        <v>0.03813006</v>
      </c>
      <c r="F12" s="31" t="n">
        <v>8</v>
      </c>
      <c r="G12" s="27" t="n">
        <f aca="false">B12*EXP(-D12*($G$1-2000+$F12))</f>
        <v>0.000289106975334799</v>
      </c>
      <c r="H12" s="28" t="n">
        <f aca="false">C12*EXP(-E12*($G$1-2000+$F12))</f>
        <v>0.00021970577060122</v>
      </c>
      <c r="I12" s="32" t="n">
        <v>8</v>
      </c>
      <c r="J12" s="33" t="n">
        <f aca="false">1+(1-G12)*$K$1*J13</f>
        <v>24.0126288200695</v>
      </c>
      <c r="K12" s="34" t="n">
        <f aca="false">1+(1-H12)*$K$1*K13</f>
        <v>24.5765945042298</v>
      </c>
    </row>
    <row r="13" customFormat="false" ht="14.1" hidden="false" customHeight="false" outlineLevel="0" collapsed="false">
      <c r="A13" s="18" t="n">
        <v>9</v>
      </c>
      <c r="B13" s="27" t="n">
        <v>4.6E-005</v>
      </c>
      <c r="C13" s="28" t="n">
        <v>2.4E-005</v>
      </c>
      <c r="D13" s="29" t="n">
        <v>0.03114508</v>
      </c>
      <c r="E13" s="30" t="n">
        <v>0.03708586</v>
      </c>
      <c r="F13" s="31" t="n">
        <v>9</v>
      </c>
      <c r="G13" s="27" t="n">
        <f aca="false">B13*EXP(-D13*($G$1-2000+$F13))</f>
        <v>0.000263160964291401</v>
      </c>
      <c r="H13" s="28" t="n">
        <f aca="false">C13*EXP(-E13*($G$1-2000+$F13))</f>
        <v>0.000191495055864592</v>
      </c>
      <c r="I13" s="32" t="n">
        <v>9</v>
      </c>
      <c r="J13" s="33" t="n">
        <f aca="false">1+(1-G13)*$K$1*J14</f>
        <v>23.9400552098233</v>
      </c>
      <c r="K13" s="34" t="n">
        <f aca="false">1+(1-H13)*$K$1*K14</f>
        <v>24.5250465786566</v>
      </c>
    </row>
    <row r="14" customFormat="false" ht="14.1" hidden="false" customHeight="false" outlineLevel="0" collapsed="false">
      <c r="A14" s="36" t="n">
        <v>10</v>
      </c>
      <c r="B14" s="27" t="n">
        <v>4.5E-005</v>
      </c>
      <c r="C14" s="28" t="n">
        <v>2.3E-005</v>
      </c>
      <c r="D14" s="29" t="n">
        <v>0.03030156</v>
      </c>
      <c r="E14" s="30" t="n">
        <v>0.03651977</v>
      </c>
      <c r="F14" s="31" t="n">
        <v>10</v>
      </c>
      <c r="G14" s="27" t="n">
        <f aca="false">B14*EXP(-D14*($G$1-2000+$F14))</f>
        <v>0.000238232786400851</v>
      </c>
      <c r="H14" s="28" t="n">
        <f aca="false">C14*EXP(-E14*($G$1-2000+$F14))</f>
        <v>0.000171413979913893</v>
      </c>
      <c r="I14" s="32" t="n">
        <v>10</v>
      </c>
      <c r="J14" s="33" t="n">
        <f aca="false">1+(1-G14)*$K$1*J15</f>
        <v>23.863937475014</v>
      </c>
      <c r="K14" s="34" t="n">
        <f aca="false">1+(1-H14)*$K$1*K15</f>
        <v>24.4707344664665</v>
      </c>
    </row>
    <row r="15" customFormat="false" ht="14.1" hidden="false" customHeight="false" outlineLevel="0" collapsed="false">
      <c r="A15" s="18" t="n">
        <v>11</v>
      </c>
      <c r="B15" s="27" t="n">
        <v>4.4E-005</v>
      </c>
      <c r="C15" s="28" t="n">
        <v>2.1E-005</v>
      </c>
      <c r="D15" s="29" t="n">
        <v>0.02931279</v>
      </c>
      <c r="E15" s="30" t="n">
        <v>0.0355569</v>
      </c>
      <c r="F15" s="31" t="n">
        <v>11</v>
      </c>
      <c r="G15" s="27" t="n">
        <f aca="false">B15*EXP(-D15*($G$1-2000+$F15))</f>
        <v>0.000214236446211085</v>
      </c>
      <c r="H15" s="28" t="n">
        <f aca="false">C15*EXP(-E15*($G$1-2000+$F15))</f>
        <v>0.000143250527465889</v>
      </c>
      <c r="I15" s="32" t="n">
        <v>11</v>
      </c>
      <c r="J15" s="33" t="n">
        <f aca="false">1+(1-G15)*$K$1*J16</f>
        <v>23.7841611409954</v>
      </c>
      <c r="K15" s="34" t="n">
        <f aca="false">1+(1-H15)*$K$1*K16</f>
        <v>24.413748702955</v>
      </c>
    </row>
    <row r="16" customFormat="false" ht="14.1" hidden="false" customHeight="false" outlineLevel="0" collapsed="false">
      <c r="A16" s="18" t="n">
        <v>12</v>
      </c>
      <c r="B16" s="27" t="n">
        <v>4.5E-005</v>
      </c>
      <c r="C16" s="28" t="n">
        <v>2E-005</v>
      </c>
      <c r="D16" s="29" t="n">
        <v>0.02783375</v>
      </c>
      <c r="E16" s="30" t="n">
        <v>0.03488054</v>
      </c>
      <c r="F16" s="31" t="n">
        <v>12</v>
      </c>
      <c r="G16" s="27" t="n">
        <f aca="false">B16*EXP(-D16*($G$1-2000+$F16))</f>
        <v>0.000196733739770968</v>
      </c>
      <c r="H16" s="28" t="n">
        <f aca="false">C16*EXP(-E16*($G$1-2000+$F16))</f>
        <v>0.000127027156404128</v>
      </c>
      <c r="I16" s="32" t="n">
        <v>12</v>
      </c>
      <c r="J16" s="33" t="n">
        <f aca="false">1+(1-G16)*$K$1*J17</f>
        <v>23.7006051200492</v>
      </c>
      <c r="K16" s="34" t="n">
        <f aca="false">1+(1-H16)*$K$1*K17</f>
        <v>24.353787343956</v>
      </c>
    </row>
    <row r="17" customFormat="false" ht="14.1" hidden="false" customHeight="false" outlineLevel="0" collapsed="false">
      <c r="A17" s="18" t="n">
        <v>13</v>
      </c>
      <c r="B17" s="27" t="n">
        <v>5E-005</v>
      </c>
      <c r="C17" s="28" t="n">
        <v>2E-005</v>
      </c>
      <c r="D17" s="29" t="n">
        <v>0.02613986</v>
      </c>
      <c r="E17" s="30" t="n">
        <v>0.03295571</v>
      </c>
      <c r="F17" s="31" t="n">
        <v>13</v>
      </c>
      <c r="G17" s="27" t="n">
        <f aca="false">B17*EXP(-D17*($G$1-2000+$F17))</f>
        <v>0.000194668035424988</v>
      </c>
      <c r="H17" s="28" t="n">
        <f aca="false">C17*EXP(-E17*($G$1-2000+$F17))</f>
        <v>0.000110988788705047</v>
      </c>
      <c r="I17" s="32" t="n">
        <v>13</v>
      </c>
      <c r="J17" s="33" t="n">
        <f aca="false">1+(1-G17)*$K$1*J18</f>
        <v>23.6132748527211</v>
      </c>
      <c r="K17" s="34" t="n">
        <f aca="false">1+(1-H17)*$K$1*K18</f>
        <v>24.2910244574772</v>
      </c>
    </row>
    <row r="18" customFormat="false" ht="14.65" hidden="false" customHeight="false" outlineLevel="0" collapsed="false">
      <c r="A18" s="18" t="n">
        <v>14</v>
      </c>
      <c r="B18" s="27" t="n">
        <v>6.2E-005</v>
      </c>
      <c r="C18" s="28" t="n">
        <v>2.1E-005</v>
      </c>
      <c r="D18" s="29" t="n">
        <v>0.0247852</v>
      </c>
      <c r="E18" s="30" t="n">
        <v>0.03270787</v>
      </c>
      <c r="F18" s="31" t="n">
        <v>14</v>
      </c>
      <c r="G18" s="27" t="n">
        <f aca="false">B18*EXP(-D18*($G$1-2000+$F18))</f>
        <v>0.000219462107151452</v>
      </c>
      <c r="H18" s="28" t="n">
        <f aca="false">C18*EXP(-E18*($G$1-2000+$F18))</f>
        <v>0.00011134392201702</v>
      </c>
      <c r="I18" s="32" t="n">
        <v>14</v>
      </c>
      <c r="J18" s="33" t="n">
        <f aca="false">1+(1-G18)*$K$1*J19</f>
        <v>23.5223849032876</v>
      </c>
      <c r="K18" s="34" t="n">
        <f aca="false">1+(1-H18)*$K$1*K19</f>
        <v>24.2253541784925</v>
      </c>
    </row>
    <row r="19" customFormat="false" ht="14.65" hidden="false" customHeight="false" outlineLevel="0" collapsed="false">
      <c r="A19" s="35" t="n">
        <v>15</v>
      </c>
      <c r="B19" s="27" t="n">
        <v>8.3E-005</v>
      </c>
      <c r="C19" s="28" t="n">
        <v>2.6E-005</v>
      </c>
      <c r="D19" s="29" t="n">
        <v>0.0247852</v>
      </c>
      <c r="E19" s="30" t="n">
        <v>0.03251768</v>
      </c>
      <c r="F19" s="31" t="n">
        <v>15</v>
      </c>
      <c r="G19" s="27" t="n">
        <f aca="false">B19*EXP(-D19*($G$1-2000+$F19))</f>
        <v>0.000286603752307127</v>
      </c>
      <c r="H19" s="28" t="n">
        <f aca="false">C19*EXP(-E19*($G$1-2000+$F19))</f>
        <v>0.000132155668956332</v>
      </c>
      <c r="I19" s="32" t="n">
        <v>15</v>
      </c>
      <c r="J19" s="33" t="n">
        <f aca="false">1+(1-G19)*$K$1*J20</f>
        <v>23.4284219502676</v>
      </c>
      <c r="K19" s="34" t="n">
        <f aca="false">1+(1-H19)*$K$1*K20</f>
        <v>24.1570580872241</v>
      </c>
    </row>
    <row r="20" customFormat="false" ht="14.65" hidden="false" customHeight="false" outlineLevel="0" collapsed="false">
      <c r="A20" s="18" t="n">
        <v>16</v>
      </c>
      <c r="B20" s="27" t="n">
        <v>0.000115</v>
      </c>
      <c r="C20" s="28" t="n">
        <v>3.3E-005</v>
      </c>
      <c r="D20" s="29" t="n">
        <v>0.0247852</v>
      </c>
      <c r="E20" s="30" t="n">
        <v>0.03251768</v>
      </c>
      <c r="F20" s="31" t="n">
        <v>16</v>
      </c>
      <c r="G20" s="27" t="n">
        <f aca="false">B20*EXP(-D20*($G$1-2000+$F20))</f>
        <v>0.00038738031182133</v>
      </c>
      <c r="H20" s="28" t="n">
        <f aca="false">C20*EXP(-E20*($G$1-2000+$F20))</f>
        <v>0.000162369382973651</v>
      </c>
      <c r="I20" s="32" t="n">
        <v>16</v>
      </c>
      <c r="J20" s="33" t="n">
        <f aca="false">1+(1-G20)*$K$1*J21</f>
        <v>23.3322459375137</v>
      </c>
      <c r="K20" s="34" t="n">
        <f aca="false">1+(1-H20)*$K$1*K21</f>
        <v>24.0865235813497</v>
      </c>
    </row>
    <row r="21" customFormat="false" ht="14.65" hidden="false" customHeight="false" outlineLevel="0" collapsed="false">
      <c r="A21" s="18" t="n">
        <v>17</v>
      </c>
      <c r="B21" s="27" t="n">
        <v>0.000154</v>
      </c>
      <c r="C21" s="28" t="n">
        <v>4.4E-005</v>
      </c>
      <c r="D21" s="29" t="n">
        <v>0.0247852</v>
      </c>
      <c r="E21" s="30" t="n">
        <v>0.03251768</v>
      </c>
      <c r="F21" s="31" t="n">
        <v>17</v>
      </c>
      <c r="G21" s="27" t="n">
        <f aca="false">B21*EXP(-D21*($G$1-2000+$F21))</f>
        <v>0.00050605340257966</v>
      </c>
      <c r="H21" s="28" t="n">
        <f aca="false">C21*EXP(-E21*($G$1-2000+$F21))</f>
        <v>0.000209565905353709</v>
      </c>
      <c r="I21" s="32" t="n">
        <v>17</v>
      </c>
      <c r="J21" s="33" t="n">
        <f aca="false">1+(1-G21)*$K$1*J22</f>
        <v>23.234536376961</v>
      </c>
      <c r="K21" s="34" t="n">
        <f aca="false">1+(1-H21)*$K$1*K22</f>
        <v>24.0138836440738</v>
      </c>
    </row>
    <row r="22" customFormat="false" ht="14.65" hidden="false" customHeight="false" outlineLevel="0" collapsed="false">
      <c r="A22" s="18" t="n">
        <v>18</v>
      </c>
      <c r="B22" s="27" t="n">
        <v>0.000197</v>
      </c>
      <c r="C22" s="28" t="n">
        <v>5.7E-005</v>
      </c>
      <c r="D22" s="29" t="n">
        <v>0.0247852</v>
      </c>
      <c r="E22" s="30" t="n">
        <v>0.03251768</v>
      </c>
      <c r="F22" s="31" t="n">
        <v>18</v>
      </c>
      <c r="G22" s="27" t="n">
        <f aca="false">B22*EXP(-D22*($G$1-2000+$F22))</f>
        <v>0.000631506433090077</v>
      </c>
      <c r="H22" s="28" t="n">
        <f aca="false">C22*EXP(-E22*($G$1-2000+$F22))</f>
        <v>0.000262797093769762</v>
      </c>
      <c r="I22" s="32" t="n">
        <v>18</v>
      </c>
      <c r="J22" s="33" t="n">
        <f aca="false">1+(1-G22)*$K$1*J23</f>
        <v>23.1356256941428</v>
      </c>
      <c r="K22" s="34" t="n">
        <f aca="false">1+(1-H22)*$K$1*K23</f>
        <v>23.9394558835827</v>
      </c>
    </row>
    <row r="23" customFormat="false" ht="14.65" hidden="false" customHeight="false" outlineLevel="0" collapsed="false">
      <c r="A23" s="18" t="n">
        <v>19</v>
      </c>
      <c r="B23" s="27" t="n">
        <v>0.000235</v>
      </c>
      <c r="C23" s="28" t="n">
        <v>6.8E-005</v>
      </c>
      <c r="D23" s="29" t="n">
        <v>0.0247852</v>
      </c>
      <c r="E23" s="30" t="n">
        <v>0.03251768</v>
      </c>
      <c r="F23" s="31" t="n">
        <v>19</v>
      </c>
      <c r="G23" s="27" t="n">
        <f aca="false">B23*EXP(-D23*($G$1-2000+$F23))</f>
        <v>0.000734878158074587</v>
      </c>
      <c r="H23" s="28" t="n">
        <f aca="false">C23*EXP(-E23*($G$1-2000+$F23))</f>
        <v>0.000303481600772069</v>
      </c>
      <c r="I23" s="32" t="n">
        <v>19</v>
      </c>
      <c r="J23" s="33" t="n">
        <f aca="false">1+(1-G23)*$K$1*J24</f>
        <v>23.0355978501409</v>
      </c>
      <c r="K23" s="34" t="n">
        <f aca="false">1+(1-H23)*$K$1*K24</f>
        <v>23.8633053262135</v>
      </c>
    </row>
    <row r="24" customFormat="false" ht="14.65" hidden="false" customHeight="false" outlineLevel="0" collapsed="false">
      <c r="A24" s="36" t="n">
        <v>20</v>
      </c>
      <c r="B24" s="27" t="n">
        <v>0.000275</v>
      </c>
      <c r="C24" s="28" t="n">
        <v>7.3E-005</v>
      </c>
      <c r="D24" s="29" t="n">
        <v>0.0247852</v>
      </c>
      <c r="E24" s="30" t="n">
        <v>0.03251768</v>
      </c>
      <c r="F24" s="31" t="n">
        <v>20</v>
      </c>
      <c r="G24" s="27" t="n">
        <f aca="false">B24*EXP(-D24*($G$1-2000+$F24))</f>
        <v>0.000838911398894878</v>
      </c>
      <c r="H24" s="28" t="n">
        <f aca="false">C24*EXP(-E24*($G$1-2000+$F24))</f>
        <v>0.000315372677015334</v>
      </c>
      <c r="I24" s="32" t="n">
        <v>20</v>
      </c>
      <c r="J24" s="33" t="n">
        <f aca="false">1+(1-G24)*$K$1*J25</f>
        <v>22.9338753682347</v>
      </c>
      <c r="K24" s="34" t="n">
        <f aca="false">1+(1-H24)*$K$1*K25</f>
        <v>23.7850558660907</v>
      </c>
    </row>
    <row r="25" customFormat="false" ht="14.65" hidden="false" customHeight="false" outlineLevel="0" collapsed="false">
      <c r="A25" s="18" t="n">
        <v>21</v>
      </c>
      <c r="B25" s="27" t="n">
        <v>0.00034</v>
      </c>
      <c r="C25" s="28" t="n">
        <v>7.3E-005</v>
      </c>
      <c r="D25" s="29" t="n">
        <v>0.0247852</v>
      </c>
      <c r="E25" s="30" t="n">
        <v>0.03251768</v>
      </c>
      <c r="F25" s="31" t="n">
        <v>21</v>
      </c>
      <c r="G25" s="27" t="n">
        <f aca="false">B25*EXP(-D25*($G$1-2000+$F25))</f>
        <v>0.0010118083127324</v>
      </c>
      <c r="H25" s="28" t="n">
        <f aca="false">C25*EXP(-E25*($G$1-2000+$F25))</f>
        <v>0.000305282433973095</v>
      </c>
      <c r="I25" s="32" t="n">
        <v>21</v>
      </c>
      <c r="J25" s="33" t="n">
        <f aca="false">1+(1-G25)*$K$1*J26</f>
        <v>22.8303830515472</v>
      </c>
      <c r="K25" s="34" t="n">
        <f aca="false">1+(1-H25)*$K$1*K26</f>
        <v>23.7039336737528</v>
      </c>
    </row>
    <row r="26" customFormat="false" ht="14.65" hidden="false" customHeight="false" outlineLevel="0" collapsed="false">
      <c r="A26" s="18" t="n">
        <v>22</v>
      </c>
      <c r="B26" s="27" t="n">
        <v>0.000439</v>
      </c>
      <c r="C26" s="28" t="n">
        <v>7.3E-005</v>
      </c>
      <c r="D26" s="29" t="n">
        <v>0.0247852</v>
      </c>
      <c r="E26" s="30" t="n">
        <v>0.03251768</v>
      </c>
      <c r="F26" s="31" t="n">
        <v>22</v>
      </c>
      <c r="G26" s="27" t="n">
        <f aca="false">B26*EXP(-D26*($G$1-2000+$F26))</f>
        <v>0.00127444110577138</v>
      </c>
      <c r="H26" s="28" t="n">
        <f aca="false">C26*EXP(-E26*($G$1-2000+$F26))</f>
        <v>0.000295515024873273</v>
      </c>
      <c r="I26" s="32" t="n">
        <v>22</v>
      </c>
      <c r="J26" s="33" t="n">
        <f aca="false">1+(1-G26)*$K$1*J27</f>
        <v>22.7265933296601</v>
      </c>
      <c r="K26" s="34" t="n">
        <f aca="false">1+(1-H26)*$K$1*K27</f>
        <v>23.6193015785776</v>
      </c>
    </row>
    <row r="27" customFormat="false" ht="14.65" hidden="false" customHeight="false" outlineLevel="0" collapsed="false">
      <c r="A27" s="18" t="n">
        <v>23</v>
      </c>
      <c r="B27" s="27" t="n">
        <v>0.000485</v>
      </c>
      <c r="C27" s="28" t="n">
        <v>7.2E-005</v>
      </c>
      <c r="D27" s="29" t="n">
        <v>0.0247852</v>
      </c>
      <c r="E27" s="30" t="n">
        <v>0.03251768</v>
      </c>
      <c r="F27" s="31" t="n">
        <v>23</v>
      </c>
      <c r="G27" s="27" t="n">
        <f aca="false">B27*EXP(-D27*($G$1-2000+$F27))</f>
        <v>0.00137351344031562</v>
      </c>
      <c r="H27" s="28" t="n">
        <f aca="false">C27*EXP(-E27*($G$1-2000+$F27))</f>
        <v>0.000282141488961016</v>
      </c>
      <c r="I27" s="32" t="n">
        <v>23</v>
      </c>
      <c r="J27" s="33" t="n">
        <f aca="false">1+(1-G27)*$K$1*J28</f>
        <v>22.62449064372</v>
      </c>
      <c r="K27" s="34" t="n">
        <f aca="false">1+(1-H27)*$K$1*K28</f>
        <v>23.5310274138722</v>
      </c>
    </row>
    <row r="28" customFormat="false" ht="14.65" hidden="false" customHeight="false" outlineLevel="0" collapsed="false">
      <c r="A28" s="18" t="n">
        <v>24</v>
      </c>
      <c r="B28" s="27" t="n">
        <v>0.000495</v>
      </c>
      <c r="C28" s="28" t="n">
        <v>7E-005</v>
      </c>
      <c r="D28" s="29" t="n">
        <v>0.0247852</v>
      </c>
      <c r="E28" s="30" t="n">
        <v>0.03251768</v>
      </c>
      <c r="F28" s="31" t="n">
        <v>24</v>
      </c>
      <c r="G28" s="27" t="n">
        <f aca="false">B28*EXP(-D28*($G$1-2000+$F28))</f>
        <v>0.00136751562825202</v>
      </c>
      <c r="H28" s="28" t="n">
        <f aca="false">C28*EXP(-E28*($G$1-2000+$F28))</f>
        <v>0.00026552795367451</v>
      </c>
      <c r="I28" s="32" t="n">
        <v>24</v>
      </c>
      <c r="J28" s="33" t="n">
        <f aca="false">1+(1-G28)*$K$1*J29</f>
        <v>22.5204023447707</v>
      </c>
      <c r="K28" s="34" t="n">
        <f aca="false">1+(1-H28)*$K$1*K29</f>
        <v>23.4388815913789</v>
      </c>
    </row>
    <row r="29" customFormat="false" ht="14.65" hidden="false" customHeight="false" outlineLevel="0" collapsed="false">
      <c r="A29" s="35" t="n">
        <v>25</v>
      </c>
      <c r="B29" s="27" t="n">
        <v>0.000499</v>
      </c>
      <c r="C29" s="28" t="n">
        <v>6.6E-005</v>
      </c>
      <c r="D29" s="29" t="n">
        <v>0.0247852</v>
      </c>
      <c r="E29" s="30" t="n">
        <v>0.03251768</v>
      </c>
      <c r="F29" s="31" t="n">
        <v>25</v>
      </c>
      <c r="G29" s="27" t="n">
        <f aca="false">B29*EXP(-D29*($G$1-2000+$F29))</f>
        <v>0.00134481817328888</v>
      </c>
      <c r="H29" s="28" t="n">
        <f aca="false">C29*EXP(-E29*($G$1-2000+$F29))</f>
        <v>0.000242344905792328</v>
      </c>
      <c r="I29" s="32" t="n">
        <v>25</v>
      </c>
      <c r="J29" s="33" t="n">
        <f aca="false">1+(1-G29)*$K$1*J30</f>
        <v>22.4118670169655</v>
      </c>
      <c r="K29" s="34" t="n">
        <f aca="false">1+(1-H29)*$K$1*K30</f>
        <v>23.3426349771329</v>
      </c>
    </row>
    <row r="30" customFormat="false" ht="14.65" hidden="false" customHeight="false" outlineLevel="0" collapsed="false">
      <c r="A30" s="18" t="n">
        <v>26</v>
      </c>
      <c r="B30" s="27" t="n">
        <v>0.000508</v>
      </c>
      <c r="C30" s="28" t="n">
        <v>6.3E-005</v>
      </c>
      <c r="D30" s="29" t="n">
        <v>0.0247852</v>
      </c>
      <c r="E30" s="30" t="n">
        <v>0.03251768</v>
      </c>
      <c r="F30" s="31" t="n">
        <v>26</v>
      </c>
      <c r="G30" s="27" t="n">
        <f aca="false">B30*EXP(-D30*($G$1-2000+$F30))</f>
        <v>0.00133555771491758</v>
      </c>
      <c r="H30" s="28" t="n">
        <f aca="false">C30*EXP(-E30*($G$1-2000+$F30))</f>
        <v>0.000223927927173511</v>
      </c>
      <c r="I30" s="32" t="n">
        <v>26</v>
      </c>
      <c r="J30" s="33" t="n">
        <f aca="false">1+(1-G30)*$K$1*J31</f>
        <v>22.2983288955769</v>
      </c>
      <c r="K30" s="34" t="n">
        <f aca="false">1+(1-H30)*$K$1*K31</f>
        <v>23.2419729499632</v>
      </c>
    </row>
    <row r="31" customFormat="false" ht="14.65" hidden="false" customHeight="false" outlineLevel="0" collapsed="false">
      <c r="A31" s="18" t="n">
        <v>27</v>
      </c>
      <c r="B31" s="27" t="n">
        <v>0.000521</v>
      </c>
      <c r="C31" s="28" t="n">
        <v>6.3E-005</v>
      </c>
      <c r="D31" s="29" t="n">
        <v>0.0247852</v>
      </c>
      <c r="E31" s="30" t="n">
        <v>0.03251768</v>
      </c>
      <c r="F31" s="31" t="n">
        <v>27</v>
      </c>
      <c r="G31" s="27" t="n">
        <f aca="false">B31*EXP(-D31*($G$1-2000+$F31))</f>
        <v>0.00133620347180218</v>
      </c>
      <c r="H31" s="28" t="n">
        <f aca="false">C31*EXP(-E31*($G$1-2000+$F31))</f>
        <v>0.000216763428236859</v>
      </c>
      <c r="I31" s="32" t="n">
        <v>27</v>
      </c>
      <c r="J31" s="33" t="n">
        <f aca="false">1+(1-G31)*$K$1*J32</f>
        <v>22.1798845673498</v>
      </c>
      <c r="K31" s="34" t="n">
        <f aca="false">1+(1-H31)*$K$1*K32</f>
        <v>23.1368328509834</v>
      </c>
    </row>
    <row r="32" customFormat="false" ht="14.65" hidden="false" customHeight="false" outlineLevel="0" collapsed="false">
      <c r="A32" s="18" t="n">
        <v>28</v>
      </c>
      <c r="B32" s="27" t="n">
        <v>0.000546</v>
      </c>
      <c r="C32" s="28" t="n">
        <v>6.8E-005</v>
      </c>
      <c r="D32" s="29" t="n">
        <v>0.0247852</v>
      </c>
      <c r="E32" s="30" t="n">
        <v>0.03251412</v>
      </c>
      <c r="F32" s="31" t="n">
        <v>28</v>
      </c>
      <c r="G32" s="27" t="n">
        <f aca="false">B32*EXP(-D32*($G$1-2000+$F32))</f>
        <v>0.00136604007303674</v>
      </c>
      <c r="H32" s="28" t="n">
        <f aca="false">C32*EXP(-E32*($G$1-2000+$F32))</f>
        <v>0.000226451353082168</v>
      </c>
      <c r="I32" s="32" t="n">
        <v>28</v>
      </c>
      <c r="J32" s="33" t="n">
        <f aca="false">1+(1-G32)*$K$1*J33</f>
        <v>22.0565519913907</v>
      </c>
      <c r="K32" s="34" t="n">
        <f aca="false">1+(1-H32)*$K$1*K33</f>
        <v>23.0272976410024</v>
      </c>
    </row>
    <row r="33" customFormat="false" ht="14.65" hidden="false" customHeight="false" outlineLevel="0" collapsed="false">
      <c r="A33" s="18" t="n">
        <v>29</v>
      </c>
      <c r="B33" s="27" t="n">
        <v>0.00058</v>
      </c>
      <c r="C33" s="28" t="n">
        <v>8.5E-005</v>
      </c>
      <c r="D33" s="29" t="n">
        <v>0.0247852</v>
      </c>
      <c r="E33" s="30" t="n">
        <v>0.03250033</v>
      </c>
      <c r="F33" s="31" t="n">
        <v>29</v>
      </c>
      <c r="G33" s="27" t="n">
        <f aca="false">B33*EXP(-D33*($G$1-2000+$F33))</f>
        <v>0.00141558096748384</v>
      </c>
      <c r="H33" s="28" t="n">
        <f aca="false">C33*EXP(-E33*($G$1-2000+$F33))</f>
        <v>0.000273872627862415</v>
      </c>
      <c r="I33" s="32" t="n">
        <v>29</v>
      </c>
      <c r="J33" s="33" t="n">
        <f aca="false">1+(1-G33)*$K$1*J34</f>
        <v>21.9287696491395</v>
      </c>
      <c r="K33" s="34" t="n">
        <f aca="false">1+(1-H33)*$K$1*K34</f>
        <v>22.9135783574655</v>
      </c>
    </row>
    <row r="34" customFormat="false" ht="14.65" hidden="false" customHeight="false" outlineLevel="0" collapsed="false">
      <c r="A34" s="36" t="n">
        <v>30</v>
      </c>
      <c r="B34" s="27" t="n">
        <v>0.000617</v>
      </c>
      <c r="C34" s="28" t="n">
        <v>0.000124</v>
      </c>
      <c r="D34" s="29" t="n">
        <v>0.0247852</v>
      </c>
      <c r="E34" s="30" t="n">
        <v>0.03240638</v>
      </c>
      <c r="F34" s="31" t="n">
        <v>30</v>
      </c>
      <c r="G34" s="27" t="n">
        <f aca="false">B34*EXP(-D34*($G$1-2000+$F34))</f>
        <v>0.00146902034245844</v>
      </c>
      <c r="H34" s="28" t="n">
        <f aca="false">C34*EXP(-E34*($G$1-2000+$F34))</f>
        <v>0.000385485996042302</v>
      </c>
      <c r="I34" s="32" t="n">
        <v>30</v>
      </c>
      <c r="J34" s="33" t="n">
        <f aca="false">1+(1-G34)*$K$1*J35</f>
        <v>21.7967755357059</v>
      </c>
      <c r="K34" s="34" t="n">
        <f aca="false">1+(1-H34)*$K$1*K35</f>
        <v>22.7963647920955</v>
      </c>
    </row>
    <row r="35" customFormat="false" ht="14.65" hidden="false" customHeight="false" outlineLevel="0" collapsed="false">
      <c r="A35" s="18" t="n">
        <v>31</v>
      </c>
      <c r="B35" s="27" t="n">
        <v>0.00066</v>
      </c>
      <c r="C35" s="28" t="n">
        <v>0.000189</v>
      </c>
      <c r="D35" s="29" t="n">
        <v>0.0247852</v>
      </c>
      <c r="E35" s="30" t="n">
        <v>0.03221498</v>
      </c>
      <c r="F35" s="31" t="n">
        <v>31</v>
      </c>
      <c r="G35" s="27" t="n">
        <f aca="false">B35*EXP(-D35*($G$1-2000+$F35))</f>
        <v>0.0015329306427449</v>
      </c>
      <c r="H35" s="28" t="n">
        <f aca="false">C35*EXP(-E35*($G$1-2000+$F35))</f>
        <v>0.000565130306234945</v>
      </c>
      <c r="I35" s="32" t="n">
        <v>31</v>
      </c>
      <c r="J35" s="33" t="n">
        <f aca="false">1+(1-G35)*$K$1*J36</f>
        <v>21.6604662226423</v>
      </c>
      <c r="K35" s="34" t="n">
        <f aca="false">1+(1-H35)*$K$1*K36</f>
        <v>22.676961034691</v>
      </c>
    </row>
    <row r="36" customFormat="false" ht="14.65" hidden="false" customHeight="false" outlineLevel="0" collapsed="false">
      <c r="A36" s="18" t="n">
        <v>32</v>
      </c>
      <c r="B36" s="27" t="n">
        <v>0.00072</v>
      </c>
      <c r="C36" s="28" t="n">
        <v>0.000235</v>
      </c>
      <c r="D36" s="29" t="n">
        <v>0.0247852</v>
      </c>
      <c r="E36" s="37" t="n">
        <v>0.03197394</v>
      </c>
      <c r="F36" s="31" t="n">
        <v>32</v>
      </c>
      <c r="G36" s="27" t="n">
        <f aca="false">B36*EXP(-D36*($G$1-2000+$F36))</f>
        <v>0.00163134941293603</v>
      </c>
      <c r="H36" s="28" t="n">
        <f aca="false">C36*EXP(-E36*($G$1-2000+$F36))</f>
        <v>0.00067500866926402</v>
      </c>
      <c r="I36" s="32" t="n">
        <v>32</v>
      </c>
      <c r="J36" s="33" t="n">
        <f aca="false">1+(1-G36)*$K$1*J37</f>
        <v>21.5198733448263</v>
      </c>
      <c r="K36" s="34" t="n">
        <f aca="false">1+(1-H36)*$K$1*K37</f>
        <v>22.5567870000236</v>
      </c>
    </row>
    <row r="37" customFormat="false" ht="14.65" hidden="false" customHeight="false" outlineLevel="0" collapsed="false">
      <c r="A37" s="18" t="n">
        <v>33</v>
      </c>
      <c r="B37" s="27" t="n">
        <v>0.00079</v>
      </c>
      <c r="C37" s="28" t="n">
        <v>0.000264</v>
      </c>
      <c r="D37" s="29" t="n">
        <v>0.0247852</v>
      </c>
      <c r="E37" s="30" t="n">
        <v>0.03169512</v>
      </c>
      <c r="F37" s="31" t="n">
        <v>33</v>
      </c>
      <c r="G37" s="27" t="n">
        <f aca="false">B37*EXP(-D37*($G$1-2000+$F37))</f>
        <v>0.00174613376454514</v>
      </c>
      <c r="H37" s="28" t="n">
        <f aca="false">C37*EXP(-E37*($G$1-2000+$F37))</f>
        <v>0.000727921303777137</v>
      </c>
      <c r="I37" s="32" t="n">
        <v>33</v>
      </c>
      <c r="J37" s="33" t="n">
        <f aca="false">1+(1-G37)*$K$1*J38</f>
        <v>21.3755392520294</v>
      </c>
      <c r="K37" s="34" t="n">
        <f aca="false">1+(1-H37)*$K$1*K38</f>
        <v>22.434201760701</v>
      </c>
    </row>
    <row r="38" customFormat="false" ht="14.65" hidden="false" customHeight="false" outlineLevel="0" collapsed="false">
      <c r="A38" s="18" t="n">
        <v>34</v>
      </c>
      <c r="B38" s="27" t="n">
        <v>0.000844</v>
      </c>
      <c r="C38" s="28" t="n">
        <v>0.000286</v>
      </c>
      <c r="D38" s="29" t="n">
        <v>0.0247852</v>
      </c>
      <c r="E38" s="30" t="n">
        <v>0.03135131</v>
      </c>
      <c r="F38" s="31" t="n">
        <v>34</v>
      </c>
      <c r="G38" s="27" t="n">
        <f aca="false">B38*EXP(-D38*($G$1-2000+$F38))</f>
        <v>0.00181982149319032</v>
      </c>
      <c r="H38" s="28" t="n">
        <f aca="false">C38*EXP(-E38*($G$1-2000+$F38))</f>
        <v>0.000755879839298428</v>
      </c>
      <c r="I38" s="32" t="n">
        <v>34</v>
      </c>
      <c r="J38" s="33" t="n">
        <f aca="false">1+(1-G38)*$K$1*J39</f>
        <v>21.2276270985285</v>
      </c>
      <c r="K38" s="34" t="n">
        <f aca="false">1+(1-H38)*$K$1*K39</f>
        <v>22.3078081599293</v>
      </c>
    </row>
    <row r="39" customFormat="false" ht="14.65" hidden="false" customHeight="false" outlineLevel="0" collapsed="false">
      <c r="A39" s="35" t="n">
        <v>35</v>
      </c>
      <c r="B39" s="27" t="n">
        <v>0.000879</v>
      </c>
      <c r="C39" s="28" t="n">
        <v>0.000312</v>
      </c>
      <c r="D39" s="29" t="n">
        <v>0.0247852</v>
      </c>
      <c r="E39" s="30" t="n">
        <v>0.03097913</v>
      </c>
      <c r="F39" s="31" t="n">
        <v>35</v>
      </c>
      <c r="G39" s="27" t="n">
        <f aca="false">B39*EXP(-D39*($G$1-2000+$F39))</f>
        <v>0.00184889029523973</v>
      </c>
      <c r="H39" s="28" t="n">
        <f aca="false">C39*EXP(-E39*($G$1-2000+$F39))</f>
        <v>0.000790271919242028</v>
      </c>
      <c r="I39" s="32" t="n">
        <v>35</v>
      </c>
      <c r="J39" s="33" t="n">
        <f aca="false">1+(1-G39)*$K$1*J40</f>
        <v>21.0750850752604</v>
      </c>
      <c r="K39" s="34" t="n">
        <f aca="false">1+(1-H39)*$K$1*K40</f>
        <v>22.176883545497</v>
      </c>
    </row>
    <row r="40" customFormat="false" ht="14.65" hidden="false" customHeight="false" outlineLevel="0" collapsed="false">
      <c r="A40" s="18" t="n">
        <v>36</v>
      </c>
      <c r="B40" s="27" t="n">
        <v>0.000899</v>
      </c>
      <c r="C40" s="28" t="n">
        <v>0.000342</v>
      </c>
      <c r="D40" s="29" t="n">
        <v>0.0247852</v>
      </c>
      <c r="E40" s="30" t="n">
        <v>0.03044181</v>
      </c>
      <c r="F40" s="31" t="n">
        <v>36</v>
      </c>
      <c r="G40" s="27" t="n">
        <f aca="false">B40*EXP(-D40*($G$1-2000+$F40))</f>
        <v>0.00184466659803189</v>
      </c>
      <c r="H40" s="28" t="n">
        <f aca="false">C40*EXP(-E40*($G$1-2000+$F40))</f>
        <v>0.00082684993961217</v>
      </c>
      <c r="I40" s="32" t="n">
        <v>36</v>
      </c>
      <c r="J40" s="33" t="n">
        <f aca="false">1+(1-G40)*$K$1*J41</f>
        <v>20.9167612752003</v>
      </c>
      <c r="K40" s="34" t="n">
        <f aca="false">1+(1-H40)*$K$1*K41</f>
        <v>22.0413775690711</v>
      </c>
    </row>
    <row r="41" customFormat="false" ht="14.65" hidden="false" customHeight="false" outlineLevel="0" collapsed="false">
      <c r="A41" s="18" t="n">
        <v>37</v>
      </c>
      <c r="B41" s="27" t="n">
        <v>0.000917</v>
      </c>
      <c r="C41" s="28" t="n">
        <v>0.000375</v>
      </c>
      <c r="D41" s="29" t="n">
        <v>0.0247852</v>
      </c>
      <c r="E41" s="30" t="n">
        <v>0.02981404</v>
      </c>
      <c r="F41" s="31" t="n">
        <v>37</v>
      </c>
      <c r="G41" s="27" t="n">
        <f aca="false">B41*EXP(-D41*($G$1-2000+$F41))</f>
        <v>0.00183553830603579</v>
      </c>
      <c r="H41" s="28" t="n">
        <f aca="false">C41*EXP(-E41*($G$1-2000+$F41))</f>
        <v>0.000864126479128333</v>
      </c>
      <c r="I41" s="32" t="n">
        <v>37</v>
      </c>
      <c r="J41" s="33" t="n">
        <f aca="false">1+(1-G41)*$K$1*J42</f>
        <v>20.7517117156622</v>
      </c>
      <c r="K41" s="34" t="n">
        <f aca="false">1+(1-H41)*$K$1*K42</f>
        <v>21.9011416294677</v>
      </c>
    </row>
    <row r="42" customFormat="false" ht="14.1" hidden="false" customHeight="false" outlineLevel="0" collapsed="false">
      <c r="A42" s="18" t="n">
        <v>38</v>
      </c>
      <c r="B42" s="27" t="n">
        <v>0.000943</v>
      </c>
      <c r="C42" s="28" t="n">
        <v>0.000414</v>
      </c>
      <c r="D42" s="29" t="n">
        <v>0.02470528</v>
      </c>
      <c r="E42" s="30" t="n">
        <v>0.02913478</v>
      </c>
      <c r="F42" s="31" t="n">
        <v>38</v>
      </c>
      <c r="G42" s="27" t="n">
        <f aca="false">B42*EXP(-D42*($G$1-2000+$F42))</f>
        <v>0.00183740373873814</v>
      </c>
      <c r="H42" s="28" t="n">
        <f aca="false">C42*EXP(-E42*($G$1-2000+$F42))</f>
        <v>0.000909145396766926</v>
      </c>
      <c r="I42" s="32" t="n">
        <v>38</v>
      </c>
      <c r="J42" s="33" t="n">
        <f aca="false">1+(1-G42)*$K$1*J43</f>
        <v>20.579554745345</v>
      </c>
      <c r="K42" s="34" t="n">
        <f aca="false">1+(1-H42)*$K$1*K43</f>
        <v>21.7559872192822</v>
      </c>
    </row>
    <row r="43" customFormat="false" ht="14.1" hidden="false" customHeight="false" outlineLevel="0" collapsed="false">
      <c r="A43" s="18" t="n">
        <v>39</v>
      </c>
      <c r="B43" s="27" t="n">
        <v>0.000988</v>
      </c>
      <c r="C43" s="28" t="n">
        <v>0.000466</v>
      </c>
      <c r="D43" s="29" t="n">
        <v>0.02457302</v>
      </c>
      <c r="E43" s="30" t="n">
        <v>0.02850742</v>
      </c>
      <c r="F43" s="31" t="n">
        <v>39</v>
      </c>
      <c r="G43" s="27" t="n">
        <f aca="false">B43*EXP(-D43*($G$1-2000+$F43))</f>
        <v>0.0018716603764612</v>
      </c>
      <c r="H43" s="28" t="n">
        <f aca="false">C43*EXP(-E43*($G$1-2000+$F43))</f>
        <v>0.000977871777047049</v>
      </c>
      <c r="I43" s="32" t="n">
        <v>39</v>
      </c>
      <c r="J43" s="33" t="n">
        <f aca="false">1+(1-G43)*$K$1*J44</f>
        <v>20.4002203763493</v>
      </c>
      <c r="K43" s="34" t="n">
        <f aca="false">1+(1-H43)*$K$1*K44</f>
        <v>21.6058695849297</v>
      </c>
    </row>
    <row r="44" customFormat="false" ht="14.1" hidden="false" customHeight="false" outlineLevel="0" collapsed="false">
      <c r="A44" s="36" t="n">
        <v>40</v>
      </c>
      <c r="B44" s="27" t="n">
        <v>0.00106</v>
      </c>
      <c r="C44" s="28" t="n">
        <v>0.000541</v>
      </c>
      <c r="D44" s="29" t="n">
        <v>0.02442041</v>
      </c>
      <c r="E44" s="30" t="n">
        <v>0.02777529</v>
      </c>
      <c r="F44" s="31" t="n">
        <v>40</v>
      </c>
      <c r="G44" s="27" t="n">
        <f aca="false">B44*EXP(-D44*($G$1-2000+$F44))</f>
        <v>0.00195185296163802</v>
      </c>
      <c r="H44" s="28" t="n">
        <f aca="false">C44*EXP(-E44*($G$1-2000+$F44))</f>
        <v>0.0010833371707135</v>
      </c>
      <c r="I44" s="32" t="n">
        <v>40</v>
      </c>
      <c r="J44" s="33" t="n">
        <f aca="false">1+(1-G44)*$K$1*J45</f>
        <v>20.2140630522655</v>
      </c>
      <c r="K44" s="34" t="n">
        <f aca="false">1+(1-H44)*$K$1*K45</f>
        <v>21.4510807748038</v>
      </c>
    </row>
    <row r="45" customFormat="false" ht="14.1" hidden="false" customHeight="false" outlineLevel="0" collapsed="false">
      <c r="A45" s="18" t="n">
        <v>41</v>
      </c>
      <c r="B45" s="27" t="n">
        <v>0.001162</v>
      </c>
      <c r="C45" s="28" t="n">
        <v>0.00064</v>
      </c>
      <c r="D45" s="29" t="n">
        <v>0.02417462</v>
      </c>
      <c r="E45" s="30" t="n">
        <v>0.02687958</v>
      </c>
      <c r="F45" s="31" t="n">
        <v>41</v>
      </c>
      <c r="G45" s="27" t="n">
        <f aca="false">B45*EXP(-D45*($G$1-2000+$F45))</f>
        <v>0.00207577284223854</v>
      </c>
      <c r="H45" s="28" t="n">
        <f aca="false">C45*EXP(-E45*($G$1-2000+$F45))</f>
        <v>0.00121996579000388</v>
      </c>
      <c r="I45" s="32" t="n">
        <v>41</v>
      </c>
      <c r="J45" s="33" t="n">
        <f aca="false">1+(1-G45)*$K$1*J46</f>
        <v>20.0217049985546</v>
      </c>
      <c r="K45" s="34" t="n">
        <f aca="false">1+(1-H45)*$K$1*K46</f>
        <v>21.2921906273484</v>
      </c>
    </row>
    <row r="46" customFormat="false" ht="14.1" hidden="false" customHeight="false" outlineLevel="0" collapsed="false">
      <c r="A46" s="18" t="n">
        <v>42</v>
      </c>
      <c r="B46" s="27" t="n">
        <v>0.001297</v>
      </c>
      <c r="C46" s="28" t="n">
        <v>0.000731</v>
      </c>
      <c r="D46" s="29" t="n">
        <v>0.0238536</v>
      </c>
      <c r="E46" s="30" t="n">
        <v>0.02595486</v>
      </c>
      <c r="F46" s="31" t="n">
        <v>42</v>
      </c>
      <c r="G46" s="27" t="n">
        <f aca="false">B46*EXP(-D46*($G$1-2000+$F46))</f>
        <v>0.0022449577587919</v>
      </c>
      <c r="H46" s="28" t="n">
        <f aca="false">C46*EXP(-E46*($G$1-2000+$F46))</f>
        <v>0.00132792817004206</v>
      </c>
      <c r="I46" s="32" t="n">
        <v>42</v>
      </c>
      <c r="J46" s="33" t="n">
        <f aca="false">1+(1-G46)*$K$1*J47</f>
        <v>19.8237227438005</v>
      </c>
      <c r="K46" s="34" t="n">
        <f aca="false">1+(1-H46)*$K$1*K47</f>
        <v>21.1296557095626</v>
      </c>
    </row>
    <row r="47" customFormat="false" ht="14.1" hidden="false" customHeight="false" outlineLevel="0" collapsed="false">
      <c r="A47" s="18" t="n">
        <v>43</v>
      </c>
      <c r="B47" s="27" t="n">
        <v>0.001451</v>
      </c>
      <c r="C47" s="28" t="n">
        <v>0.000816</v>
      </c>
      <c r="D47" s="29" t="n">
        <v>0.02348888</v>
      </c>
      <c r="E47" s="30" t="n">
        <v>0.02492642</v>
      </c>
      <c r="F47" s="31" t="n">
        <v>43</v>
      </c>
      <c r="G47" s="27" t="n">
        <f aca="false">B47*EXP(-D47*($G$1-2000+$F47))</f>
        <v>0.00243271601273014</v>
      </c>
      <c r="H47" s="28" t="n">
        <f aca="false">C47*EXP(-E47*($G$1-2000+$F47))</f>
        <v>0.00141204684657533</v>
      </c>
      <c r="I47" s="32" t="n">
        <v>43</v>
      </c>
      <c r="J47" s="33" t="n">
        <f aca="false">1+(1-G47)*$K$1*J48</f>
        <v>19.6207193396672</v>
      </c>
      <c r="K47" s="34" t="n">
        <f aca="false">1+(1-H47)*$K$1*K48</f>
        <v>20.9626788697358</v>
      </c>
    </row>
    <row r="48" customFormat="false" ht="14.1" hidden="false" customHeight="false" outlineLevel="0" collapsed="false">
      <c r="A48" s="18" t="n">
        <v>44</v>
      </c>
      <c r="B48" s="27" t="n">
        <v>0.001638</v>
      </c>
      <c r="C48" s="28" t="n">
        <v>0.000907</v>
      </c>
      <c r="D48" s="29" t="n">
        <v>0.02311076</v>
      </c>
      <c r="E48" s="30" t="n">
        <v>0.02392914</v>
      </c>
      <c r="F48" s="31" t="n">
        <v>44</v>
      </c>
      <c r="G48" s="27" t="n">
        <f aca="false">B48*EXP(-D48*($G$1-2000+$F48))</f>
        <v>0.00266126598938446</v>
      </c>
      <c r="H48" s="28" t="n">
        <f aca="false">C48*EXP(-E48*($G$1-2000+$F48))</f>
        <v>0.00149915124475636</v>
      </c>
      <c r="I48" s="32" t="n">
        <v>44</v>
      </c>
      <c r="J48" s="33" t="n">
        <f aca="false">1+(1-G48)*$K$1*J49</f>
        <v>19.4127738791211</v>
      </c>
      <c r="K48" s="34" t="n">
        <f aca="false">1+(1-H48)*$K$1*K49</f>
        <v>20.7905432455537</v>
      </c>
    </row>
    <row r="49" customFormat="false" ht="14.1" hidden="false" customHeight="false" outlineLevel="0" collapsed="false">
      <c r="A49" s="35" t="n">
        <v>45</v>
      </c>
      <c r="B49" s="27" t="n">
        <v>0.001864</v>
      </c>
      <c r="C49" s="28" t="n">
        <v>0.001018</v>
      </c>
      <c r="D49" s="29" t="n">
        <v>0.02266414</v>
      </c>
      <c r="E49" s="30" t="n">
        <v>0.02309856</v>
      </c>
      <c r="F49" s="31" t="n">
        <v>45</v>
      </c>
      <c r="G49" s="27" t="n">
        <f aca="false">B49*EXP(-D49*($G$1-2000+$F49))</f>
        <v>0.002932946403634</v>
      </c>
      <c r="H49" s="28" t="n">
        <f aca="false">C49*EXP(-E49*($G$1-2000+$F49))</f>
        <v>0.00161576918386106</v>
      </c>
      <c r="I49" s="32" t="n">
        <v>45</v>
      </c>
      <c r="J49" s="33" t="n">
        <f aca="false">1+(1-G49)*$K$1*J50</f>
        <v>19.200382158307</v>
      </c>
      <c r="K49" s="34" t="n">
        <f aca="false">1+(1-H49)*$K$1*K50</f>
        <v>20.6130670805479</v>
      </c>
    </row>
    <row r="50" customFormat="false" ht="14.1" hidden="false" customHeight="false" outlineLevel="0" collapsed="false">
      <c r="A50" s="18" t="n">
        <v>46</v>
      </c>
      <c r="B50" s="27" t="n">
        <v>0.002085</v>
      </c>
      <c r="C50" s="28" t="n">
        <v>0.001142</v>
      </c>
      <c r="D50" s="29" t="n">
        <v>0.02202172</v>
      </c>
      <c r="E50" s="30" t="n">
        <v>0.02242735</v>
      </c>
      <c r="F50" s="31" t="n">
        <v>46</v>
      </c>
      <c r="G50" s="27" t="n">
        <f aca="false">B50*EXP(-D50*($G$1-2000+$F50))</f>
        <v>0.00316825681260256</v>
      </c>
      <c r="H50" s="28" t="n">
        <f aca="false">C50*EXP(-E50*($G$1-2000+$F50))</f>
        <v>0.00174874915052087</v>
      </c>
      <c r="I50" s="32" t="n">
        <v>46</v>
      </c>
      <c r="J50" s="33" t="n">
        <f aca="false">1+(1-G50)*$K$1*J51</f>
        <v>18.9840767241938</v>
      </c>
      <c r="K50" s="34" t="n">
        <f aca="false">1+(1-H50)*$K$1*K51</f>
        <v>20.4306008991104</v>
      </c>
    </row>
    <row r="51" customFormat="false" ht="14.1" hidden="false" customHeight="false" outlineLevel="0" collapsed="false">
      <c r="A51" s="18" t="n">
        <v>47</v>
      </c>
      <c r="B51" s="27" t="n">
        <v>0.002297</v>
      </c>
      <c r="C51" s="28" t="n">
        <v>0.00123</v>
      </c>
      <c r="D51" s="29" t="n">
        <v>0.02132503</v>
      </c>
      <c r="E51" s="30" t="n">
        <v>0.02192904</v>
      </c>
      <c r="F51" s="31" t="n">
        <v>47</v>
      </c>
      <c r="G51" s="27" t="n">
        <f aca="false">B51*EXP(-D51*($G$1-2000+$F51))</f>
        <v>0.00337182608875401</v>
      </c>
      <c r="H51" s="28" t="n">
        <f aca="false">C51*EXP(-E51*($G$1-2000+$F51))</f>
        <v>0.00182528636925393</v>
      </c>
      <c r="I51" s="32" t="n">
        <v>47</v>
      </c>
      <c r="J51" s="33" t="n">
        <f aca="false">1+(1-G51)*$K$1*J52</f>
        <v>18.762885432758</v>
      </c>
      <c r="K51" s="34" t="n">
        <f aca="false">1+(1-H51)*$K$1*K52</f>
        <v>20.2432252580486</v>
      </c>
    </row>
    <row r="52" customFormat="false" ht="14.1" hidden="false" customHeight="false" outlineLevel="0" collapsed="false">
      <c r="A52" s="18" t="n">
        <v>48</v>
      </c>
      <c r="B52" s="27" t="n">
        <v>0.002507</v>
      </c>
      <c r="C52" s="28" t="n">
        <v>0.001283</v>
      </c>
      <c r="D52" s="29" t="n">
        <v>0.02072424</v>
      </c>
      <c r="E52" s="30" t="n">
        <v>0.02159443</v>
      </c>
      <c r="F52" s="31" t="n">
        <v>48</v>
      </c>
      <c r="G52" s="27" t="n">
        <f aca="false">B52*EXP(-D52*($G$1-2000+$F52))</f>
        <v>0.00356583732184649</v>
      </c>
      <c r="H52" s="28" t="n">
        <f aca="false">C52*EXP(-E52*($G$1-2000+$F52))</f>
        <v>0.00185207456192731</v>
      </c>
      <c r="I52" s="32" t="n">
        <v>48</v>
      </c>
      <c r="J52" s="33" t="n">
        <f aca="false">1+(1-G52)*$K$1*J53</f>
        <v>18.5359006835718</v>
      </c>
      <c r="K52" s="34" t="n">
        <f aca="false">1+(1-H52)*$K$1*K53</f>
        <v>20.0495504394974</v>
      </c>
    </row>
    <row r="53" customFormat="false" ht="14.1" hidden="false" customHeight="false" outlineLevel="0" collapsed="false">
      <c r="A53" s="18" t="n">
        <v>49</v>
      </c>
      <c r="B53" s="27" t="n">
        <v>0.002728</v>
      </c>
      <c r="C53" s="28" t="n">
        <v>0.00132</v>
      </c>
      <c r="D53" s="29" t="n">
        <v>0.02017589</v>
      </c>
      <c r="E53" s="30" t="n">
        <v>0.02138474</v>
      </c>
      <c r="F53" s="31" t="n">
        <v>49</v>
      </c>
      <c r="G53" s="27" t="n">
        <f aca="false">B53*EXP(-D53*($G$1-2000+$F53))</f>
        <v>0.00376739198153177</v>
      </c>
      <c r="H53" s="28" t="n">
        <f aca="false">C53*EXP(-E53*($G$1-2000+$F53))</f>
        <v>0.00185853320396603</v>
      </c>
      <c r="I53" s="32" t="n">
        <v>49</v>
      </c>
      <c r="J53" s="33" t="n">
        <f aca="false">1+(1-G53)*$K$1*J54</f>
        <v>18.3026008079625</v>
      </c>
      <c r="K53" s="34" t="n">
        <f aca="false">1+(1-H53)*$K$1*K54</f>
        <v>19.8482929755951</v>
      </c>
    </row>
    <row r="54" customFormat="false" ht="14.1" hidden="false" customHeight="false" outlineLevel="0" collapsed="false">
      <c r="A54" s="36" t="n">
        <v>50</v>
      </c>
      <c r="B54" s="27" t="n">
        <v>0.002952</v>
      </c>
      <c r="C54" s="28" t="n">
        <v>0.001369</v>
      </c>
      <c r="D54" s="29" t="n">
        <v>0.01958166</v>
      </c>
      <c r="E54" s="30" t="n">
        <v>0.02123835</v>
      </c>
      <c r="F54" s="31" t="n">
        <v>50</v>
      </c>
      <c r="G54" s="27" t="n">
        <f aca="false">B54*EXP(-D54*($G$1-2000+$F54))</f>
        <v>0.00395985657722577</v>
      </c>
      <c r="H54" s="28" t="n">
        <f aca="false">C54*EXP(-E54*($G$1-2000+$F54))</f>
        <v>0.00188260375800343</v>
      </c>
      <c r="I54" s="32" t="n">
        <v>50</v>
      </c>
      <c r="J54" s="33" t="n">
        <f aca="false">1+(1-G54)*$K$1*J55</f>
        <v>18.0627543160557</v>
      </c>
      <c r="K54" s="34" t="n">
        <f aca="false">1+(1-H54)*$K$1*K55</f>
        <v>19.6387239150986</v>
      </c>
    </row>
    <row r="55" customFormat="false" ht="14.65" hidden="false" customHeight="false" outlineLevel="0" collapsed="false">
      <c r="A55" s="18" t="n">
        <v>51</v>
      </c>
      <c r="B55" s="27" t="n">
        <v>0.003174</v>
      </c>
      <c r="C55" s="28" t="n">
        <v>0.001437</v>
      </c>
      <c r="D55" s="29" t="n">
        <v>0.0190569</v>
      </c>
      <c r="E55" s="30" t="n">
        <v>0.0211619</v>
      </c>
      <c r="F55" s="31" t="n">
        <v>51</v>
      </c>
      <c r="G55" s="27" t="n">
        <f aca="false">B55*EXP(-D55*($G$1-2000+$F55))</f>
        <v>0.00414452929365653</v>
      </c>
      <c r="H55" s="28" t="n">
        <f aca="false">C55*EXP(-E55*($G$1-2000+$F55))</f>
        <v>0.00193251875619674</v>
      </c>
      <c r="I55" s="32" t="n">
        <v>51</v>
      </c>
      <c r="J55" s="33" t="n">
        <f aca="false">1+(1-G55)*$K$1*J56</f>
        <v>17.8158125512075</v>
      </c>
      <c r="K55" s="34" t="n">
        <f aca="false">1+(1-H55)*$K$1*K56</f>
        <v>19.420834607919</v>
      </c>
    </row>
    <row r="56" customFormat="false" ht="14.65" hidden="false" customHeight="false" outlineLevel="0" collapsed="false">
      <c r="A56" s="18" t="n">
        <v>52</v>
      </c>
      <c r="B56" s="27" t="n">
        <v>0.003433</v>
      </c>
      <c r="C56" s="28" t="n">
        <v>0.001536</v>
      </c>
      <c r="D56" s="29" t="n">
        <v>0.01851127</v>
      </c>
      <c r="E56" s="30" t="n">
        <v>0.0211619</v>
      </c>
      <c r="F56" s="31" t="n">
        <v>52</v>
      </c>
      <c r="G56" s="27" t="n">
        <f aca="false">B56*EXP(-D56*($G$1-2000+$F56))</f>
        <v>0.00436702074317756</v>
      </c>
      <c r="H56" s="28" t="n">
        <f aca="false">C56*EXP(-E56*($G$1-2000+$F56))</f>
        <v>0.00202240285109068</v>
      </c>
      <c r="I56" s="32" t="n">
        <v>52</v>
      </c>
      <c r="J56" s="33" t="n">
        <f aca="false">1+(1-G56)*$K$1*J57</f>
        <v>17.5612280774554</v>
      </c>
      <c r="K56" s="34" t="n">
        <f aca="false">1+(1-H56)*$K$1*K57</f>
        <v>19.1947622302665</v>
      </c>
    </row>
    <row r="57" customFormat="false" ht="14.65" hidden="false" customHeight="false" outlineLevel="0" collapsed="false">
      <c r="A57" s="18" t="n">
        <v>53</v>
      </c>
      <c r="B57" s="27" t="n">
        <v>0.003762</v>
      </c>
      <c r="C57" s="28" t="n">
        <v>0.001662</v>
      </c>
      <c r="D57" s="29" t="n">
        <v>0.0179913</v>
      </c>
      <c r="E57" s="30" t="n">
        <v>0.0211619</v>
      </c>
      <c r="F57" s="31" t="n">
        <v>53</v>
      </c>
      <c r="G57" s="27" t="n">
        <f aca="false">B57*EXP(-D57*($G$1-2000+$F57))</f>
        <v>0.00466853972880991</v>
      </c>
      <c r="H57" s="28" t="n">
        <f aca="false">C57*EXP(-E57*($G$1-2000+$F57))</f>
        <v>0.00214248098527574</v>
      </c>
      <c r="I57" s="32" t="n">
        <v>53</v>
      </c>
      <c r="J57" s="33" t="n">
        <f aca="false">1+(1-G57)*$K$1*J58</f>
        <v>17.2992232674032</v>
      </c>
      <c r="K57" s="34" t="n">
        <f aca="false">1+(1-H57)*$K$1*K58</f>
        <v>18.9608992962732</v>
      </c>
    </row>
    <row r="58" customFormat="false" ht="14.65" hidden="false" customHeight="false" outlineLevel="0" collapsed="false">
      <c r="A58" s="18" t="n">
        <v>54</v>
      </c>
      <c r="B58" s="27" t="n">
        <v>0.004162</v>
      </c>
      <c r="C58" s="28" t="n">
        <v>0.001804</v>
      </c>
      <c r="D58" s="29" t="n">
        <v>0.01750261</v>
      </c>
      <c r="E58" s="30" t="n">
        <v>0.0211619</v>
      </c>
      <c r="F58" s="31" t="n">
        <v>54</v>
      </c>
      <c r="G58" s="27" t="n">
        <f aca="false">B58*EXP(-D58*($G$1-2000+$F58))</f>
        <v>0.00504563966666576</v>
      </c>
      <c r="H58" s="28" t="n">
        <f aca="false">C58*EXP(-E58*($G$1-2000+$F58))</f>
        <v>0.00227683727900499</v>
      </c>
      <c r="I58" s="32" t="n">
        <v>54</v>
      </c>
      <c r="J58" s="33" t="n">
        <f aca="false">1+(1-G58)*$K$1*J59</f>
        <v>17.0307007009311</v>
      </c>
      <c r="K58" s="34" t="n">
        <f aca="false">1+(1-H58)*$K$1*K59</f>
        <v>18.7194413151969</v>
      </c>
    </row>
    <row r="59" customFormat="false" ht="14.65" hidden="false" customHeight="false" outlineLevel="0" collapsed="false">
      <c r="A59" s="35" t="n">
        <v>55</v>
      </c>
      <c r="B59" s="27" t="n">
        <v>0.004626</v>
      </c>
      <c r="C59" s="28" t="n">
        <v>0.001953</v>
      </c>
      <c r="D59" s="29" t="n">
        <v>0.01707887</v>
      </c>
      <c r="E59" s="30" t="n">
        <v>0.0211619</v>
      </c>
      <c r="F59" s="31" t="n">
        <v>55</v>
      </c>
      <c r="G59" s="27" t="n">
        <f aca="false">B59*EXP(-D59*($G$1-2000+$F59))</f>
        <v>0.00548754656387372</v>
      </c>
      <c r="H59" s="28" t="n">
        <f aca="false">C59*EXP(-E59*($G$1-2000+$F59))</f>
        <v>0.00241327718577143</v>
      </c>
      <c r="I59" s="32" t="n">
        <v>55</v>
      </c>
      <c r="J59" s="33" t="n">
        <f aca="false">1+(1-G59)*$K$1*J60</f>
        <v>16.7564758682828</v>
      </c>
      <c r="K59" s="34" t="n">
        <f aca="false">1+(1-H59)*$K$1*K60</f>
        <v>18.4702727734087</v>
      </c>
    </row>
    <row r="60" customFormat="false" ht="14.65" hidden="false" customHeight="false" outlineLevel="0" collapsed="false">
      <c r="A60" s="18" t="n">
        <v>56</v>
      </c>
      <c r="B60" s="27" t="n">
        <v>0.005131</v>
      </c>
      <c r="C60" s="28" t="n">
        <v>0.002108</v>
      </c>
      <c r="D60" s="29" t="n">
        <v>0.01660337</v>
      </c>
      <c r="E60" s="30" t="n">
        <v>0.0211619</v>
      </c>
      <c r="F60" s="31" t="n">
        <v>56</v>
      </c>
      <c r="G60" s="27" t="n">
        <f aca="false">B60*EXP(-D60*($G$1-2000+$F60))</f>
        <v>0.00595797645205687</v>
      </c>
      <c r="H60" s="28" t="n">
        <f aca="false">C60*EXP(-E60*($G$1-2000+$F60))</f>
        <v>0.00255026361097209</v>
      </c>
      <c r="I60" s="32" t="n">
        <v>56</v>
      </c>
      <c r="J60" s="33" t="n">
        <f aca="false">1+(1-G60)*$K$1*J61</f>
        <v>16.4771540531208</v>
      </c>
      <c r="K60" s="34" t="n">
        <f aca="false">1+(1-H60)*$K$1*K61</f>
        <v>18.2130367905152</v>
      </c>
    </row>
    <row r="61" customFormat="false" ht="14.65" hidden="false" customHeight="false" outlineLevel="0" collapsed="false">
      <c r="A61" s="18" t="n">
        <v>57</v>
      </c>
      <c r="B61" s="27" t="n">
        <v>0.005666</v>
      </c>
      <c r="C61" s="28" t="n">
        <v>0.002276</v>
      </c>
      <c r="D61" s="29" t="n">
        <v>0.01600133</v>
      </c>
      <c r="E61" s="30" t="n">
        <v>0.0211619</v>
      </c>
      <c r="F61" s="31" t="n">
        <v>57</v>
      </c>
      <c r="G61" s="27" t="n">
        <f aca="false">B61*EXP(-D61*($G$1-2000+$F61))</f>
        <v>0.00643977783215316</v>
      </c>
      <c r="H61" s="28" t="n">
        <f aca="false">C61*EXP(-E61*($G$1-2000+$F61))</f>
        <v>0.00269585313458542</v>
      </c>
      <c r="I61" s="32" t="n">
        <v>57</v>
      </c>
      <c r="J61" s="33" t="n">
        <f aca="false">1+(1-G61)*$K$1*J62</f>
        <v>16.1927160360834</v>
      </c>
      <c r="K61" s="34" t="n">
        <f aca="false">1+(1-H61)*$K$1*K62</f>
        <v>17.9473286813861</v>
      </c>
    </row>
    <row r="62" customFormat="false" ht="14.65" hidden="false" customHeight="false" outlineLevel="0" collapsed="false">
      <c r="A62" s="18" t="n">
        <v>58</v>
      </c>
      <c r="B62" s="27" t="n">
        <v>0.006199</v>
      </c>
      <c r="C62" s="28" t="n">
        <v>0.002456</v>
      </c>
      <c r="D62" s="29" t="n">
        <v>0.01553456</v>
      </c>
      <c r="E62" s="30" t="n">
        <v>0.0211619</v>
      </c>
      <c r="F62" s="31" t="n">
        <v>58</v>
      </c>
      <c r="G62" s="27" t="n">
        <f aca="false">B62*EXP(-D62*($G$1-2000+$F62))</f>
        <v>0.00691110756094935</v>
      </c>
      <c r="H62" s="28" t="n">
        <f aca="false">C62*EXP(-E62*($G$1-2000+$F62))</f>
        <v>0.00284814330566706</v>
      </c>
      <c r="I62" s="32" t="n">
        <v>58</v>
      </c>
      <c r="J62" s="33" t="n">
        <f aca="false">1+(1-G62)*$K$1*J63</f>
        <v>15.9028354044326</v>
      </c>
      <c r="K62" s="34" t="n">
        <f aca="false">1+(1-H62)*$K$1*K63</f>
        <v>17.6728652778981</v>
      </c>
    </row>
    <row r="63" customFormat="false" ht="14.65" hidden="false" customHeight="false" outlineLevel="0" collapsed="false">
      <c r="A63" s="18" t="n">
        <v>59</v>
      </c>
      <c r="B63" s="27" t="n">
        <v>0.00671</v>
      </c>
      <c r="C63" s="28" t="n">
        <v>0.002633</v>
      </c>
      <c r="D63" s="29" t="n">
        <v>0.01521484</v>
      </c>
      <c r="E63" s="30" t="n">
        <v>0.0211619</v>
      </c>
      <c r="F63" s="31" t="n">
        <v>59</v>
      </c>
      <c r="G63" s="27" t="n">
        <f aca="false">B63*EXP(-D63*($G$1-2000+$F63))</f>
        <v>0.00735137956097992</v>
      </c>
      <c r="H63" s="28" t="n">
        <f aca="false">C63*EXP(-E63*($G$1-2000+$F63))</f>
        <v>0.00298946750782529</v>
      </c>
      <c r="I63" s="32" t="n">
        <v>59</v>
      </c>
      <c r="J63" s="33" t="n">
        <f aca="false">1+(1-G63)*$K$1*J64</f>
        <v>15.6068091573798</v>
      </c>
      <c r="K63" s="34" t="n">
        <f aca="false">1+(1-H63)*$K$1*K64</f>
        <v>17.3893071276999</v>
      </c>
    </row>
    <row r="64" customFormat="false" ht="14.65" hidden="false" customHeight="false" outlineLevel="0" collapsed="false">
      <c r="A64" s="36" t="n">
        <v>60</v>
      </c>
      <c r="B64" s="27" t="n">
        <v>0.007196</v>
      </c>
      <c r="C64" s="28" t="n">
        <v>0.00283</v>
      </c>
      <c r="D64" s="29" t="n">
        <v>0.01489088</v>
      </c>
      <c r="E64" s="30" t="n">
        <v>0.0211619</v>
      </c>
      <c r="F64" s="31" t="n">
        <v>60</v>
      </c>
      <c r="G64" s="27" t="n">
        <f aca="false">B64*EXP(-D64*($G$1-2000+$F64))</f>
        <v>0.00775222358253083</v>
      </c>
      <c r="H64" s="28" t="n">
        <f aca="false">C64*EXP(-E64*($G$1-2000+$F64))</f>
        <v>0.00314585656775174</v>
      </c>
      <c r="I64" s="32" t="n">
        <v>60</v>
      </c>
      <c r="J64" s="33" t="n">
        <f aca="false">1+(1-G64)*$K$1*J65</f>
        <v>15.3035839781416</v>
      </c>
      <c r="K64" s="34" t="n">
        <f aca="false">1+(1-H64)*$K$1*K65</f>
        <v>17.0959873113895</v>
      </c>
    </row>
    <row r="65" customFormat="false" ht="14.1" hidden="false" customHeight="false" outlineLevel="0" collapsed="false">
      <c r="A65" s="18" t="n">
        <v>61</v>
      </c>
      <c r="B65" s="27" t="n">
        <v>0.007709</v>
      </c>
      <c r="C65" s="28" t="n">
        <v>0.003083</v>
      </c>
      <c r="D65" s="29" t="n">
        <v>0.0146039</v>
      </c>
      <c r="E65" s="30" t="n">
        <v>0.02110318</v>
      </c>
      <c r="F65" s="31" t="n">
        <v>61</v>
      </c>
      <c r="G65" s="27" t="n">
        <f aca="false">B65*EXP(-D65*($G$1-2000+$F65))</f>
        <v>0.00817273878645657</v>
      </c>
      <c r="H65" s="28" t="n">
        <f aca="false">C65*EXP(-E65*($G$1-2000+$F65))</f>
        <v>0.00335454408138235</v>
      </c>
      <c r="I65" s="32" t="n">
        <v>61</v>
      </c>
      <c r="J65" s="33" t="n">
        <f aca="false">1+(1-G65)*$K$1*J66</f>
        <v>14.9919482722112</v>
      </c>
      <c r="K65" s="34" t="n">
        <f aca="false">1+(1-H65)*$K$1*K66</f>
        <v>16.7926540849883</v>
      </c>
    </row>
    <row r="66" customFormat="false" ht="14.1" hidden="false" customHeight="false" outlineLevel="0" collapsed="false">
      <c r="A66" s="18" t="n">
        <v>62</v>
      </c>
      <c r="B66" s="27" t="n">
        <v>0.008288</v>
      </c>
      <c r="C66" s="28" t="n">
        <v>0.003406</v>
      </c>
      <c r="D66" s="29" t="n">
        <v>0.01432574</v>
      </c>
      <c r="E66" s="30" t="n">
        <v>0.02102627</v>
      </c>
      <c r="F66" s="31" t="n">
        <v>62</v>
      </c>
      <c r="G66" s="27" t="n">
        <f aca="false">B66*EXP(-D66*($G$1-2000+$F66))</f>
        <v>0.00865196017862412</v>
      </c>
      <c r="H66" s="28" t="n">
        <f aca="false">C66*EXP(-E66*($G$1-2000+$F66))</f>
        <v>0.00362776730749757</v>
      </c>
      <c r="I66" s="32" t="n">
        <v>62</v>
      </c>
      <c r="J66" s="33" t="n">
        <f aca="false">1+(1-G66)*$K$1*J67</f>
        <v>14.6715328083392</v>
      </c>
      <c r="K66" s="34" t="n">
        <f aca="false">1+(1-H66)*$K$1*K67</f>
        <v>16.4796419336999</v>
      </c>
    </row>
    <row r="67" customFormat="false" ht="14.1" hidden="false" customHeight="false" outlineLevel="0" collapsed="false">
      <c r="A67" s="18" t="n">
        <v>63</v>
      </c>
      <c r="B67" s="27" t="n">
        <v>0.008988</v>
      </c>
      <c r="C67" s="28" t="n">
        <v>0.003797</v>
      </c>
      <c r="D67" s="29" t="n">
        <v>0.01411661</v>
      </c>
      <c r="E67" s="30" t="n">
        <v>0.02093891</v>
      </c>
      <c r="F67" s="31" t="n">
        <v>63</v>
      </c>
      <c r="G67" s="27" t="n">
        <f aca="false">B67*EXP(-D67*($G$1-2000+$F67))</f>
        <v>0.00924537636684033</v>
      </c>
      <c r="H67" s="28" t="n">
        <f aca="false">C67*EXP(-E67*($G$1-2000+$F67))</f>
        <v>0.00395938654841419</v>
      </c>
      <c r="I67" s="32" t="n">
        <v>63</v>
      </c>
      <c r="J67" s="33" t="n">
        <f aca="false">1+(1-G67)*$K$1*J68</f>
        <v>14.3424847273967</v>
      </c>
      <c r="K67" s="34" t="n">
        <f aca="false">1+(1-H67)*$K$1*K68</f>
        <v>16.1574430547346</v>
      </c>
    </row>
    <row r="68" customFormat="false" ht="14.1" hidden="false" customHeight="false" outlineLevel="0" collapsed="false">
      <c r="A68" s="18" t="n">
        <v>64</v>
      </c>
      <c r="B68" s="27" t="n">
        <v>0.009859</v>
      </c>
      <c r="C68" s="28" t="n">
        <v>0.004285</v>
      </c>
      <c r="D68" s="29" t="n">
        <v>0.01399559</v>
      </c>
      <c r="E68" s="30" t="n">
        <v>0.02081313</v>
      </c>
      <c r="F68" s="31" t="n">
        <v>64</v>
      </c>
      <c r="G68" s="27" t="n">
        <f aca="false">B68*EXP(-D68*($G$1-2000+$F68))</f>
        <v>0.00999795261560634</v>
      </c>
      <c r="H68" s="28" t="n">
        <f aca="false">C68*EXP(-E68*($G$1-2000+$F68))</f>
        <v>0.00437511883641465</v>
      </c>
      <c r="I68" s="32" t="n">
        <v>64</v>
      </c>
      <c r="J68" s="33" t="n">
        <f aca="false">1+(1-G68)*$K$1*J69</f>
        <v>14.0056718237738</v>
      </c>
      <c r="K68" s="34" t="n">
        <f aca="false">1+(1-H68)*$K$1*K69</f>
        <v>15.8264036265527</v>
      </c>
    </row>
    <row r="69" customFormat="false" ht="14.1" hidden="false" customHeight="false" outlineLevel="0" collapsed="false">
      <c r="A69" s="35" t="n">
        <v>65</v>
      </c>
      <c r="B69" s="27" t="n">
        <v>0.010928</v>
      </c>
      <c r="C69" s="28" t="n">
        <v>0.004884</v>
      </c>
      <c r="D69" s="29" t="n">
        <v>0.01379603</v>
      </c>
      <c r="E69" s="30" t="n">
        <v>0.02057154</v>
      </c>
      <c r="F69" s="31" t="n">
        <v>65</v>
      </c>
      <c r="G69" s="27" t="n">
        <f aca="false">B69*EXP(-D69*($G$1-2000+$F69))</f>
        <v>0.010928</v>
      </c>
      <c r="H69" s="28" t="n">
        <f aca="false">C69*EXP(-E69*($G$1-2000+$F69))</f>
        <v>0.004884</v>
      </c>
      <c r="I69" s="32" t="n">
        <v>65</v>
      </c>
      <c r="J69" s="33" t="n">
        <f aca="false">1+(1-G69)*$K$1*J70</f>
        <v>13.6624956811559</v>
      </c>
      <c r="K69" s="34" t="n">
        <f aca="false">1+(1-H69)*$K$1*K70</f>
        <v>15.4872181916488</v>
      </c>
    </row>
    <row r="70" customFormat="false" ht="14.1" hidden="false" customHeight="false" outlineLevel="0" collapsed="false">
      <c r="A70" s="18" t="n">
        <v>66</v>
      </c>
      <c r="B70" s="27" t="n">
        <v>0.012201</v>
      </c>
      <c r="C70" s="28" t="n">
        <v>0.005629</v>
      </c>
      <c r="D70" s="29" t="n">
        <v>0.01355623</v>
      </c>
      <c r="E70" s="30" t="n">
        <v>0.02048462</v>
      </c>
      <c r="F70" s="31" t="n">
        <v>66</v>
      </c>
      <c r="G70" s="27" t="n">
        <f aca="false">B70*EXP(-D70*($G$1-2000+$F70))</f>
        <v>0.0120367164861954</v>
      </c>
      <c r="H70" s="28" t="n">
        <f aca="false">C70*EXP(-E70*($G$1-2000+$F70))</f>
        <v>0.00551486507042759</v>
      </c>
      <c r="I70" s="32" t="n">
        <v>66</v>
      </c>
      <c r="J70" s="33" t="n">
        <f aca="false">1+(1-G70)*$K$1*J71</f>
        <v>13.3144963242333</v>
      </c>
      <c r="K70" s="34" t="n">
        <f aca="false">1+(1-H70)*$K$1*K71</f>
        <v>15.1406538728296</v>
      </c>
    </row>
    <row r="71" customFormat="false" ht="14.1" hidden="false" customHeight="false" outlineLevel="0" collapsed="false">
      <c r="A71" s="18" t="n">
        <v>67</v>
      </c>
      <c r="B71" s="27" t="n">
        <v>0.013603</v>
      </c>
      <c r="C71" s="28" t="n">
        <v>0.006475</v>
      </c>
      <c r="D71" s="29" t="n">
        <v>0.01336985</v>
      </c>
      <c r="E71" s="30" t="n">
        <v>0.02031952</v>
      </c>
      <c r="F71" s="31" t="n">
        <v>67</v>
      </c>
      <c r="G71" s="27" t="n">
        <f aca="false">B71*EXP(-D71*($G$1-2000+$F71))</f>
        <v>0.0132440799538229</v>
      </c>
      <c r="H71" s="28" t="n">
        <f aca="false">C71*EXP(-E71*($G$1-2000+$F71))</f>
        <v>0.00621713734933633</v>
      </c>
      <c r="I71" s="32" t="n">
        <v>67</v>
      </c>
      <c r="J71" s="33" t="n">
        <f aca="false">1+(1-G71)*$K$1*J72</f>
        <v>12.9631094504371</v>
      </c>
      <c r="K71" s="34" t="n">
        <f aca="false">1+(1-H71)*$K$1*K72</f>
        <v>14.7878329310415</v>
      </c>
    </row>
    <row r="72" customFormat="false" ht="14.1" hidden="false" customHeight="false" outlineLevel="0" collapsed="false">
      <c r="A72" s="18" t="n">
        <v>68</v>
      </c>
      <c r="B72" s="27" t="n">
        <v>0.015087</v>
      </c>
      <c r="C72" s="28" t="n">
        <v>0.007377</v>
      </c>
      <c r="D72" s="29" t="n">
        <v>0.01325183</v>
      </c>
      <c r="E72" s="30" t="n">
        <v>0.02018518</v>
      </c>
      <c r="F72" s="31" t="n">
        <v>68</v>
      </c>
      <c r="G72" s="27" t="n">
        <f aca="false">B72*EXP(-D72*($G$1-2000+$F72))</f>
        <v>0.014498974979487</v>
      </c>
      <c r="H72" s="28" t="n">
        <f aca="false">C72*EXP(-E72*($G$1-2000+$F72))</f>
        <v>0.00694353847921211</v>
      </c>
      <c r="I72" s="32" t="n">
        <v>68</v>
      </c>
      <c r="J72" s="33" t="n">
        <f aca="false">1+(1-G72)*$K$1*J73</f>
        <v>12.6086234454741</v>
      </c>
      <c r="K72" s="34" t="n">
        <f aca="false">1+(1-H72)*$K$1*K73</f>
        <v>14.4290536566878</v>
      </c>
    </row>
    <row r="73" customFormat="false" ht="14.1" hidden="false" customHeight="false" outlineLevel="0" collapsed="false">
      <c r="A73" s="18" t="n">
        <v>69</v>
      </c>
      <c r="B73" s="27" t="n">
        <v>0.01668</v>
      </c>
      <c r="C73" s="28" t="n">
        <v>0.008338</v>
      </c>
      <c r="D73" s="29" t="n">
        <v>0.01313924</v>
      </c>
      <c r="E73" s="30" t="n">
        <v>0.02010837</v>
      </c>
      <c r="F73" s="31" t="n">
        <v>69</v>
      </c>
      <c r="G73" s="27" t="n">
        <f aca="false">B73*EXP(-D73*($G$1-2000+$F73))</f>
        <v>0.0158259886012263</v>
      </c>
      <c r="H73" s="28" t="n">
        <f aca="false">C73*EXP(-E73*($G$1-2000+$F73))</f>
        <v>0.00769360834788728</v>
      </c>
      <c r="I73" s="32" t="n">
        <v>69</v>
      </c>
      <c r="J73" s="33" t="n">
        <f aca="false">1+(1-G73)*$K$1*J74</f>
        <v>12.2505893720828</v>
      </c>
      <c r="K73" s="34" t="n">
        <f aca="false">1+(1-H73)*$K$1*K74</f>
        <v>14.0638688172545</v>
      </c>
    </row>
    <row r="74" customFormat="false" ht="14.1" hidden="false" customHeight="false" outlineLevel="0" collapsed="false">
      <c r="A74" s="36" t="n">
        <v>70</v>
      </c>
      <c r="B74" s="27" t="n">
        <v>0.018427</v>
      </c>
      <c r="C74" s="28" t="n">
        <v>0.009379</v>
      </c>
      <c r="D74" s="29" t="n">
        <v>0.01299498</v>
      </c>
      <c r="E74" s="30" t="n">
        <v>0.01993854</v>
      </c>
      <c r="F74" s="31" t="n">
        <v>70</v>
      </c>
      <c r="G74" s="27" t="n">
        <f aca="false">B74*EXP(-D74*($G$1-2000+$F74))</f>
        <v>0.0172677755633827</v>
      </c>
      <c r="H74" s="28" t="n">
        <f aca="false">C74*EXP(-E74*($G$1-2000+$F74))</f>
        <v>0.00848907843677814</v>
      </c>
      <c r="I74" s="32" t="n">
        <v>70</v>
      </c>
      <c r="J74" s="33" t="n">
        <f aca="false">1+(1-G74)*$K$1*J75</f>
        <v>11.8887643967925</v>
      </c>
      <c r="K74" s="34" t="n">
        <f aca="false">1+(1-H74)*$K$1*K75</f>
        <v>13.691762629206</v>
      </c>
    </row>
    <row r="75" customFormat="false" ht="14.1" hidden="false" customHeight="false" outlineLevel="0" collapsed="false">
      <c r="A75" s="18" t="n">
        <v>71</v>
      </c>
      <c r="B75" s="27" t="n">
        <v>0.020402</v>
      </c>
      <c r="C75" s="28" t="n">
        <v>0.010529</v>
      </c>
      <c r="D75" s="29" t="n">
        <v>0.01273988</v>
      </c>
      <c r="E75" s="30" t="n">
        <v>0.01974386</v>
      </c>
      <c r="F75" s="31" t="n">
        <v>71</v>
      </c>
      <c r="G75" s="27" t="n">
        <f aca="false">B75*EXP(-D75*($G$1-2000+$F75))</f>
        <v>0.0189005997668966</v>
      </c>
      <c r="H75" s="28" t="n">
        <f aca="false">C75*EXP(-E75*($G$1-2000+$F75))</f>
        <v>0.00935274791593709</v>
      </c>
      <c r="I75" s="32" t="n">
        <v>71</v>
      </c>
      <c r="J75" s="33" t="n">
        <f aca="false">1+(1-G75)*$K$1*J76</f>
        <v>11.5232966733702</v>
      </c>
      <c r="K75" s="34" t="n">
        <f aca="false">1+(1-H75)*$K$1*K76</f>
        <v>13.3124435115288</v>
      </c>
    </row>
    <row r="76" customFormat="false" ht="14.1" hidden="false" customHeight="false" outlineLevel="0" collapsed="false">
      <c r="A76" s="18" t="n">
        <v>72</v>
      </c>
      <c r="B76" s="27" t="n">
        <v>0.022701</v>
      </c>
      <c r="C76" s="28" t="n">
        <v>0.011845</v>
      </c>
      <c r="D76" s="29" t="n">
        <v>0.01250063</v>
      </c>
      <c r="E76" s="30" t="n">
        <v>0.01951036</v>
      </c>
      <c r="F76" s="31" t="n">
        <v>72</v>
      </c>
      <c r="G76" s="27" t="n">
        <f aca="false">B76*EXP(-D76*($G$1-2000+$F76))</f>
        <v>0.0207989928815857</v>
      </c>
      <c r="H76" s="28" t="n">
        <f aca="false">C76*EXP(-E76*($G$1-2000+$F76))</f>
        <v>0.010332903494142</v>
      </c>
      <c r="I76" s="32" t="n">
        <v>72</v>
      </c>
      <c r="J76" s="33" t="n">
        <f aca="false">1+(1-G76)*$K$1*J77</f>
        <v>11.1550659777233</v>
      </c>
      <c r="K76" s="34" t="n">
        <f aca="false">1+(1-H76)*$K$1*K77</f>
        <v>12.9258333125658</v>
      </c>
    </row>
    <row r="77" customFormat="false" ht="14.1" hidden="false" customHeight="false" outlineLevel="0" collapsed="false">
      <c r="A77" s="18" t="n">
        <v>73</v>
      </c>
      <c r="B77" s="27" t="n">
        <v>0.025416</v>
      </c>
      <c r="C77" s="28" t="n">
        <v>0.013407</v>
      </c>
      <c r="D77" s="29" t="n">
        <v>0.0122113</v>
      </c>
      <c r="E77" s="30" t="n">
        <v>0.0191288</v>
      </c>
      <c r="F77" s="31" t="n">
        <v>73</v>
      </c>
      <c r="G77" s="27" t="n">
        <f aca="false">B77*EXP(-D77*($G$1-2000+$F77))</f>
        <v>0.0230505238753942</v>
      </c>
      <c r="H77" s="28" t="n">
        <f aca="false">C77*EXP(-E77*($G$1-2000+$F77))</f>
        <v>0.011504595435308</v>
      </c>
      <c r="I77" s="32" t="n">
        <v>73</v>
      </c>
      <c r="J77" s="33" t="n">
        <f aca="false">1+(1-G77)*$K$1*J78</f>
        <v>10.7855981969543</v>
      </c>
      <c r="K77" s="34" t="n">
        <f aca="false">1+(1-H77)*$K$1*K78</f>
        <v>12.5323623356362</v>
      </c>
    </row>
    <row r="78" customFormat="false" ht="14.1" hidden="false" customHeight="false" outlineLevel="0" collapsed="false">
      <c r="A78" s="18" t="n">
        <v>74</v>
      </c>
      <c r="B78" s="27" t="n">
        <v>0.028607</v>
      </c>
      <c r="C78" s="28" t="n">
        <v>0.015298</v>
      </c>
      <c r="D78" s="29" t="n">
        <v>0.01197187</v>
      </c>
      <c r="E78" s="30" t="n">
        <v>0.01871657</v>
      </c>
      <c r="F78" s="31" t="n">
        <v>74</v>
      </c>
      <c r="G78" s="27" t="n">
        <f aca="false">B78*EXP(-D78*($G$1-2000+$F78))</f>
        <v>0.0256849344828794</v>
      </c>
      <c r="H78" s="28" t="n">
        <f aca="false">C78*EXP(-E78*($G$1-2000+$F78))</f>
        <v>0.0129264160178408</v>
      </c>
      <c r="I78" s="32" t="n">
        <v>74</v>
      </c>
      <c r="J78" s="33" t="n">
        <f aca="false">1+(1-G78)*$K$1*J79</f>
        <v>10.417142721856</v>
      </c>
      <c r="K78" s="34" t="n">
        <f aca="false">1+(1-H78)*$K$1*K79</f>
        <v>12.133244902988</v>
      </c>
    </row>
    <row r="79" customFormat="false" ht="14.1" hidden="false" customHeight="false" outlineLevel="0" collapsed="false">
      <c r="A79" s="35" t="n">
        <v>75</v>
      </c>
      <c r="B79" s="27" t="n">
        <v>0.032237</v>
      </c>
      <c r="C79" s="28" t="n">
        <v>0.017511</v>
      </c>
      <c r="D79" s="29" t="n">
        <v>0.01177133</v>
      </c>
      <c r="E79" s="30" t="n">
        <v>0.01835553</v>
      </c>
      <c r="F79" s="31" t="n">
        <v>75</v>
      </c>
      <c r="G79" s="27" t="n">
        <f aca="false">B79*EXP(-D79*($G$1-2000+$F79))</f>
        <v>0.0286571094637706</v>
      </c>
      <c r="H79" s="28" t="n">
        <f aca="false">C79*EXP(-E79*($G$1-2000+$F79))</f>
        <v>0.0145745077034848</v>
      </c>
      <c r="I79" s="32" t="n">
        <v>75</v>
      </c>
      <c r="J79" s="33" t="n">
        <f aca="false">1+(1-G79)*$K$1*J80</f>
        <v>10.0520137451966</v>
      </c>
      <c r="K79" s="34" t="n">
        <f aca="false">1+(1-H79)*$K$1*K80</f>
        <v>11.7302041985523</v>
      </c>
    </row>
    <row r="80" customFormat="false" ht="14.1" hidden="false" customHeight="false" outlineLevel="0" collapsed="false">
      <c r="A80" s="18" t="n">
        <v>76</v>
      </c>
      <c r="B80" s="27" t="n">
        <v>0.036221</v>
      </c>
      <c r="C80" s="28" t="n">
        <v>0.019995</v>
      </c>
      <c r="D80" s="29" t="n">
        <v>0.01142912</v>
      </c>
      <c r="E80" s="30" t="n">
        <v>0.01783051</v>
      </c>
      <c r="F80" s="31" t="n">
        <v>76</v>
      </c>
      <c r="G80" s="27" t="n">
        <f aca="false">B80*EXP(-D80*($G$1-2000+$F80))</f>
        <v>0.0319419036278029</v>
      </c>
      <c r="H80" s="28" t="n">
        <f aca="false">C80*EXP(-E80*($G$1-2000+$F80))</f>
        <v>0.0164339058792969</v>
      </c>
      <c r="I80" s="32" t="n">
        <v>76</v>
      </c>
      <c r="J80" s="33" t="n">
        <f aca="false">1+(1-G80)*$K$1*J81</f>
        <v>9.6918342500118</v>
      </c>
      <c r="K80" s="34" t="n">
        <f aca="false">1+(1-H80)*$K$1*K81</f>
        <v>11.3244608077751</v>
      </c>
    </row>
    <row r="81" customFormat="false" ht="14.1" hidden="false" customHeight="false" outlineLevel="0" collapsed="false">
      <c r="A81" s="18" t="n">
        <v>77</v>
      </c>
      <c r="B81" s="27" t="n">
        <v>0.04059</v>
      </c>
      <c r="C81" s="28" t="n">
        <v>0.022809</v>
      </c>
      <c r="D81" s="29" t="n">
        <v>0.01103825</v>
      </c>
      <c r="E81" s="30" t="n">
        <v>0.01709085</v>
      </c>
      <c r="F81" s="31" t="n">
        <v>77</v>
      </c>
      <c r="G81" s="27" t="n">
        <f aca="false">B81*EXP(-D81*($G$1-2000+$F81))</f>
        <v>0.0355543577941573</v>
      </c>
      <c r="H81" s="28" t="n">
        <f aca="false">C81*EXP(-E81*($G$1-2000+$F81))</f>
        <v>0.018579614683199</v>
      </c>
      <c r="I81" s="32" t="n">
        <v>77</v>
      </c>
      <c r="J81" s="33" t="n">
        <f aca="false">1+(1-G81)*$K$1*J82</f>
        <v>9.33777389382711</v>
      </c>
      <c r="K81" s="34" t="n">
        <f aca="false">1+(1-H81)*$K$1*K82</f>
        <v>10.9168456540638</v>
      </c>
    </row>
    <row r="82" customFormat="false" ht="14.1" hidden="false" customHeight="false" outlineLevel="0" collapsed="false">
      <c r="A82" s="18" t="n">
        <v>78</v>
      </c>
      <c r="B82" s="27" t="n">
        <v>0.045418</v>
      </c>
      <c r="C82" s="28" t="n">
        <v>0.026061</v>
      </c>
      <c r="D82" s="29" t="n">
        <v>0.01083687</v>
      </c>
      <c r="E82" s="30" t="n">
        <v>0.0164689</v>
      </c>
      <c r="F82" s="31" t="n">
        <v>78</v>
      </c>
      <c r="G82" s="27" t="n">
        <f aca="false">B82*EXP(-D82*($G$1-2000+$F82))</f>
        <v>0.0394498084687659</v>
      </c>
      <c r="H82" s="28" t="n">
        <f aca="false">C82*EXP(-E82*($G$1-2000+$F82))</f>
        <v>0.0210382928011125</v>
      </c>
      <c r="I82" s="32" t="n">
        <v>78</v>
      </c>
      <c r="J82" s="33" t="n">
        <f aca="false">1+(1-G82)*$K$1*J83</f>
        <v>8.99095238768208</v>
      </c>
      <c r="K82" s="34" t="n">
        <f aca="false">1+(1-H82)*$K$1*K83</f>
        <v>10.5087683469069</v>
      </c>
    </row>
    <row r="83" customFormat="false" ht="14.1" hidden="false" customHeight="false" outlineLevel="0" collapsed="false">
      <c r="A83" s="18" t="n">
        <v>79</v>
      </c>
      <c r="B83" s="27" t="n">
        <v>0.050779</v>
      </c>
      <c r="C83" s="28" t="n">
        <v>0.029844</v>
      </c>
      <c r="D83" s="29" t="n">
        <v>0.01055302</v>
      </c>
      <c r="E83" s="30" t="n">
        <v>0.01588868</v>
      </c>
      <c r="F83" s="31" t="n">
        <v>79</v>
      </c>
      <c r="G83" s="27" t="n">
        <f aca="false">B83*EXP(-D83*($G$1-2000+$F83))</f>
        <v>0.0438046774725008</v>
      </c>
      <c r="H83" s="28" t="n">
        <f aca="false">C83*EXP(-E83*($G$1-2000+$F83))</f>
        <v>0.0238919670228319</v>
      </c>
      <c r="I83" s="32" t="n">
        <v>79</v>
      </c>
      <c r="J83" s="33" t="n">
        <f aca="false">1+(1-G83)*$K$1*J84</f>
        <v>8.65190653904432</v>
      </c>
      <c r="K83" s="34" t="n">
        <f aca="false">1+(1-H83)*$K$1*K84</f>
        <v>10.1016403482001</v>
      </c>
    </row>
    <row r="84" customFormat="false" ht="14.1" hidden="false" customHeight="false" outlineLevel="0" collapsed="false">
      <c r="A84" s="36" t="n">
        <v>80</v>
      </c>
      <c r="B84" s="27" t="n">
        <v>0.056731</v>
      </c>
      <c r="C84" s="28" t="n">
        <v>0.034237</v>
      </c>
      <c r="D84" s="29" t="n">
        <v>0.01014893</v>
      </c>
      <c r="E84" s="30" t="n">
        <v>0.01519181</v>
      </c>
      <c r="F84" s="31" t="n">
        <v>80</v>
      </c>
      <c r="G84" s="27" t="n">
        <f aca="false">B84*EXP(-D84*($G$1-2000+$F84))</f>
        <v>0.0487198648089662</v>
      </c>
      <c r="H84" s="28" t="n">
        <f aca="false">C84*EXP(-E84*($G$1-2000+$F84))</f>
        <v>0.0272602550006141</v>
      </c>
      <c r="I84" s="32" t="n">
        <v>80</v>
      </c>
      <c r="J84" s="33" t="n">
        <f aca="false">1+(1-G84)*$K$1*J85</f>
        <v>8.32254939249322</v>
      </c>
      <c r="K84" s="34" t="n">
        <f aca="false">1+(1-H84)*$K$1*K85</f>
        <v>9.69739582334685</v>
      </c>
    </row>
    <row r="85" customFormat="false" ht="14.1" hidden="false" customHeight="false" outlineLevel="0" collapsed="false">
      <c r="A85" s="18" t="n">
        <v>81</v>
      </c>
      <c r="B85" s="27" t="n">
        <v>0.063285</v>
      </c>
      <c r="C85" s="28" t="n">
        <v>0.039277</v>
      </c>
      <c r="D85" s="29" t="n">
        <v>0.00989422</v>
      </c>
      <c r="E85" s="30" t="n">
        <v>0.01457994</v>
      </c>
      <c r="F85" s="31" t="n">
        <v>81</v>
      </c>
      <c r="G85" s="27" t="n">
        <f aca="false">B85*EXP(-D85*($G$1-2000+$F85))</f>
        <v>0.0540192688917819</v>
      </c>
      <c r="H85" s="28" t="n">
        <f aca="false">C85*EXP(-E85*($G$1-2000+$F85))</f>
        <v>0.031104735230924</v>
      </c>
      <c r="I85" s="32" t="n">
        <v>81</v>
      </c>
      <c r="J85" s="33" t="n">
        <f aca="false">1+(1-G85)*$K$1*J86</f>
        <v>8.00547713178477</v>
      </c>
      <c r="K85" s="34" t="n">
        <f aca="false">1+(1-H85)*$K$1*K86</f>
        <v>9.29877873581329</v>
      </c>
    </row>
    <row r="86" customFormat="false" ht="14.1" hidden="false" customHeight="false" outlineLevel="0" collapsed="false">
      <c r="A86" s="18" t="n">
        <v>82</v>
      </c>
      <c r="B86" s="27" t="n">
        <v>0.070401</v>
      </c>
      <c r="C86" s="28" t="n">
        <v>0.044981</v>
      </c>
      <c r="D86" s="29" t="n">
        <v>0.00966749</v>
      </c>
      <c r="E86" s="30" t="n">
        <v>0.01405689</v>
      </c>
      <c r="F86" s="31" t="n">
        <v>82</v>
      </c>
      <c r="G86" s="27" t="n">
        <f aca="false">B86*EXP(-D86*($G$1-2000+$F86))</f>
        <v>0.0597315369243009</v>
      </c>
      <c r="H86" s="28" t="n">
        <f aca="false">C86*EXP(-E86*($G$1-2000+$F86))</f>
        <v>0.035419873056099</v>
      </c>
      <c r="I86" s="32" t="n">
        <v>82</v>
      </c>
      <c r="J86" s="33" t="n">
        <f aca="false">1+(1-G86)*$K$1*J87</f>
        <v>7.7017385000231</v>
      </c>
      <c r="K86" s="34" t="n">
        <f aca="false">1+(1-H86)*$K$1*K87</f>
        <v>8.90780479487929</v>
      </c>
    </row>
    <row r="87" customFormat="false" ht="14.1" hidden="false" customHeight="false" outlineLevel="0" collapsed="false">
      <c r="A87" s="18" t="n">
        <v>83</v>
      </c>
      <c r="B87" s="27" t="n">
        <v>0.077983</v>
      </c>
      <c r="C87" s="28" t="n">
        <v>0.051342</v>
      </c>
      <c r="D87" s="29" t="n">
        <v>0.00940909</v>
      </c>
      <c r="E87" s="30" t="n">
        <v>0.01350046</v>
      </c>
      <c r="F87" s="31" t="n">
        <v>83</v>
      </c>
      <c r="G87" s="27" t="n">
        <f aca="false">B87*EXP(-D87*($G$1-2000+$F87))</f>
        <v>0.0658333951208623</v>
      </c>
      <c r="H87" s="28" t="n">
        <f aca="false">C87*EXP(-E87*($G$1-2000+$F87))</f>
        <v>0.040265734658396</v>
      </c>
      <c r="I87" s="32" t="n">
        <v>83</v>
      </c>
      <c r="J87" s="33" t="n">
        <f aca="false">1+(1-G87)*$K$1*J88</f>
        <v>7.41257238089767</v>
      </c>
      <c r="K87" s="34" t="n">
        <f aca="false">1+(1-H87)*$K$1*K88</f>
        <v>8.52611074699528</v>
      </c>
    </row>
    <row r="88" customFormat="false" ht="14.1" hidden="false" customHeight="false" outlineLevel="0" collapsed="false">
      <c r="A88" s="18" t="n">
        <v>84</v>
      </c>
      <c r="B88" s="27" t="n">
        <v>0.085906</v>
      </c>
      <c r="C88" s="28" t="n">
        <v>0.058326</v>
      </c>
      <c r="D88" s="29" t="n">
        <v>0.009106</v>
      </c>
      <c r="E88" s="30" t="n">
        <v>0.01289683</v>
      </c>
      <c r="F88" s="31" t="n">
        <v>84</v>
      </c>
      <c r="G88" s="27" t="n">
        <f aca="false">B88*EXP(-D88*($G$1-2000+$F88))</f>
        <v>0.0722577563251724</v>
      </c>
      <c r="H88" s="28" t="n">
        <f aca="false">C88*EXP(-E88*($G$1-2000+$F88))</f>
        <v>0.0456502093525674</v>
      </c>
      <c r="I88" s="32" t="n">
        <v>84</v>
      </c>
      <c r="J88" s="33" t="n">
        <f aca="false">1+(1-G88)*$K$1*J89</f>
        <v>7.13906410409139</v>
      </c>
      <c r="K88" s="34" t="n">
        <f aca="false">1+(1-H88)*$K$1*K89</f>
        <v>8.15554415376544</v>
      </c>
    </row>
    <row r="89" customFormat="false" ht="14.1" hidden="false" customHeight="false" outlineLevel="0" collapsed="false">
      <c r="A89" s="35" t="n">
        <v>85</v>
      </c>
      <c r="B89" s="27" t="n">
        <v>0.094041</v>
      </c>
      <c r="C89" s="28" t="n">
        <v>0.065881</v>
      </c>
      <c r="D89" s="29" t="n">
        <v>0.00874584</v>
      </c>
      <c r="E89" s="30" t="n">
        <v>0.01231035</v>
      </c>
      <c r="F89" s="31" t="n">
        <v>85</v>
      </c>
      <c r="G89" s="27" t="n">
        <f aca="false">B89*EXP(-D89*($G$1-2000+$F89))</f>
        <v>0.0789499460524209</v>
      </c>
      <c r="H89" s="28" t="n">
        <f aca="false">C89*EXP(-E89*($G$1-2000+$F89))</f>
        <v>0.0515031558435503</v>
      </c>
      <c r="I89" s="32" t="n">
        <v>85</v>
      </c>
      <c r="J89" s="33" t="n">
        <f aca="false">1+(1-G89)*$K$1*J90</f>
        <v>6.8818971128934</v>
      </c>
      <c r="K89" s="34" t="n">
        <f aca="false">1+(1-H89)*$K$1*K90</f>
        <v>7.7977341147291</v>
      </c>
    </row>
    <row r="90" customFormat="false" ht="14.1" hidden="false" customHeight="false" outlineLevel="0" collapsed="false">
      <c r="A90" s="18" t="n">
        <v>86</v>
      </c>
      <c r="B90" s="27" t="n">
        <v>0.102251</v>
      </c>
      <c r="C90" s="28" t="n">
        <v>0.073958</v>
      </c>
      <c r="D90" s="29" t="n">
        <v>0.00841421</v>
      </c>
      <c r="E90" s="30" t="n">
        <v>0.01158362</v>
      </c>
      <c r="F90" s="31" t="n">
        <v>86</v>
      </c>
      <c r="G90" s="27" t="n">
        <f aca="false">B90*EXP(-D90*($G$1-2000+$F90))</f>
        <v>0.0856896599951934</v>
      </c>
      <c r="H90" s="28" t="n">
        <f aca="false">C90*EXP(-E90*($G$1-2000+$F90))</f>
        <v>0.0579883045491662</v>
      </c>
      <c r="I90" s="32" t="n">
        <v>86</v>
      </c>
      <c r="J90" s="33" t="n">
        <f aca="false">1+(1-G90)*$K$1*J91</f>
        <v>6.64152069824133</v>
      </c>
      <c r="K90" s="34" t="n">
        <f aca="false">1+(1-H90)*$K$1*K91</f>
        <v>7.45352345964386</v>
      </c>
    </row>
    <row r="91" customFormat="false" ht="14.1" hidden="false" customHeight="false" outlineLevel="0" collapsed="false">
      <c r="A91" s="18" t="n">
        <v>87</v>
      </c>
      <c r="B91" s="27" t="n">
        <v>0.110408</v>
      </c>
      <c r="C91" s="28" t="n">
        <v>0.082525</v>
      </c>
      <c r="D91" s="29" t="n">
        <v>0.00807313</v>
      </c>
      <c r="E91" s="30" t="n">
        <v>0.0108016</v>
      </c>
      <c r="F91" s="31" t="n">
        <v>87</v>
      </c>
      <c r="G91" s="27" t="n">
        <f aca="false">B91*EXP(-D91*($G$1-2000+$F91))</f>
        <v>0.0924412895081285</v>
      </c>
      <c r="H91" s="28" t="n">
        <f aca="false">C91*EXP(-E91*($G$1-2000+$F91))</f>
        <v>0.0650701603477975</v>
      </c>
      <c r="I91" s="32" t="n">
        <v>87</v>
      </c>
      <c r="J91" s="33" t="n">
        <f aca="false">1+(1-G91)*$K$1*J92</f>
        <v>6.41705695479736</v>
      </c>
      <c r="K91" s="34" t="n">
        <f aca="false">1+(1-H91)*$K$1*K92</f>
        <v>7.12482066883204</v>
      </c>
    </row>
    <row r="92" customFormat="false" ht="14.1" hidden="false" customHeight="false" outlineLevel="0" collapsed="false">
      <c r="A92" s="18" t="n">
        <v>88</v>
      </c>
      <c r="B92" s="27" t="n">
        <v>0.118399</v>
      </c>
      <c r="C92" s="28" t="n">
        <v>0.091566</v>
      </c>
      <c r="D92" s="29" t="n">
        <v>0.00766865</v>
      </c>
      <c r="E92" s="30" t="n">
        <v>0.01002221</v>
      </c>
      <c r="F92" s="31" t="n">
        <v>88</v>
      </c>
      <c r="G92" s="27" t="n">
        <f aca="false">B92*EXP(-D92*($G$1-2000+$F92))</f>
        <v>0.0992539112119874</v>
      </c>
      <c r="H92" s="28" t="n">
        <f aca="false">C92*EXP(-E92*($G$1-2000+$F92))</f>
        <v>0.0727151092985163</v>
      </c>
      <c r="I92" s="32" t="n">
        <v>88</v>
      </c>
      <c r="J92" s="33" t="n">
        <f aca="false">1+(1-G92)*$K$1*J93</f>
        <v>6.20757551865259</v>
      </c>
      <c r="K92" s="34" t="n">
        <f aca="false">1+(1-H92)*$K$1*K93</f>
        <v>6.81314599815845</v>
      </c>
    </row>
    <row r="93" customFormat="false" ht="14.65" hidden="false" customHeight="false" outlineLevel="0" collapsed="false">
      <c r="A93" s="18" t="n">
        <v>89</v>
      </c>
      <c r="B93" s="27" t="n">
        <v>0.126129</v>
      </c>
      <c r="C93" s="28" t="n">
        <v>0.101059</v>
      </c>
      <c r="D93" s="29" t="n">
        <v>0.00729425</v>
      </c>
      <c r="E93" s="30" t="n">
        <v>0.00928334</v>
      </c>
      <c r="F93" s="31" t="n">
        <v>89</v>
      </c>
      <c r="G93" s="27" t="n">
        <f aca="false">B93*EXP(-D93*($G$1-2000+$F93))</f>
        <v>0.105873310223873</v>
      </c>
      <c r="H93" s="28" t="n">
        <f aca="false">C93*EXP(-E93*($G$1-2000+$F93))</f>
        <v>0.0808749669934575</v>
      </c>
      <c r="I93" s="32" t="n">
        <v>89</v>
      </c>
      <c r="J93" s="33" t="n">
        <f aca="false">1+(1-G93)*$K$1*J94</f>
        <v>6.01265840264259</v>
      </c>
      <c r="K93" s="34" t="n">
        <f aca="false">1+(1-H93)*$K$1*K94</f>
        <v>6.51975665591972</v>
      </c>
    </row>
    <row r="94" customFormat="false" ht="14.1" hidden="false" customHeight="false" outlineLevel="0" collapsed="false">
      <c r="A94" s="36" t="n">
        <v>90</v>
      </c>
      <c r="B94" s="27" t="n">
        <v>0.133522</v>
      </c>
      <c r="C94" s="28" t="n">
        <v>0.110913</v>
      </c>
      <c r="D94" s="29" t="n">
        <v>0.00686072</v>
      </c>
      <c r="E94" s="30" t="n">
        <v>0.00860197</v>
      </c>
      <c r="F94" s="31" t="n">
        <v>90</v>
      </c>
      <c r="G94" s="27" t="n">
        <f aca="false">B94*EXP(-D94*($G$1-2000+$F94))</f>
        <v>0.112476943983357</v>
      </c>
      <c r="H94" s="28" t="n">
        <f aca="false">C94*EXP(-E94*($G$1-2000+$F94))</f>
        <v>0.0894515251582869</v>
      </c>
      <c r="I94" s="32" t="n">
        <v>90</v>
      </c>
      <c r="J94" s="33" t="n">
        <f aca="false">1+(1-G94)*$K$1*J95</f>
        <v>5.83045422797252</v>
      </c>
      <c r="K94" s="34" t="n">
        <f aca="false">1+(1-H94)*$K$1*K95</f>
        <v>6.24566486169858</v>
      </c>
    </row>
    <row r="95" customFormat="false" ht="14.1" hidden="false" customHeight="false" outlineLevel="0" collapsed="false">
      <c r="A95" s="18" t="n">
        <v>91</v>
      </c>
      <c r="B95" s="27" t="n">
        <v>0.140465</v>
      </c>
      <c r="C95" s="28" t="n">
        <v>0.12084</v>
      </c>
      <c r="D95" s="29" t="n">
        <v>0.00648892</v>
      </c>
      <c r="E95" s="30" t="n">
        <v>0.00793919</v>
      </c>
      <c r="F95" s="31" t="n">
        <v>91</v>
      </c>
      <c r="G95" s="27" t="n">
        <f aca="false">B95*EXP(-D95*($G$1-2000+$F95))</f>
        <v>0.11865812122243</v>
      </c>
      <c r="H95" s="28" t="n">
        <f aca="false">C95*EXP(-E95*($G$1-2000+$F95))</f>
        <v>0.0983023975038506</v>
      </c>
      <c r="I95" s="32" t="n">
        <v>91</v>
      </c>
      <c r="J95" s="33" t="n">
        <f aca="false">1+(1-G95)*$K$1*J96</f>
        <v>5.66032889290621</v>
      </c>
      <c r="K95" s="34" t="n">
        <f aca="false">1+(1-H95)*$K$1*K96</f>
        <v>5.99143440124359</v>
      </c>
    </row>
    <row r="96" customFormat="false" ht="14.1" hidden="false" customHeight="false" outlineLevel="0" collapsed="false">
      <c r="A96" s="18" t="n">
        <v>92</v>
      </c>
      <c r="B96" s="27" t="n">
        <v>0.147006</v>
      </c>
      <c r="C96" s="28" t="n">
        <v>0.130591</v>
      </c>
      <c r="D96" s="29" t="n">
        <v>0.00616815</v>
      </c>
      <c r="E96" s="30" t="n">
        <v>0.00738005</v>
      </c>
      <c r="F96" s="31" t="n">
        <v>92</v>
      </c>
      <c r="G96" s="27" t="n">
        <f aca="false">B96*EXP(-D96*($G$1-2000+$F96))</f>
        <v>0.124453649357941</v>
      </c>
      <c r="H96" s="28" t="n">
        <f aca="false">C96*EXP(-E96*($G$1-2000+$F96))</f>
        <v>0.106997872571743</v>
      </c>
      <c r="I96" s="32" t="n">
        <v>92</v>
      </c>
      <c r="J96" s="33" t="n">
        <f aca="false">1+(1-G96)*$K$1*J97</f>
        <v>5.49927578086376</v>
      </c>
      <c r="K96" s="34" t="n">
        <f aca="false">1+(1-H96)*$K$1*K97</f>
        <v>5.75702071617242</v>
      </c>
    </row>
    <row r="97" customFormat="false" ht="14.1" hidden="false" customHeight="false" outlineLevel="0" collapsed="false">
      <c r="A97" s="18" t="n">
        <v>93</v>
      </c>
      <c r="B97" s="27" t="n">
        <v>0.153281</v>
      </c>
      <c r="C97" s="28" t="n">
        <v>0.139987</v>
      </c>
      <c r="D97" s="29" t="n">
        <v>0.00586072</v>
      </c>
      <c r="E97" s="30" t="n">
        <v>0.00686404</v>
      </c>
      <c r="F97" s="31" t="n">
        <v>93</v>
      </c>
      <c r="G97" s="27" t="n">
        <f aca="false">B97*EXP(-D97*($G$1-2000+$F97))</f>
        <v>0.130082996090412</v>
      </c>
      <c r="H97" s="28" t="n">
        <f aca="false">C97*EXP(-E97*($G$1-2000+$F97))</f>
        <v>0.115509923169053</v>
      </c>
      <c r="I97" s="32" t="n">
        <v>93</v>
      </c>
      <c r="J97" s="33" t="n">
        <f aca="false">1+(1-G97)*$K$1*J98</f>
        <v>5.34437361159339</v>
      </c>
      <c r="K97" s="34" t="n">
        <f aca="false">1+(1-H97)*$K$1*K98</f>
        <v>5.5400781172459</v>
      </c>
    </row>
    <row r="98" customFormat="false" ht="14.1" hidden="false" customHeight="false" outlineLevel="0" collapsed="false">
      <c r="A98" s="18" t="n">
        <v>94</v>
      </c>
      <c r="B98" s="27" t="n">
        <v>0.159565</v>
      </c>
      <c r="C98" s="28" t="n">
        <v>0.14895</v>
      </c>
      <c r="D98" s="29" t="n">
        <v>0.00556777</v>
      </c>
      <c r="E98" s="30" t="n">
        <v>0.00639142</v>
      </c>
      <c r="F98" s="31" t="n">
        <v>94</v>
      </c>
      <c r="G98" s="27" t="n">
        <f aca="false">B98*EXP(-D98*($G$1-2000+$F98))</f>
        <v>0.135773225269393</v>
      </c>
      <c r="H98" s="28" t="n">
        <f aca="false">C98*EXP(-E98*($G$1-2000+$F98))</f>
        <v>0.123749517092616</v>
      </c>
      <c r="I98" s="32" t="n">
        <v>94</v>
      </c>
      <c r="J98" s="33" t="n">
        <f aca="false">1+(1-G98)*$K$1*J99</f>
        <v>5.19376967659171</v>
      </c>
      <c r="K98" s="34" t="n">
        <f aca="false">1+(1-H98)*$K$1*K99</f>
        <v>5.3383088918907</v>
      </c>
    </row>
    <row r="99" customFormat="false" ht="14.1" hidden="false" customHeight="false" outlineLevel="0" collapsed="false">
      <c r="A99" s="35" t="n">
        <v>95</v>
      </c>
      <c r="B99" s="27" t="n">
        <v>0.165956</v>
      </c>
      <c r="C99" s="28" t="n">
        <v>0.15752</v>
      </c>
      <c r="D99" s="29" t="n">
        <v>0.00529002</v>
      </c>
      <c r="E99" s="30" t="n">
        <v>0.00596301</v>
      </c>
      <c r="F99" s="31" t="n">
        <v>95</v>
      </c>
      <c r="G99" s="27" t="n">
        <f aca="false">B99*EXP(-D99*($G$1-2000+$F99))</f>
        <v>0.14160225311766</v>
      </c>
      <c r="H99" s="28" t="n">
        <f aca="false">C99*EXP(-E99*($G$1-2000+$F99))</f>
        <v>0.131717849928635</v>
      </c>
      <c r="I99" s="32" t="n">
        <v>95</v>
      </c>
      <c r="J99" s="33" t="n">
        <f aca="false">1+(1-G99)*$K$1*J100</f>
        <v>5.04673147278378</v>
      </c>
      <c r="K99" s="34" t="n">
        <f aca="false">1+(1-H99)*$K$1*K100</f>
        <v>5.14903139636068</v>
      </c>
    </row>
    <row r="100" customFormat="false" ht="14.1" hidden="false" customHeight="false" outlineLevel="0" collapsed="false">
      <c r="A100" s="18" t="n">
        <v>96</v>
      </c>
      <c r="B100" s="27" t="n">
        <v>0.172468</v>
      </c>
      <c r="C100" s="28" t="n">
        <v>0.165792</v>
      </c>
      <c r="D100" s="29" t="n">
        <v>0.00503088</v>
      </c>
      <c r="E100" s="30" t="n">
        <v>0.00558079</v>
      </c>
      <c r="F100" s="31" t="n">
        <v>96</v>
      </c>
      <c r="G100" s="27" t="n">
        <f aca="false">B100*EXP(-D100*($G$1-2000+$F100))</f>
        <v>0.147562886196758</v>
      </c>
      <c r="H100" s="28" t="n">
        <f aca="false">C100*EXP(-E100*($G$1-2000+$F100))</f>
        <v>0.139453261293771</v>
      </c>
      <c r="I100" s="32" t="n">
        <v>96</v>
      </c>
      <c r="J100" s="33" t="n">
        <f aca="false">1+(1-G100)*$K$1*J101</f>
        <v>4.90285621902035</v>
      </c>
      <c r="K100" s="34" t="n">
        <f aca="false">1+(1-H100)*$K$1*K101</f>
        <v>4.96957429317239</v>
      </c>
    </row>
    <row r="101" customFormat="false" ht="14.1" hidden="false" customHeight="false" outlineLevel="0" collapsed="false">
      <c r="A101" s="18" t="n">
        <v>97</v>
      </c>
      <c r="B101" s="27" t="n">
        <v>0.179078</v>
      </c>
      <c r="C101" s="28" t="n">
        <v>0.174001</v>
      </c>
      <c r="D101" s="29" t="n">
        <v>0.00479201</v>
      </c>
      <c r="E101" s="30" t="n">
        <v>0.005245</v>
      </c>
      <c r="F101" s="31" t="n">
        <v>97</v>
      </c>
      <c r="G101" s="27" t="n">
        <f aca="false">B101*EXP(-D101*($G$1-2000+$F101))</f>
        <v>0.153619251034717</v>
      </c>
      <c r="H101" s="28" t="n">
        <f aca="false">C101*EXP(-E101*($G$1-2000+$F101))</f>
        <v>0.147115949257863</v>
      </c>
      <c r="I101" s="32" t="n">
        <v>97</v>
      </c>
      <c r="J101" s="33" t="n">
        <f aca="false">1+(1-G101)*$K$1*J102</f>
        <v>4.76160692918638</v>
      </c>
      <c r="K101" s="34" t="n">
        <f aca="false">1+(1-H101)*$K$1*K102</f>
        <v>4.79736553427183</v>
      </c>
    </row>
    <row r="102" customFormat="false" ht="14.1" hidden="false" customHeight="false" outlineLevel="0" collapsed="false">
      <c r="A102" s="18" t="n">
        <v>98</v>
      </c>
      <c r="B102" s="27" t="n">
        <v>0.185753</v>
      </c>
      <c r="C102" s="28" t="n">
        <v>0.182224</v>
      </c>
      <c r="D102" s="29" t="n">
        <v>0.00457499</v>
      </c>
      <c r="E102" s="30" t="n">
        <v>0.00495762</v>
      </c>
      <c r="F102" s="31" t="n">
        <v>98</v>
      </c>
      <c r="G102" s="27" t="n">
        <f aca="false">B102*EXP(-D102*($G$1-2000+$F102))</f>
        <v>0.159723335309887</v>
      </c>
      <c r="H102" s="28" t="n">
        <f aca="false">C102*EXP(-E102*($G$1-2000+$F102))</f>
        <v>0.154722817140642</v>
      </c>
      <c r="I102" s="32" t="n">
        <v>98</v>
      </c>
      <c r="J102" s="33" t="n">
        <f aca="false">1+(1-G102)*$K$1*J103</f>
        <v>4.62211742308225</v>
      </c>
      <c r="K102" s="34" t="n">
        <f aca="false">1+(1-H102)*$K$1*K103</f>
        <v>4.63047720520305</v>
      </c>
    </row>
    <row r="103" customFormat="false" ht="14.1" hidden="false" customHeight="false" outlineLevel="0" collapsed="false">
      <c r="A103" s="18" t="n">
        <v>99</v>
      </c>
      <c r="B103" s="27" t="n">
        <v>0.192466</v>
      </c>
      <c r="C103" s="28" t="n">
        <v>0.190467</v>
      </c>
      <c r="D103" s="29" t="n">
        <v>0.00438157</v>
      </c>
      <c r="E103" s="30" t="n">
        <v>0.0047181</v>
      </c>
      <c r="F103" s="31" t="n">
        <v>99</v>
      </c>
      <c r="G103" s="27" t="n">
        <f aca="false">B103*EXP(-D103*($G$1-2000+$F103))</f>
        <v>0.165827175528801</v>
      </c>
      <c r="H103" s="28" t="n">
        <f aca="false">C103*EXP(-E103*($G$1-2000+$F103))</f>
        <v>0.162237863444962</v>
      </c>
      <c r="I103" s="32" t="n">
        <v>99</v>
      </c>
      <c r="J103" s="33" t="n">
        <f aca="false">1+(1-G103)*$K$1*J104</f>
        <v>4.48304978384088</v>
      </c>
      <c r="K103" s="34" t="n">
        <f aca="false">1+(1-H103)*$K$1*K104</f>
        <v>4.46681440121091</v>
      </c>
    </row>
    <row r="104" customFormat="false" ht="14.65" hidden="false" customHeight="false" outlineLevel="0" collapsed="false">
      <c r="A104" s="36" t="n">
        <v>100</v>
      </c>
      <c r="B104" s="27" t="n">
        <v>0.199193</v>
      </c>
      <c r="C104" s="28" t="n">
        <v>0.198722</v>
      </c>
      <c r="D104" s="29" t="n">
        <v>0.00421097</v>
      </c>
      <c r="E104" s="30" t="n">
        <v>0.00452556</v>
      </c>
      <c r="F104" s="31" t="n">
        <v>100</v>
      </c>
      <c r="G104" s="27" t="n">
        <f aca="false">B104*EXP(-D104*($G$1-2000+$F104))</f>
        <v>0.171896105062073</v>
      </c>
      <c r="H104" s="28" t="n">
        <f aca="false">C104*EXP(-E104*($G$1-2000+$F104))</f>
        <v>0.169611794351497</v>
      </c>
      <c r="I104" s="32" t="n">
        <v>100</v>
      </c>
      <c r="J104" s="33" t="n">
        <f aca="false">1+(1-G104)*$K$1*J105</f>
        <v>4.34247157055352</v>
      </c>
      <c r="K104" s="34" t="n">
        <f aca="false">1+(1-H104)*$K$1*K105</f>
        <v>4.30371202031816</v>
      </c>
    </row>
    <row r="105" customFormat="false" ht="14.65" hidden="false" customHeight="false" outlineLevel="0" collapsed="false">
      <c r="A105" s="38" t="n">
        <v>101</v>
      </c>
      <c r="B105" s="27" t="n">
        <v>0.208221</v>
      </c>
      <c r="C105" s="28" t="n">
        <v>0.210417</v>
      </c>
      <c r="D105" s="29" t="n">
        <v>0.00421097</v>
      </c>
      <c r="E105" s="30" t="n">
        <v>0.00452556</v>
      </c>
      <c r="F105" s="31" t="n">
        <v>101</v>
      </c>
      <c r="G105" s="27" t="n">
        <f aca="false">B105*EXP(-D105*($G$1-2000+$F105))</f>
        <v>0.178931865845949</v>
      </c>
      <c r="H105" s="28" t="n">
        <f aca="false">C105*EXP(-E105*($G$1-2000+$F105))</f>
        <v>0.1787827025338</v>
      </c>
      <c r="I105" s="32" t="n">
        <v>101</v>
      </c>
      <c r="J105" s="33" t="n">
        <f aca="false">1+(1-G105)*$K$1*J106</f>
        <v>4.19774674968317</v>
      </c>
      <c r="K105" s="34" t="n">
        <f aca="false">1+(1-H105)*$K$1*K106</f>
        <v>4.13765571061743</v>
      </c>
    </row>
    <row r="106" customFormat="false" ht="14.65" hidden="false" customHeight="false" outlineLevel="0" collapsed="false">
      <c r="A106" s="18" t="n">
        <v>102</v>
      </c>
      <c r="B106" s="27" t="n">
        <v>0.217049</v>
      </c>
      <c r="C106" s="28" t="n">
        <v>0.221987</v>
      </c>
      <c r="D106" s="29" t="n">
        <v>0.00421097</v>
      </c>
      <c r="E106" s="30" t="n">
        <v>0.00452556</v>
      </c>
      <c r="F106" s="31" t="n">
        <v>102</v>
      </c>
      <c r="G106" s="27" t="n">
        <f aca="false">B106*EXP(-D106*($G$1-2000+$F106))</f>
        <v>0.185734316100051</v>
      </c>
      <c r="H106" s="28" t="n">
        <f aca="false">C106*EXP(-E106*($G$1-2000+$F106))</f>
        <v>0.18776160536544</v>
      </c>
      <c r="I106" s="32" t="n">
        <v>102</v>
      </c>
      <c r="J106" s="33" t="n">
        <f aca="false">1+(1-G106)*$K$1*J107</f>
        <v>4.05040273922813</v>
      </c>
      <c r="K106" s="34" t="n">
        <f aca="false">1+(1-H106)*$K$1*K107</f>
        <v>3.97356698295366</v>
      </c>
    </row>
    <row r="107" customFormat="false" ht="14.65" hidden="false" customHeight="false" outlineLevel="0" collapsed="false">
      <c r="A107" s="18" t="n">
        <v>103</v>
      </c>
      <c r="B107" s="27" t="n">
        <v>0.225635</v>
      </c>
      <c r="C107" s="28" t="n">
        <v>0.23336</v>
      </c>
      <c r="D107" s="29" t="n">
        <v>0.00421097</v>
      </c>
      <c r="E107" s="30" t="n">
        <v>0.00452556</v>
      </c>
      <c r="F107" s="31" t="n">
        <v>103</v>
      </c>
      <c r="G107" s="27" t="n">
        <f aca="false">B107*EXP(-D107*($G$1-2000+$F107))</f>
        <v>0.192270222120119</v>
      </c>
      <c r="H107" s="28" t="n">
        <f aca="false">C107*EXP(-E107*($G$1-2000+$F107))</f>
        <v>0.196489902959579</v>
      </c>
      <c r="I107" s="32" t="n">
        <v>103</v>
      </c>
      <c r="J107" s="33" t="n">
        <f aca="false">1+(1-G107)*$K$1*J108</f>
        <v>3.89604881001845</v>
      </c>
      <c r="K107" s="34" t="n">
        <f aca="false">1+(1-H107)*$K$1*K108</f>
        <v>3.8073916262764</v>
      </c>
    </row>
    <row r="108" customFormat="false" ht="14.65" hidden="false" customHeight="false" outlineLevel="0" collapsed="false">
      <c r="A108" s="38" t="n">
        <v>104</v>
      </c>
      <c r="B108" s="27" t="n">
        <v>0.233937</v>
      </c>
      <c r="C108" s="28" t="n">
        <v>0.244465</v>
      </c>
      <c r="D108" s="29" t="n">
        <v>0.00421097</v>
      </c>
      <c r="E108" s="30" t="n">
        <v>0.00452556</v>
      </c>
      <c r="F108" s="31" t="n">
        <v>104</v>
      </c>
      <c r="G108" s="27" t="n">
        <f aca="false">B108*EXP(-D108*($G$1-2000+$F108))</f>
        <v>0.19850693138612</v>
      </c>
      <c r="H108" s="28" t="n">
        <f aca="false">C108*EXP(-E108*($G$1-2000+$F108))</f>
        <v>0.204910912063631</v>
      </c>
      <c r="I108" s="32" t="n">
        <v>104</v>
      </c>
      <c r="J108" s="33" t="n">
        <f aca="false">1+(1-G108)*$K$1*J109</f>
        <v>3.72883462378317</v>
      </c>
      <c r="K108" s="34" t="n">
        <f aca="false">1+(1-H108)*$K$1*K109</f>
        <v>3.63366596397678</v>
      </c>
    </row>
    <row r="109" customFormat="false" ht="14.65" hidden="false" customHeight="false" outlineLevel="0" collapsed="false">
      <c r="A109" s="35" t="n">
        <v>105</v>
      </c>
      <c r="B109" s="27" t="n">
        <v>0.24192</v>
      </c>
      <c r="C109" s="28" t="n">
        <v>0.255237</v>
      </c>
      <c r="D109" s="29" t="n">
        <v>0.00421097</v>
      </c>
      <c r="E109" s="30" t="n">
        <v>0.00452556</v>
      </c>
      <c r="F109" s="31" t="n">
        <v>105</v>
      </c>
      <c r="G109" s="27" t="n">
        <f aca="false">B109*EXP(-D109*($G$1-2000+$F109))</f>
        <v>0.204418281262312</v>
      </c>
      <c r="H109" s="28" t="n">
        <f aca="false">C109*EXP(-E109*($G$1-2000+$F109))</f>
        <v>0.21297400697625</v>
      </c>
      <c r="I109" s="32" t="n">
        <v>105</v>
      </c>
      <c r="J109" s="33" t="n">
        <f aca="false">1+(1-G109)*$K$1*J110</f>
        <v>3.54087654637185</v>
      </c>
      <c r="K109" s="34" t="n">
        <f aca="false">1+(1-H109)*$K$1*K110</f>
        <v>3.44491283315796</v>
      </c>
    </row>
    <row r="110" customFormat="false" ht="14.65" hidden="false" customHeight="false" outlineLevel="0" collapsed="false">
      <c r="A110" s="18" t="n">
        <v>106</v>
      </c>
      <c r="B110" s="27" t="n">
        <v>0.249548</v>
      </c>
      <c r="C110" s="28" t="n">
        <v>0.265614</v>
      </c>
      <c r="D110" s="29" t="n">
        <v>0.00421097</v>
      </c>
      <c r="E110" s="30" t="n">
        <v>0.00452556</v>
      </c>
      <c r="F110" s="31" t="n">
        <v>106</v>
      </c>
      <c r="G110" s="27" t="n">
        <f aca="false">B110*EXP(-D110*($G$1-2000+$F110))</f>
        <v>0.209977737135581</v>
      </c>
      <c r="H110" s="28" t="n">
        <f aca="false">C110*EXP(-E110*($G$1-2000+$F110))</f>
        <v>0.220632002609397</v>
      </c>
      <c r="I110" s="32" t="n">
        <v>106</v>
      </c>
      <c r="J110" s="33" t="n">
        <f aca="false">1+(1-G110)*$K$1*J111</f>
        <v>3.3214835710648</v>
      </c>
      <c r="K110" s="34" t="n">
        <f aca="false">1+(1-H110)*$K$1*K111</f>
        <v>3.23078191701801</v>
      </c>
    </row>
    <row r="111" customFormat="false" ht="14.65" hidden="false" customHeight="false" outlineLevel="0" collapsed="false">
      <c r="A111" s="38" t="n">
        <v>107</v>
      </c>
      <c r="B111" s="27" t="n">
        <v>0.256791</v>
      </c>
      <c r="C111" s="28" t="n">
        <v>0.275543</v>
      </c>
      <c r="D111" s="29" t="n">
        <v>0.00421097</v>
      </c>
      <c r="E111" s="30" t="n">
        <v>0.00452556</v>
      </c>
      <c r="F111" s="31" t="n">
        <v>107</v>
      </c>
      <c r="G111" s="27" t="n">
        <f aca="false">B111*EXP(-D111*($G$1-2000+$F111))</f>
        <v>0.21516427033745</v>
      </c>
      <c r="H111" s="28" t="n">
        <f aca="false">C111*EXP(-E111*($G$1-2000+$F111))</f>
        <v>0.227846048786858</v>
      </c>
      <c r="I111" s="32" t="n">
        <v>107</v>
      </c>
      <c r="J111" s="33" t="n">
        <f aca="false">1+(1-G111)*$K$1*J112</f>
        <v>3.05604414887449</v>
      </c>
      <c r="K111" s="34" t="n">
        <f aca="false">1+(1-H111)*$K$1*K112</f>
        <v>2.976787860762</v>
      </c>
    </row>
    <row r="112" customFormat="false" ht="14.65" hidden="false" customHeight="false" outlineLevel="0" collapsed="false">
      <c r="A112" s="18" t="n">
        <v>108</v>
      </c>
      <c r="B112" s="27" t="n">
        <v>0.263622</v>
      </c>
      <c r="C112" s="28" t="n">
        <v>0.284974</v>
      </c>
      <c r="D112" s="29" t="n">
        <v>0.00421097</v>
      </c>
      <c r="E112" s="30" t="n">
        <v>0.00452556</v>
      </c>
      <c r="F112" s="31" t="n">
        <v>108</v>
      </c>
      <c r="G112" s="27" t="n">
        <f aca="false">B112*EXP(-D112*($G$1-2000+$F112))</f>
        <v>0.219959744251276</v>
      </c>
      <c r="H112" s="28" t="n">
        <f aca="false">C112*EXP(-E112*($G$1-2000+$F112))</f>
        <v>0.234580513013787</v>
      </c>
      <c r="I112" s="32" t="n">
        <v>108</v>
      </c>
      <c r="J112" s="33" t="n">
        <f aca="false">1+(1-G112)*$K$1*J113</f>
        <v>2.72450123511687</v>
      </c>
      <c r="K112" s="34" t="n">
        <f aca="false">1+(1-H112)*$K$1*K113</f>
        <v>2.66249932667247</v>
      </c>
    </row>
    <row r="113" customFormat="false" ht="14.65" hidden="false" customHeight="false" outlineLevel="0" collapsed="false">
      <c r="A113" s="18" t="n">
        <v>109</v>
      </c>
      <c r="B113" s="27" t="n">
        <v>0.270017</v>
      </c>
      <c r="C113" s="28" t="n">
        <v>0.293863</v>
      </c>
      <c r="D113" s="29" t="n">
        <v>0.00421097</v>
      </c>
      <c r="E113" s="30" t="n">
        <v>0.00452556</v>
      </c>
      <c r="F113" s="31" t="n">
        <v>109</v>
      </c>
      <c r="G113" s="27" t="n">
        <f aca="false">B113*EXP(-D113*($G$1-2000+$F113))</f>
        <v>0.224348857513381</v>
      </c>
      <c r="H113" s="28" t="n">
        <f aca="false">C113*EXP(-E113*($G$1-2000+$F113))</f>
        <v>0.240805374452073</v>
      </c>
      <c r="I113" s="32" t="n">
        <v>109</v>
      </c>
      <c r="J113" s="33" t="n">
        <f aca="false">1+(1-G113)*$K$1*J114</f>
        <v>2.29921631775282</v>
      </c>
      <c r="K113" s="34" t="n">
        <f aca="false">1+(1-H113)*$K$1*K114</f>
        <v>2.25889114287798</v>
      </c>
    </row>
    <row r="114" customFormat="false" ht="14.65" hidden="false" customHeight="false" outlineLevel="0" collapsed="false">
      <c r="A114" s="39" t="n">
        <v>110</v>
      </c>
      <c r="B114" s="27" t="n">
        <v>0.275955</v>
      </c>
      <c r="C114" s="28" t="n">
        <v>0.302175</v>
      </c>
      <c r="D114" s="29" t="n">
        <v>0.00421097</v>
      </c>
      <c r="E114" s="30" t="n">
        <v>0.00452556</v>
      </c>
      <c r="F114" s="31" t="n">
        <v>110</v>
      </c>
      <c r="G114" s="27" t="n">
        <f aca="false">B114*EXP(-D114*($G$1-2000+$F114))</f>
        <v>0.228319087913043</v>
      </c>
      <c r="H114" s="28" t="n">
        <f aca="false">C114*EXP(-E114*($G$1-2000+$F114))</f>
        <v>0.246498552128027</v>
      </c>
      <c r="I114" s="32" t="n">
        <v>110</v>
      </c>
      <c r="J114" s="33" t="n">
        <f aca="false">1+(1-G114)*$K$1*J115</f>
        <v>1.74200087700669</v>
      </c>
      <c r="K114" s="34" t="n">
        <f aca="false">1+(1-H114)*$K$1*K115</f>
        <v>1.72452062295382</v>
      </c>
    </row>
    <row r="115" customFormat="false" ht="14.1" hidden="false" customHeight="false" outlineLevel="0" collapsed="false">
      <c r="A115" s="18" t="n">
        <v>111</v>
      </c>
      <c r="B115" s="40" t="n">
        <v>1</v>
      </c>
      <c r="C115" s="41" t="n">
        <v>1</v>
      </c>
      <c r="D115" s="42" t="n">
        <v>0</v>
      </c>
      <c r="E115" s="43" t="n">
        <v>0</v>
      </c>
      <c r="F115" s="31" t="n">
        <v>111</v>
      </c>
      <c r="G115" s="44" t="n">
        <f aca="false">B115*EXP(-D115*($G$1-2000+$F115))</f>
        <v>1</v>
      </c>
      <c r="H115" s="45" t="n">
        <f aca="false">C115*EXP(-E115*($G$1-2000+$F115))</f>
        <v>1</v>
      </c>
      <c r="I115" s="46" t="n">
        <v>111</v>
      </c>
      <c r="J115" s="47" t="n">
        <f aca="false">1+(1-G115)*$K$1*J116</f>
        <v>1</v>
      </c>
      <c r="K115" s="48" t="n">
        <f aca="false">1+(1-H115)*$K$1*K116</f>
        <v>1</v>
      </c>
    </row>
  </sheetData>
  <mergeCells count="6">
    <mergeCell ref="A1:E1"/>
    <mergeCell ref="H1:I1"/>
    <mergeCell ref="B2:C2"/>
    <mergeCell ref="D2:E2"/>
    <mergeCell ref="G2:H2"/>
    <mergeCell ref="J2:K2"/>
  </mergeCells>
  <printOptions headings="false" gridLines="false" gridLinesSet="true" horizontalCentered="true" verticalCentered="false"/>
  <pageMargins left="0.7875" right="0.7875" top="0.590277777777778" bottom="0.590277777777778" header="0.511805555555555" footer="0.39375"/>
  <pageSetup paperSize="9" scale="8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&amp;CSeite &amp;P von &amp;N</oddFooter>
  </headerFooter>
  <rowBreaks count="2" manualBreakCount="2">
    <brk id="44" man="true" max="16383" min="0"/>
    <brk id="84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1" activeCellId="0" sqref="G11"/>
    </sheetView>
  </sheetViews>
  <sheetFormatPr defaultColWidth="9.0546875" defaultRowHeight="14.65" zeroHeight="false" outlineLevelRow="0" outlineLevelCol="0"/>
  <cols>
    <col collapsed="false" customWidth="true" hidden="false" outlineLevel="0" max="1" min="1" style="0" width="5.56"/>
    <col collapsed="false" customWidth="true" hidden="false" outlineLevel="0" max="3" min="2" style="1" width="20.43"/>
    <col collapsed="false" customWidth="true" hidden="false" outlineLevel="0" max="236" min="4" style="0" width="11.04"/>
    <col collapsed="false" customWidth="true" hidden="false" outlineLevel="0" max="1024" min="1016" style="0" width="11.52"/>
  </cols>
  <sheetData>
    <row r="1" customFormat="false" ht="83.2" hidden="false" customHeight="true" outlineLevel="0" collapsed="false">
      <c r="A1" s="4" t="s">
        <v>17</v>
      </c>
      <c r="B1" s="4"/>
      <c r="C1" s="4"/>
      <c r="E1" s="49" t="s">
        <v>18</v>
      </c>
      <c r="F1" s="50"/>
      <c r="G1" s="51"/>
      <c r="H1" s="52"/>
      <c r="I1" s="53"/>
      <c r="J1" s="54"/>
      <c r="K1" s="51"/>
    </row>
    <row r="2" customFormat="false" ht="17" hidden="false" customHeight="false" outlineLevel="0" collapsed="false">
      <c r="A2" s="11"/>
      <c r="B2" s="12" t="s">
        <v>19</v>
      </c>
      <c r="C2" s="12"/>
      <c r="E2" s="53"/>
      <c r="F2" s="55" t="s">
        <v>20</v>
      </c>
      <c r="G2" s="51"/>
      <c r="H2" s="53"/>
      <c r="I2" s="53"/>
      <c r="J2" s="55" t="s">
        <v>21</v>
      </c>
      <c r="K2" s="51"/>
    </row>
    <row r="3" customFormat="false" ht="17" hidden="false" customHeight="false" outlineLevel="0" collapsed="false">
      <c r="A3" s="13" t="s">
        <v>8</v>
      </c>
      <c r="B3" s="14" t="s">
        <v>9</v>
      </c>
      <c r="C3" s="14" t="s">
        <v>10</v>
      </c>
      <c r="E3" s="56" t="s">
        <v>22</v>
      </c>
      <c r="F3" s="57"/>
      <c r="G3" s="58" t="s">
        <v>18</v>
      </c>
      <c r="H3" s="59"/>
      <c r="I3" s="56" t="s">
        <v>22</v>
      </c>
      <c r="J3" s="57"/>
      <c r="K3" s="60" t="s">
        <v>18</v>
      </c>
    </row>
    <row r="4" customFormat="false" ht="14.65" hidden="false" customHeight="false" outlineLevel="0" collapsed="false">
      <c r="A4" s="18" t="n">
        <v>0</v>
      </c>
      <c r="B4" s="19" t="n">
        <v>0.000113</v>
      </c>
      <c r="C4" s="20" t="n">
        <v>5.9E-005</v>
      </c>
      <c r="E4" s="61" t="s">
        <v>23</v>
      </c>
      <c r="F4" s="61" t="s">
        <v>24</v>
      </c>
      <c r="G4" s="62" t="s">
        <v>25</v>
      </c>
      <c r="H4" s="59"/>
      <c r="I4" s="63" t="s">
        <v>23</v>
      </c>
      <c r="J4" s="63" t="s">
        <v>24</v>
      </c>
      <c r="K4" s="62" t="s">
        <v>25</v>
      </c>
    </row>
    <row r="5" customFormat="false" ht="14.65" hidden="false" customHeight="false" outlineLevel="0" collapsed="false">
      <c r="A5" s="18" t="n">
        <v>1</v>
      </c>
      <c r="B5" s="27" t="n">
        <v>0.000113</v>
      </c>
      <c r="C5" s="28" t="n">
        <v>5.9E-005</v>
      </c>
      <c r="E5" s="61" t="n">
        <v>1900</v>
      </c>
      <c r="F5" s="61" t="n">
        <f aca="false">E6-1</f>
        <v>1906</v>
      </c>
      <c r="G5" s="61" t="n">
        <v>7</v>
      </c>
      <c r="H5" s="53"/>
      <c r="I5" s="61" t="n">
        <v>1900</v>
      </c>
      <c r="J5" s="61" t="n">
        <f aca="false">I6-1</f>
        <v>1902</v>
      </c>
      <c r="K5" s="61" t="n">
        <v>6</v>
      </c>
    </row>
    <row r="6" customFormat="false" ht="14.65" hidden="false" customHeight="false" outlineLevel="0" collapsed="false">
      <c r="A6" s="18" t="n">
        <v>2</v>
      </c>
      <c r="B6" s="27" t="n">
        <v>0.000113</v>
      </c>
      <c r="C6" s="28" t="n">
        <v>5.9E-005</v>
      </c>
      <c r="E6" s="61" t="n">
        <v>1907</v>
      </c>
      <c r="F6" s="61" t="n">
        <f aca="false">E7-1</f>
        <v>1910</v>
      </c>
      <c r="G6" s="61" t="n">
        <f aca="false">G5-1</f>
        <v>6</v>
      </c>
      <c r="H6" s="53"/>
      <c r="I6" s="61" t="n">
        <v>1903</v>
      </c>
      <c r="J6" s="61" t="n">
        <f aca="false">I7-1</f>
        <v>1907</v>
      </c>
      <c r="K6" s="61" t="n">
        <f aca="false">K5-1</f>
        <v>5</v>
      </c>
    </row>
    <row r="7" customFormat="false" ht="14.65" hidden="false" customHeight="false" outlineLevel="0" collapsed="false">
      <c r="A7" s="18" t="n">
        <v>3</v>
      </c>
      <c r="B7" s="27" t="n">
        <v>0.000113</v>
      </c>
      <c r="C7" s="28" t="n">
        <v>5.9E-005</v>
      </c>
      <c r="E7" s="61" t="n">
        <v>1911</v>
      </c>
      <c r="F7" s="61" t="n">
        <f aca="false">E8-1</f>
        <v>1913</v>
      </c>
      <c r="G7" s="61" t="n">
        <f aca="false">G6-1</f>
        <v>5</v>
      </c>
      <c r="H7" s="53"/>
      <c r="I7" s="61" t="n">
        <v>1908</v>
      </c>
      <c r="J7" s="61" t="n">
        <f aca="false">I8-1</f>
        <v>1930</v>
      </c>
      <c r="K7" s="61" t="n">
        <f aca="false">K6-1</f>
        <v>4</v>
      </c>
    </row>
    <row r="8" customFormat="false" ht="14.65" hidden="false" customHeight="false" outlineLevel="0" collapsed="false">
      <c r="A8" s="18" t="n">
        <v>4</v>
      </c>
      <c r="B8" s="27" t="n">
        <v>0.000113</v>
      </c>
      <c r="C8" s="28" t="n">
        <v>5.9E-005</v>
      </c>
      <c r="E8" s="61" t="n">
        <v>1914</v>
      </c>
      <c r="F8" s="61" t="n">
        <f aca="false">E9-1</f>
        <v>1920</v>
      </c>
      <c r="G8" s="61" t="n">
        <f aca="false">G7-1</f>
        <v>4</v>
      </c>
      <c r="H8" s="53"/>
      <c r="I8" s="61" t="n">
        <v>1931</v>
      </c>
      <c r="J8" s="61" t="n">
        <f aca="false">I9-1</f>
        <v>1938</v>
      </c>
      <c r="K8" s="61" t="n">
        <f aca="false">K7-1</f>
        <v>3</v>
      </c>
    </row>
    <row r="9" customFormat="false" ht="14.65" hidden="false" customHeight="false" outlineLevel="0" collapsed="false">
      <c r="A9" s="35" t="n">
        <v>5</v>
      </c>
      <c r="B9" s="27" t="n">
        <v>0.000113</v>
      </c>
      <c r="C9" s="28" t="n">
        <v>5.9E-005</v>
      </c>
      <c r="E9" s="61" t="n">
        <v>1921</v>
      </c>
      <c r="F9" s="61" t="n">
        <f aca="false">E10-1</f>
        <v>1934</v>
      </c>
      <c r="G9" s="61" t="n">
        <f aca="false">G8-1</f>
        <v>3</v>
      </c>
      <c r="H9" s="53"/>
      <c r="I9" s="61" t="n">
        <v>1939</v>
      </c>
      <c r="J9" s="61" t="n">
        <f aca="false">I10-1</f>
        <v>1945</v>
      </c>
      <c r="K9" s="61" t="n">
        <f aca="false">K8-1</f>
        <v>2</v>
      </c>
    </row>
    <row r="10" customFormat="false" ht="14.65" hidden="false" customHeight="false" outlineLevel="0" collapsed="false">
      <c r="A10" s="18" t="n">
        <v>6</v>
      </c>
      <c r="B10" s="27" t="n">
        <v>0.000113</v>
      </c>
      <c r="C10" s="28" t="n">
        <v>5.9E-005</v>
      </c>
      <c r="E10" s="61" t="n">
        <v>1935</v>
      </c>
      <c r="F10" s="61" t="n">
        <f aca="false">E11-1</f>
        <v>1943</v>
      </c>
      <c r="G10" s="61" t="n">
        <f aca="false">G9-1</f>
        <v>2</v>
      </c>
      <c r="H10" s="53"/>
      <c r="I10" s="61" t="n">
        <v>1946</v>
      </c>
      <c r="J10" s="61" t="n">
        <f aca="false">I11-1</f>
        <v>1951</v>
      </c>
      <c r="K10" s="61" t="n">
        <f aca="false">K9-1</f>
        <v>1</v>
      </c>
    </row>
    <row r="11" customFormat="false" ht="14.65" hidden="false" customHeight="false" outlineLevel="0" collapsed="false">
      <c r="A11" s="18" t="n">
        <v>7</v>
      </c>
      <c r="B11" s="27" t="n">
        <v>0.000113</v>
      </c>
      <c r="C11" s="28" t="n">
        <v>5.9E-005</v>
      </c>
      <c r="E11" s="61" t="n">
        <v>1944</v>
      </c>
      <c r="F11" s="61" t="n">
        <f aca="false">E12-1</f>
        <v>1951</v>
      </c>
      <c r="G11" s="61" t="n">
        <f aca="false">G10-1</f>
        <v>1</v>
      </c>
      <c r="H11" s="53"/>
      <c r="I11" s="61" t="n">
        <v>1952</v>
      </c>
      <c r="J11" s="61" t="n">
        <f aca="false">I12-1</f>
        <v>1957</v>
      </c>
      <c r="K11" s="61" t="n">
        <f aca="false">K10-1</f>
        <v>0</v>
      </c>
    </row>
    <row r="12" customFormat="false" ht="14.65" hidden="false" customHeight="false" outlineLevel="0" collapsed="false">
      <c r="A12" s="18" t="n">
        <v>8</v>
      </c>
      <c r="B12" s="27" t="n">
        <v>0.000113</v>
      </c>
      <c r="C12" s="28" t="n">
        <v>5.9E-005</v>
      </c>
      <c r="E12" s="61" t="n">
        <v>1952</v>
      </c>
      <c r="F12" s="61" t="n">
        <f aca="false">E13-1</f>
        <v>1958</v>
      </c>
      <c r="G12" s="61" t="n">
        <f aca="false">G11-1</f>
        <v>0</v>
      </c>
      <c r="H12" s="53"/>
      <c r="I12" s="61" t="n">
        <v>1958</v>
      </c>
      <c r="J12" s="61" t="n">
        <f aca="false">I13-1</f>
        <v>1963</v>
      </c>
      <c r="K12" s="61" t="n">
        <f aca="false">K11-1</f>
        <v>-1</v>
      </c>
    </row>
    <row r="13" customFormat="false" ht="14.65" hidden="false" customHeight="false" outlineLevel="0" collapsed="false">
      <c r="A13" s="18" t="n">
        <v>9</v>
      </c>
      <c r="B13" s="27" t="n">
        <v>0.000113</v>
      </c>
      <c r="C13" s="28" t="n">
        <v>5.9E-005</v>
      </c>
      <c r="E13" s="61" t="n">
        <v>1959</v>
      </c>
      <c r="F13" s="61" t="n">
        <f aca="false">E14-1</f>
        <v>1966</v>
      </c>
      <c r="G13" s="61" t="n">
        <f aca="false">G12-1</f>
        <v>-1</v>
      </c>
      <c r="H13" s="53"/>
      <c r="I13" s="61" t="n">
        <v>1964</v>
      </c>
      <c r="J13" s="61" t="n">
        <f aca="false">I14-1</f>
        <v>1968</v>
      </c>
      <c r="K13" s="61" t="n">
        <f aca="false">K12-1</f>
        <v>-2</v>
      </c>
    </row>
    <row r="14" customFormat="false" ht="14.65" hidden="false" customHeight="false" outlineLevel="0" collapsed="false">
      <c r="A14" s="36" t="n">
        <v>10</v>
      </c>
      <c r="B14" s="27" t="n">
        <v>0.000113</v>
      </c>
      <c r="C14" s="28" t="n">
        <v>5.9E-005</v>
      </c>
      <c r="E14" s="61" t="n">
        <v>1967</v>
      </c>
      <c r="F14" s="61" t="n">
        <f aca="false">E15-1</f>
        <v>1973</v>
      </c>
      <c r="G14" s="61" t="n">
        <f aca="false">G13-1</f>
        <v>-2</v>
      </c>
      <c r="H14" s="53"/>
      <c r="I14" s="61" t="n">
        <v>1969</v>
      </c>
      <c r="J14" s="61" t="n">
        <f aca="false">I15-1</f>
        <v>1974</v>
      </c>
      <c r="K14" s="61" t="n">
        <f aca="false">K13-1</f>
        <v>-3</v>
      </c>
    </row>
    <row r="15" customFormat="false" ht="14.65" hidden="false" customHeight="false" outlineLevel="0" collapsed="false">
      <c r="A15" s="18" t="n">
        <v>11</v>
      </c>
      <c r="B15" s="27" t="n">
        <v>0.000113</v>
      </c>
      <c r="C15" s="28" t="n">
        <v>5.9E-005</v>
      </c>
      <c r="E15" s="61" t="n">
        <v>1974</v>
      </c>
      <c r="F15" s="61" t="n">
        <f aca="false">E16-1</f>
        <v>1981</v>
      </c>
      <c r="G15" s="61" t="n">
        <f aca="false">G14-1</f>
        <v>-3</v>
      </c>
      <c r="H15" s="53"/>
      <c r="I15" s="61" t="n">
        <v>1975</v>
      </c>
      <c r="J15" s="61" t="n">
        <f aca="false">I16-1</f>
        <v>1978</v>
      </c>
      <c r="K15" s="61" t="n">
        <f aca="false">K14-1</f>
        <v>-4</v>
      </c>
    </row>
    <row r="16" customFormat="false" ht="14.65" hidden="false" customHeight="false" outlineLevel="0" collapsed="false">
      <c r="A16" s="18" t="n">
        <v>12</v>
      </c>
      <c r="B16" s="27" t="n">
        <v>0.000113</v>
      </c>
      <c r="C16" s="28" t="n">
        <v>5.9E-005</v>
      </c>
      <c r="E16" s="61" t="n">
        <v>1982</v>
      </c>
      <c r="F16" s="61" t="n">
        <f aca="false">E17-1</f>
        <v>1988</v>
      </c>
      <c r="G16" s="61" t="n">
        <f aca="false">G15-1</f>
        <v>-4</v>
      </c>
      <c r="H16" s="53"/>
      <c r="I16" s="61" t="n">
        <v>1979</v>
      </c>
      <c r="J16" s="61" t="n">
        <f aca="false">I17-1</f>
        <v>1983</v>
      </c>
      <c r="K16" s="61" t="n">
        <f aca="false">K15-1</f>
        <v>-5</v>
      </c>
    </row>
    <row r="17" customFormat="false" ht="14.65" hidden="false" customHeight="false" outlineLevel="0" collapsed="false">
      <c r="A17" s="18" t="n">
        <v>13</v>
      </c>
      <c r="B17" s="27" t="n">
        <v>0.000114</v>
      </c>
      <c r="C17" s="28" t="n">
        <v>5.9E-005</v>
      </c>
      <c r="E17" s="61" t="n">
        <v>1989</v>
      </c>
      <c r="F17" s="61" t="n">
        <f aca="false">E18-1</f>
        <v>1996</v>
      </c>
      <c r="G17" s="61" t="n">
        <f aca="false">G16-1</f>
        <v>-5</v>
      </c>
      <c r="H17" s="53"/>
      <c r="I17" s="61" t="n">
        <v>1984</v>
      </c>
      <c r="J17" s="61" t="n">
        <f aca="false">I18-1</f>
        <v>1987</v>
      </c>
      <c r="K17" s="61" t="n">
        <f aca="false">K16-1</f>
        <v>-6</v>
      </c>
    </row>
    <row r="18" customFormat="false" ht="14.65" hidden="false" customHeight="false" outlineLevel="0" collapsed="false">
      <c r="A18" s="18" t="n">
        <v>14</v>
      </c>
      <c r="B18" s="27" t="n">
        <v>0.000133</v>
      </c>
      <c r="C18" s="28" t="n">
        <v>5.9E-005</v>
      </c>
      <c r="E18" s="61" t="n">
        <v>1997</v>
      </c>
      <c r="F18" s="61" t="n">
        <f aca="false">E19-1</f>
        <v>2003</v>
      </c>
      <c r="G18" s="61" t="n">
        <f aca="false">G17-1</f>
        <v>-6</v>
      </c>
      <c r="H18" s="53"/>
      <c r="I18" s="61" t="n">
        <v>1988</v>
      </c>
      <c r="J18" s="61" t="n">
        <f aca="false">I19-1</f>
        <v>1991</v>
      </c>
      <c r="K18" s="61" t="n">
        <f aca="false">K17-1</f>
        <v>-7</v>
      </c>
    </row>
    <row r="19" customFormat="false" ht="14.65" hidden="false" customHeight="false" outlineLevel="0" collapsed="false">
      <c r="A19" s="35" t="n">
        <v>15</v>
      </c>
      <c r="B19" s="27" t="n">
        <v>0.000175</v>
      </c>
      <c r="C19" s="28" t="n">
        <v>6.8E-005</v>
      </c>
      <c r="E19" s="61" t="n">
        <v>2004</v>
      </c>
      <c r="F19" s="61" t="n">
        <v>2010</v>
      </c>
      <c r="G19" s="61" t="n">
        <f aca="false">G18-1</f>
        <v>-7</v>
      </c>
      <c r="H19" s="53"/>
      <c r="I19" s="61" t="n">
        <v>1992</v>
      </c>
      <c r="J19" s="61" t="n">
        <f aca="false">I20-1</f>
        <v>1996</v>
      </c>
      <c r="K19" s="61" t="n">
        <f aca="false">K18-1</f>
        <v>-8</v>
      </c>
    </row>
    <row r="20" customFormat="false" ht="14.65" hidden="false" customHeight="false" outlineLevel="0" collapsed="false">
      <c r="A20" s="18" t="n">
        <v>16</v>
      </c>
      <c r="B20" s="27" t="n">
        <v>0.000235</v>
      </c>
      <c r="C20" s="28" t="n">
        <v>8.5E-005</v>
      </c>
      <c r="E20" s="53"/>
      <c r="F20" s="53"/>
      <c r="G20" s="51"/>
      <c r="H20" s="53"/>
      <c r="I20" s="61" t="n">
        <v>1997</v>
      </c>
      <c r="J20" s="61" t="n">
        <f aca="false">I21-1</f>
        <v>2000</v>
      </c>
      <c r="K20" s="61" t="n">
        <f aca="false">K19-1</f>
        <v>-9</v>
      </c>
    </row>
    <row r="21" customFormat="false" ht="14.65" hidden="false" customHeight="false" outlineLevel="0" collapsed="false">
      <c r="A21" s="18" t="n">
        <v>17</v>
      </c>
      <c r="B21" s="27" t="n">
        <v>0.000309</v>
      </c>
      <c r="C21" s="28" t="n">
        <v>0.00011</v>
      </c>
      <c r="E21" s="53"/>
      <c r="F21" s="53"/>
      <c r="G21" s="51"/>
      <c r="H21" s="53"/>
      <c r="I21" s="61" t="n">
        <v>2001</v>
      </c>
      <c r="J21" s="61" t="n">
        <f aca="false">I22-1</f>
        <v>2004</v>
      </c>
      <c r="K21" s="61" t="n">
        <f aca="false">K20-1</f>
        <v>-10</v>
      </c>
    </row>
    <row r="22" customFormat="false" ht="14.65" hidden="false" customHeight="false" outlineLevel="0" collapsed="false">
      <c r="A22" s="18" t="n">
        <v>18</v>
      </c>
      <c r="B22" s="27" t="n">
        <v>0.000385</v>
      </c>
      <c r="C22" s="28" t="n">
        <v>0.00011</v>
      </c>
      <c r="E22" s="53"/>
      <c r="F22" s="53"/>
      <c r="G22" s="51"/>
      <c r="H22" s="53"/>
      <c r="I22" s="61" t="n">
        <v>2005</v>
      </c>
      <c r="J22" s="61" t="n">
        <f aca="false">I23-1</f>
        <v>2009</v>
      </c>
      <c r="K22" s="61" t="n">
        <f aca="false">K21-1</f>
        <v>-11</v>
      </c>
    </row>
    <row r="23" customFormat="false" ht="14.65" hidden="false" customHeight="false" outlineLevel="0" collapsed="false">
      <c r="A23" s="18" t="n">
        <v>19</v>
      </c>
      <c r="B23" s="27" t="n">
        <v>0.000447</v>
      </c>
      <c r="C23" s="28" t="n">
        <v>0.00011</v>
      </c>
      <c r="E23" s="53"/>
      <c r="F23" s="53"/>
      <c r="G23" s="51"/>
      <c r="H23" s="53"/>
      <c r="I23" s="61" t="n">
        <v>2010</v>
      </c>
      <c r="J23" s="61" t="n">
        <v>2010</v>
      </c>
      <c r="K23" s="61" t="n">
        <f aca="false">K22-1</f>
        <v>-12</v>
      </c>
    </row>
    <row r="24" customFormat="false" ht="14.65" hidden="false" customHeight="false" outlineLevel="0" collapsed="false">
      <c r="A24" s="36" t="n">
        <v>20</v>
      </c>
      <c r="B24" s="27" t="n">
        <v>0.000511</v>
      </c>
      <c r="C24" s="28" t="n">
        <v>0.000111</v>
      </c>
    </row>
    <row r="25" customFormat="false" ht="14.65" hidden="false" customHeight="false" outlineLevel="0" collapsed="false">
      <c r="A25" s="18" t="n">
        <v>21</v>
      </c>
      <c r="B25" s="27" t="n">
        <v>0.000617</v>
      </c>
      <c r="C25" s="28" t="n">
        <v>0.000111</v>
      </c>
    </row>
    <row r="26" customFormat="false" ht="14.65" hidden="false" customHeight="false" outlineLevel="0" collapsed="false">
      <c r="A26" s="18" t="n">
        <v>22</v>
      </c>
      <c r="B26" s="27" t="n">
        <v>0.000777</v>
      </c>
      <c r="C26" s="28" t="n">
        <v>0.000111</v>
      </c>
    </row>
    <row r="27" customFormat="false" ht="14.65" hidden="false" customHeight="false" outlineLevel="0" collapsed="false">
      <c r="A27" s="18" t="n">
        <v>23</v>
      </c>
      <c r="B27" s="27" t="n">
        <v>0.000786</v>
      </c>
      <c r="C27" s="28" t="n">
        <v>0.000112</v>
      </c>
    </row>
    <row r="28" customFormat="false" ht="14.65" hidden="false" customHeight="false" outlineLevel="0" collapsed="false">
      <c r="A28" s="18" t="n">
        <v>24</v>
      </c>
      <c r="B28" s="27" t="n">
        <v>0.000795</v>
      </c>
      <c r="C28" s="28" t="n">
        <v>0.000112</v>
      </c>
    </row>
    <row r="29" customFormat="false" ht="14.65" hidden="false" customHeight="false" outlineLevel="0" collapsed="false">
      <c r="A29" s="35" t="n">
        <v>25</v>
      </c>
      <c r="B29" s="27" t="n">
        <v>0.000804</v>
      </c>
      <c r="C29" s="28" t="n">
        <v>0.000112</v>
      </c>
    </row>
    <row r="30" customFormat="false" ht="14.65" hidden="false" customHeight="false" outlineLevel="0" collapsed="false">
      <c r="A30" s="18" t="n">
        <v>26</v>
      </c>
      <c r="B30" s="27" t="n">
        <v>0.000813</v>
      </c>
      <c r="C30" s="28" t="n">
        <v>0.000112</v>
      </c>
    </row>
    <row r="31" customFormat="false" ht="14.65" hidden="false" customHeight="false" outlineLevel="0" collapsed="false">
      <c r="A31" s="18" t="n">
        <v>27</v>
      </c>
      <c r="B31" s="27" t="n">
        <v>0.000814</v>
      </c>
      <c r="C31" s="28" t="n">
        <v>0.000113</v>
      </c>
    </row>
    <row r="32" customFormat="false" ht="14.65" hidden="false" customHeight="false" outlineLevel="0" collapsed="false">
      <c r="A32" s="18" t="n">
        <v>28</v>
      </c>
      <c r="B32" s="27" t="n">
        <v>0.000832</v>
      </c>
      <c r="C32" s="28" t="n">
        <v>0.000118</v>
      </c>
    </row>
    <row r="33" customFormat="false" ht="14.65" hidden="false" customHeight="false" outlineLevel="0" collapsed="false">
      <c r="A33" s="18" t="n">
        <v>29</v>
      </c>
      <c r="B33" s="27" t="n">
        <v>0.000863</v>
      </c>
      <c r="C33" s="28" t="n">
        <v>0.000143</v>
      </c>
    </row>
    <row r="34" customFormat="false" ht="14.65" hidden="false" customHeight="false" outlineLevel="0" collapsed="false">
      <c r="A34" s="36" t="n">
        <v>30</v>
      </c>
      <c r="B34" s="27" t="n">
        <v>0.000894</v>
      </c>
      <c r="C34" s="28" t="n">
        <v>0.000202</v>
      </c>
    </row>
    <row r="35" customFormat="false" ht="14.65" hidden="false" customHeight="false" outlineLevel="0" collapsed="false">
      <c r="A35" s="18" t="n">
        <v>31</v>
      </c>
      <c r="B35" s="27" t="n">
        <v>0.000934</v>
      </c>
      <c r="C35" s="28" t="n">
        <v>0.000297</v>
      </c>
    </row>
    <row r="36" customFormat="false" ht="14.65" hidden="false" customHeight="false" outlineLevel="0" collapsed="false">
      <c r="A36" s="18" t="n">
        <v>32</v>
      </c>
      <c r="B36" s="27" t="n">
        <v>0.000994</v>
      </c>
      <c r="C36" s="28" t="n">
        <v>0.000357</v>
      </c>
    </row>
    <row r="37" customFormat="false" ht="14.65" hidden="false" customHeight="false" outlineLevel="0" collapsed="false">
      <c r="A37" s="18" t="n">
        <v>33</v>
      </c>
      <c r="B37" s="27" t="n">
        <v>0.001063</v>
      </c>
      <c r="C37" s="28" t="n">
        <v>0.000386</v>
      </c>
    </row>
    <row r="38" customFormat="false" ht="14.65" hidden="false" customHeight="false" outlineLevel="0" collapsed="false">
      <c r="A38" s="18" t="n">
        <v>34</v>
      </c>
      <c r="B38" s="27" t="n">
        <v>0.001109</v>
      </c>
      <c r="C38" s="28" t="n">
        <v>0.000404</v>
      </c>
    </row>
    <row r="39" customFormat="false" ht="14.65" hidden="false" customHeight="false" outlineLevel="0" collapsed="false">
      <c r="A39" s="35" t="n">
        <v>35</v>
      </c>
      <c r="B39" s="27" t="n">
        <v>0.001112</v>
      </c>
      <c r="C39" s="28" t="n">
        <v>0.000425</v>
      </c>
    </row>
    <row r="40" customFormat="false" ht="14.65" hidden="false" customHeight="false" outlineLevel="0" collapsed="false">
      <c r="A40" s="18" t="n">
        <v>36</v>
      </c>
      <c r="B40" s="27" t="n">
        <v>0.001115</v>
      </c>
      <c r="C40" s="28" t="n">
        <v>0.000449</v>
      </c>
    </row>
    <row r="41" customFormat="false" ht="14.65" hidden="false" customHeight="false" outlineLevel="0" collapsed="false">
      <c r="A41" s="18" t="n">
        <v>37</v>
      </c>
      <c r="B41" s="27" t="n">
        <v>0.001118</v>
      </c>
      <c r="C41" s="28" t="n">
        <v>0.000475</v>
      </c>
    </row>
    <row r="42" customFormat="false" ht="14.65" hidden="false" customHeight="false" outlineLevel="0" collapsed="false">
      <c r="A42" s="18" t="n">
        <v>38</v>
      </c>
      <c r="B42" s="27" t="n">
        <v>0.001121</v>
      </c>
      <c r="C42" s="28" t="n">
        <v>0.000507</v>
      </c>
    </row>
    <row r="43" customFormat="false" ht="14.65" hidden="false" customHeight="false" outlineLevel="0" collapsed="false">
      <c r="A43" s="18" t="n">
        <v>39</v>
      </c>
      <c r="B43" s="27" t="n">
        <v>0.001145</v>
      </c>
      <c r="C43" s="28" t="n">
        <v>0.000553</v>
      </c>
    </row>
    <row r="44" customFormat="false" ht="14.65" hidden="false" customHeight="false" outlineLevel="0" collapsed="false">
      <c r="A44" s="36" t="n">
        <v>40</v>
      </c>
      <c r="B44" s="27" t="n">
        <v>0.001198</v>
      </c>
      <c r="C44" s="28" t="n">
        <v>0.000622</v>
      </c>
    </row>
    <row r="45" customFormat="false" ht="14.65" hidden="false" customHeight="false" outlineLevel="0" collapsed="false">
      <c r="A45" s="18" t="n">
        <v>41</v>
      </c>
      <c r="B45" s="27" t="n">
        <v>0.00128</v>
      </c>
      <c r="C45" s="28" t="n">
        <v>0.000713</v>
      </c>
    </row>
    <row r="46" customFormat="false" ht="14.65" hidden="false" customHeight="false" outlineLevel="0" collapsed="false">
      <c r="A46" s="18" t="n">
        <v>42</v>
      </c>
      <c r="B46" s="27" t="n">
        <v>0.001394</v>
      </c>
      <c r="C46" s="28" t="n">
        <v>0.00079</v>
      </c>
    </row>
    <row r="47" customFormat="false" ht="14.65" hidden="false" customHeight="false" outlineLevel="0" collapsed="false">
      <c r="A47" s="18" t="n">
        <v>43</v>
      </c>
      <c r="B47" s="27" t="n">
        <v>0.001521</v>
      </c>
      <c r="C47" s="28" t="n">
        <v>0.000857</v>
      </c>
    </row>
    <row r="48" customFormat="false" ht="14.65" hidden="false" customHeight="false" outlineLevel="0" collapsed="false">
      <c r="A48" s="18" t="n">
        <v>44</v>
      </c>
      <c r="B48" s="27" t="n">
        <v>0.001676</v>
      </c>
      <c r="C48" s="28" t="n">
        <v>0.000929</v>
      </c>
    </row>
    <row r="49" customFormat="false" ht="14.65" hidden="false" customHeight="false" outlineLevel="0" collapsed="false">
      <c r="A49" s="35" t="n">
        <v>45</v>
      </c>
      <c r="B49" s="27" t="n">
        <v>0.001864</v>
      </c>
      <c r="C49" s="28" t="n">
        <v>0.001018</v>
      </c>
    </row>
    <row r="50" customFormat="false" ht="14.65" hidden="false" customHeight="false" outlineLevel="0" collapsed="false">
      <c r="A50" s="18" t="n">
        <v>46</v>
      </c>
      <c r="B50" s="27" t="n">
        <v>0.002039</v>
      </c>
      <c r="C50" s="28" t="n">
        <v>0.001117</v>
      </c>
    </row>
    <row r="51" customFormat="false" ht="14.65" hidden="false" customHeight="false" outlineLevel="0" collapsed="false">
      <c r="A51" s="18" t="n">
        <v>47</v>
      </c>
      <c r="B51" s="27" t="n">
        <v>0.002201</v>
      </c>
      <c r="C51" s="28" t="n">
        <v>0.001177</v>
      </c>
    </row>
    <row r="52" customFormat="false" ht="14.65" hidden="false" customHeight="false" outlineLevel="0" collapsed="false">
      <c r="A52" s="18" t="n">
        <v>48</v>
      </c>
      <c r="B52" s="27" t="n">
        <v>0.002356</v>
      </c>
      <c r="C52" s="28" t="n">
        <v>0.001202</v>
      </c>
    </row>
    <row r="53" customFormat="false" ht="14.65" hidden="false" customHeight="false" outlineLevel="0" collapsed="false">
      <c r="A53" s="18" t="n">
        <v>49</v>
      </c>
      <c r="B53" s="27" t="n">
        <v>0.002516</v>
      </c>
      <c r="C53" s="28" t="n">
        <v>0.001212</v>
      </c>
    </row>
    <row r="54" customFormat="false" ht="14.65" hidden="false" customHeight="false" outlineLevel="0" collapsed="false">
      <c r="A54" s="36" t="n">
        <v>50</v>
      </c>
      <c r="B54" s="27" t="n">
        <v>0.002677</v>
      </c>
      <c r="C54" s="28" t="n">
        <v>0.001231</v>
      </c>
    </row>
    <row r="55" customFormat="false" ht="14.65" hidden="false" customHeight="false" outlineLevel="0" collapsed="false">
      <c r="A55" s="18" t="n">
        <v>51</v>
      </c>
      <c r="B55" s="27" t="n">
        <v>0.002831</v>
      </c>
      <c r="C55" s="28" t="n">
        <v>0.001266</v>
      </c>
    </row>
    <row r="56" customFormat="false" ht="14.65" hidden="false" customHeight="false" outlineLevel="0" collapsed="false">
      <c r="A56" s="18" t="n">
        <v>52</v>
      </c>
      <c r="B56" s="27" t="n">
        <v>0.003016</v>
      </c>
      <c r="C56" s="28" t="n">
        <v>0.001324</v>
      </c>
    </row>
    <row r="57" customFormat="false" ht="14.65" hidden="false" customHeight="false" outlineLevel="0" collapsed="false">
      <c r="A57" s="18" t="n">
        <v>53</v>
      </c>
      <c r="B57" s="27" t="n">
        <v>0.003258</v>
      </c>
      <c r="C57" s="28" t="n">
        <v>0.001403</v>
      </c>
    </row>
    <row r="58" customFormat="false" ht="14.65" hidden="false" customHeight="false" outlineLevel="0" collapsed="false">
      <c r="A58" s="18" t="n">
        <v>54</v>
      </c>
      <c r="B58" s="27" t="n">
        <v>0.003555</v>
      </c>
      <c r="C58" s="28" t="n">
        <v>0.001491</v>
      </c>
    </row>
    <row r="59" customFormat="false" ht="14.65" hidden="false" customHeight="false" outlineLevel="0" collapsed="false">
      <c r="A59" s="35" t="n">
        <v>55</v>
      </c>
      <c r="B59" s="27" t="n">
        <v>0.0039</v>
      </c>
      <c r="C59" s="28" t="n">
        <v>0.001581</v>
      </c>
    </row>
    <row r="60" customFormat="false" ht="14.65" hidden="false" customHeight="false" outlineLevel="0" collapsed="false">
      <c r="A60" s="18" t="n">
        <v>56</v>
      </c>
      <c r="B60" s="27" t="n">
        <v>0.004274</v>
      </c>
      <c r="C60" s="28" t="n">
        <v>0.00167</v>
      </c>
    </row>
    <row r="61" customFormat="false" ht="14.65" hidden="false" customHeight="false" outlineLevel="0" collapsed="false">
      <c r="A61" s="18" t="n">
        <v>57</v>
      </c>
      <c r="B61" s="27" t="n">
        <v>0.004676</v>
      </c>
      <c r="C61" s="28" t="n">
        <v>0.001766</v>
      </c>
    </row>
    <row r="62" customFormat="false" ht="14.65" hidden="false" customHeight="false" outlineLevel="0" collapsed="false">
      <c r="A62" s="18" t="n">
        <v>58</v>
      </c>
      <c r="B62" s="27" t="n">
        <v>0.005065</v>
      </c>
      <c r="C62" s="28" t="n">
        <v>0.001866</v>
      </c>
    </row>
    <row r="63" customFormat="false" ht="14.65" hidden="false" customHeight="false" outlineLevel="0" collapsed="false">
      <c r="A63" s="18" t="n">
        <v>59</v>
      </c>
      <c r="B63" s="27" t="n">
        <v>0.005422</v>
      </c>
      <c r="C63" s="28" t="n">
        <v>0.001958</v>
      </c>
    </row>
    <row r="64" customFormat="false" ht="14.65" hidden="false" customHeight="false" outlineLevel="0" collapsed="false">
      <c r="A64" s="36" t="n">
        <v>60</v>
      </c>
      <c r="B64" s="27" t="n">
        <v>0.005755</v>
      </c>
      <c r="C64" s="28" t="n">
        <v>0.00206</v>
      </c>
    </row>
    <row r="65" customFormat="false" ht="14.65" hidden="false" customHeight="false" outlineLevel="0" collapsed="false">
      <c r="A65" s="18" t="n">
        <v>61</v>
      </c>
      <c r="B65" s="27" t="n">
        <v>0.006102</v>
      </c>
      <c r="C65" s="28" t="n">
        <v>0.002199</v>
      </c>
    </row>
    <row r="66" customFormat="false" ht="14.65" hidden="false" customHeight="false" outlineLevel="0" collapsed="false">
      <c r="A66" s="18" t="n">
        <v>62</v>
      </c>
      <c r="B66" s="27" t="n">
        <v>0.006496</v>
      </c>
      <c r="C66" s="28" t="n">
        <v>0.002383</v>
      </c>
    </row>
    <row r="67" customFormat="false" ht="14.65" hidden="false" customHeight="false" outlineLevel="0" collapsed="false">
      <c r="A67" s="18" t="n">
        <v>63</v>
      </c>
      <c r="B67" s="27" t="n">
        <v>0.006971</v>
      </c>
      <c r="C67" s="28" t="n">
        <v>0.002605</v>
      </c>
    </row>
    <row r="68" customFormat="false" ht="14.65" hidden="false" customHeight="false" outlineLevel="0" collapsed="false">
      <c r="A68" s="18" t="n">
        <v>64</v>
      </c>
      <c r="B68" s="27" t="n">
        <v>0.007557</v>
      </c>
      <c r="C68" s="28" t="n">
        <v>0.002885</v>
      </c>
    </row>
    <row r="69" customFormat="false" ht="14.65" hidden="false" customHeight="false" outlineLevel="0" collapsed="false">
      <c r="A69" s="35" t="n">
        <v>65</v>
      </c>
      <c r="B69" s="27" t="n">
        <v>0.008293</v>
      </c>
      <c r="C69" s="28" t="n">
        <v>0.003237</v>
      </c>
    </row>
    <row r="70" customFormat="false" ht="14.65" hidden="false" customHeight="false" outlineLevel="0" collapsed="false">
      <c r="A70" s="18" t="n">
        <v>66</v>
      </c>
      <c r="B70" s="27" t="n">
        <v>0.009178</v>
      </c>
      <c r="C70" s="28" t="n">
        <v>0.003661</v>
      </c>
    </row>
    <row r="71" customFormat="false" ht="14.65" hidden="false" customHeight="false" outlineLevel="0" collapsed="false">
      <c r="A71" s="18" t="n">
        <v>67</v>
      </c>
      <c r="B71" s="27" t="n">
        <v>0.010137</v>
      </c>
      <c r="C71" s="28" t="n">
        <v>0.004141</v>
      </c>
    </row>
    <row r="72" customFormat="false" ht="14.65" hidden="false" customHeight="false" outlineLevel="0" collapsed="false">
      <c r="A72" s="18" t="n">
        <v>68</v>
      </c>
      <c r="B72" s="27" t="n">
        <v>0.011123</v>
      </c>
      <c r="C72" s="28" t="n">
        <v>0.004637</v>
      </c>
    </row>
    <row r="73" customFormat="false" ht="14.65" hidden="false" customHeight="false" outlineLevel="0" collapsed="false">
      <c r="A73" s="18" t="n">
        <v>69</v>
      </c>
      <c r="B73" s="27" t="n">
        <v>0.012169</v>
      </c>
      <c r="C73" s="28" t="n">
        <v>0.005146</v>
      </c>
    </row>
    <row r="74" customFormat="false" ht="14.65" hidden="false" customHeight="false" outlineLevel="0" collapsed="false">
      <c r="A74" s="36" t="n">
        <v>70</v>
      </c>
      <c r="B74" s="27" t="n">
        <v>0.013316</v>
      </c>
      <c r="C74" s="28" t="n">
        <v>0.005698</v>
      </c>
    </row>
    <row r="75" customFormat="false" ht="14.65" hidden="false" customHeight="false" outlineLevel="0" collapsed="false">
      <c r="A75" s="18" t="n">
        <v>71</v>
      </c>
      <c r="B75" s="27" t="n">
        <v>0.014649</v>
      </c>
      <c r="C75" s="28" t="n">
        <v>0.006302</v>
      </c>
    </row>
    <row r="76" customFormat="false" ht="14.65" hidden="false" customHeight="false" outlineLevel="0" collapsed="false">
      <c r="A76" s="18" t="n">
        <v>72</v>
      </c>
      <c r="B76" s="27" t="n">
        <v>0.016198</v>
      </c>
      <c r="C76" s="28" t="n">
        <v>0.006994</v>
      </c>
    </row>
    <row r="77" customFormat="false" ht="14.65" hidden="false" customHeight="false" outlineLevel="0" collapsed="false">
      <c r="A77" s="18" t="n">
        <v>73</v>
      </c>
      <c r="B77" s="27" t="n">
        <v>0.018056</v>
      </c>
      <c r="C77" s="28" t="n">
        <v>0.007848</v>
      </c>
    </row>
    <row r="78" customFormat="false" ht="14.65" hidden="false" customHeight="false" outlineLevel="0" collapsed="false">
      <c r="A78" s="18" t="n">
        <v>74</v>
      </c>
      <c r="B78" s="27" t="n">
        <v>0.020216</v>
      </c>
      <c r="C78" s="28" t="n">
        <v>0.00889</v>
      </c>
    </row>
    <row r="79" customFormat="false" ht="14.65" hidden="false" customHeight="false" outlineLevel="0" collapsed="false">
      <c r="A79" s="35" t="n">
        <v>75</v>
      </c>
      <c r="B79" s="27" t="n">
        <v>0.022646</v>
      </c>
      <c r="C79" s="28" t="n">
        <v>0.010096</v>
      </c>
    </row>
    <row r="80" customFormat="false" ht="14.65" hidden="false" customHeight="false" outlineLevel="0" collapsed="false">
      <c r="A80" s="18" t="n">
        <v>76</v>
      </c>
      <c r="B80" s="27" t="n">
        <v>0.025415</v>
      </c>
      <c r="C80" s="28" t="n">
        <v>0.011504</v>
      </c>
    </row>
    <row r="81" customFormat="false" ht="14.65" hidden="false" customHeight="false" outlineLevel="0" collapsed="false">
      <c r="A81" s="18" t="n">
        <v>77</v>
      </c>
      <c r="B81" s="27" t="n">
        <v>0.028511</v>
      </c>
      <c r="C81" s="28" t="n">
        <v>0.0132</v>
      </c>
    </row>
    <row r="82" customFormat="false" ht="14.65" hidden="false" customHeight="false" outlineLevel="0" collapsed="false">
      <c r="A82" s="18" t="n">
        <v>78</v>
      </c>
      <c r="B82" s="27" t="n">
        <v>0.031762</v>
      </c>
      <c r="C82" s="28" t="n">
        <v>0.015135</v>
      </c>
    </row>
    <row r="83" customFormat="false" ht="14.65" hidden="false" customHeight="false" outlineLevel="0" collapsed="false">
      <c r="A83" s="18" t="n">
        <v>79</v>
      </c>
      <c r="B83" s="27" t="n">
        <v>0.03547</v>
      </c>
      <c r="C83" s="28" t="n">
        <v>0.017388</v>
      </c>
    </row>
    <row r="84" customFormat="false" ht="14.65" hidden="false" customHeight="false" outlineLevel="0" collapsed="false">
      <c r="A84" s="36" t="n">
        <v>80</v>
      </c>
      <c r="B84" s="27" t="n">
        <v>0.03977</v>
      </c>
      <c r="C84" s="28" t="n">
        <v>0.020117</v>
      </c>
    </row>
    <row r="85" customFormat="false" ht="14.65" hidden="false" customHeight="false" outlineLevel="0" collapsed="false">
      <c r="A85" s="18" t="n">
        <v>81</v>
      </c>
      <c r="B85" s="27" t="n">
        <v>0.044321</v>
      </c>
      <c r="C85" s="28" t="n">
        <v>0.023237</v>
      </c>
    </row>
    <row r="86" customFormat="false" ht="14.65" hidden="false" customHeight="false" outlineLevel="0" collapsed="false">
      <c r="A86" s="18" t="n">
        <v>82</v>
      </c>
      <c r="B86" s="27" t="n">
        <v>0.04923</v>
      </c>
      <c r="C86" s="28" t="n">
        <v>0.02674</v>
      </c>
    </row>
    <row r="87" customFormat="false" ht="14.65" hidden="false" customHeight="false" outlineLevel="0" collapsed="false">
      <c r="A87" s="18" t="n">
        <v>83</v>
      </c>
      <c r="B87" s="27" t="n">
        <v>0.05454</v>
      </c>
      <c r="C87" s="28" t="n">
        <v>0.030737</v>
      </c>
    </row>
    <row r="88" customFormat="false" ht="14.65" hidden="false" customHeight="false" outlineLevel="0" collapsed="false">
      <c r="A88" s="18" t="n">
        <v>84</v>
      </c>
      <c r="B88" s="27" t="n">
        <v>0.060227</v>
      </c>
      <c r="C88" s="28" t="n">
        <v>0.035271</v>
      </c>
    </row>
    <row r="89" customFormat="false" ht="14.65" hidden="false" customHeight="false" outlineLevel="0" collapsed="false">
      <c r="A89" s="35" t="n">
        <v>85</v>
      </c>
      <c r="B89" s="27" t="n">
        <v>0.066281</v>
      </c>
      <c r="C89" s="28" t="n">
        <v>0.040263</v>
      </c>
    </row>
    <row r="90" customFormat="false" ht="14.65" hidden="false" customHeight="false" outlineLevel="0" collapsed="false">
      <c r="A90" s="18" t="n">
        <v>86</v>
      </c>
      <c r="B90" s="27" t="n">
        <v>0.072418</v>
      </c>
      <c r="C90" s="28" t="n">
        <v>0.045997</v>
      </c>
    </row>
    <row r="91" customFormat="false" ht="14.65" hidden="false" customHeight="false" outlineLevel="0" collapsed="false">
      <c r="A91" s="18" t="n">
        <v>87</v>
      </c>
      <c r="B91" s="27" t="n">
        <v>0.078658</v>
      </c>
      <c r="C91" s="28" t="n">
        <v>0.052428</v>
      </c>
    </row>
    <row r="92" customFormat="false" ht="14.65" hidden="false" customHeight="false" outlineLevel="0" collapsed="false">
      <c r="A92" s="18" t="n">
        <v>88</v>
      </c>
      <c r="B92" s="27" t="n">
        <v>0.085141</v>
      </c>
      <c r="C92" s="28" t="n">
        <v>0.059507</v>
      </c>
    </row>
    <row r="93" customFormat="false" ht="14.65" hidden="false" customHeight="false" outlineLevel="0" collapsed="false">
      <c r="A93" s="18" t="n">
        <v>89</v>
      </c>
      <c r="B93" s="27" t="n">
        <v>0.091502</v>
      </c>
      <c r="C93" s="28" t="n">
        <v>0.067171</v>
      </c>
    </row>
    <row r="94" customFormat="false" ht="14.65" hidden="false" customHeight="false" outlineLevel="0" collapsed="false">
      <c r="A94" s="36" t="n">
        <v>90</v>
      </c>
      <c r="B94" s="27" t="n">
        <v>0.098056</v>
      </c>
      <c r="C94" s="28" t="n">
        <v>0.075313</v>
      </c>
    </row>
    <row r="95" customFormat="false" ht="14.65" hidden="false" customHeight="false" outlineLevel="0" collapsed="false">
      <c r="A95" s="18" t="n">
        <v>91</v>
      </c>
      <c r="B95" s="27" t="n">
        <v>0.104216</v>
      </c>
      <c r="C95" s="28" t="n">
        <v>0.083869</v>
      </c>
    </row>
    <row r="96" customFormat="false" ht="14.65" hidden="false" customHeight="false" outlineLevel="0" collapsed="false">
      <c r="A96" s="18" t="n">
        <v>92</v>
      </c>
      <c r="B96" s="27" t="n">
        <v>0.11001</v>
      </c>
      <c r="C96" s="28" t="n">
        <v>0.092315</v>
      </c>
    </row>
    <row r="97" customFormat="false" ht="14.65" hidden="false" customHeight="false" outlineLevel="0" collapsed="false">
      <c r="A97" s="18" t="n">
        <v>93</v>
      </c>
      <c r="B97" s="27" t="n">
        <v>0.115695</v>
      </c>
      <c r="C97" s="28" t="n">
        <v>0.100693</v>
      </c>
    </row>
    <row r="98" customFormat="false" ht="14.65" hidden="false" customHeight="false" outlineLevel="0" collapsed="false">
      <c r="A98" s="18" t="n">
        <v>94</v>
      </c>
      <c r="B98" s="27" t="n">
        <v>0.121466</v>
      </c>
      <c r="C98" s="28" t="n">
        <v>0.1089</v>
      </c>
    </row>
    <row r="99" customFormat="false" ht="14.65" hidden="false" customHeight="false" outlineLevel="0" collapsed="false">
      <c r="A99" s="35" t="n">
        <v>95</v>
      </c>
      <c r="B99" s="27" t="n">
        <v>0.127386</v>
      </c>
      <c r="C99" s="28" t="n">
        <v>0.116909</v>
      </c>
    </row>
    <row r="100" customFormat="false" ht="14.65" hidden="false" customHeight="false" outlineLevel="0" collapsed="false">
      <c r="A100" s="18" t="n">
        <v>96</v>
      </c>
      <c r="B100" s="27" t="n">
        <v>0.133438</v>
      </c>
      <c r="C100" s="28" t="n">
        <v>0.124725</v>
      </c>
    </row>
    <row r="101" customFormat="false" ht="14.65" hidden="false" customHeight="false" outlineLevel="0" collapsed="false">
      <c r="A101" s="18" t="n">
        <v>97</v>
      </c>
      <c r="B101" s="27" t="n">
        <v>0.13958</v>
      </c>
      <c r="C101" s="28" t="n">
        <v>0.132466</v>
      </c>
    </row>
    <row r="102" customFormat="false" ht="14.65" hidden="false" customHeight="false" outlineLevel="0" collapsed="false">
      <c r="A102" s="18" t="n">
        <v>98</v>
      </c>
      <c r="B102" s="27" t="n">
        <v>0.145758</v>
      </c>
      <c r="C102" s="28" t="n">
        <v>0.140118</v>
      </c>
    </row>
    <row r="103" customFormat="false" ht="14.65" hidden="false" customHeight="false" outlineLevel="0" collapsed="false">
      <c r="A103" s="18" t="n">
        <v>99</v>
      </c>
      <c r="B103" s="27" t="n">
        <v>0.151914</v>
      </c>
      <c r="C103" s="28" t="n">
        <v>0.147629</v>
      </c>
    </row>
    <row r="104" customFormat="false" ht="14.65" hidden="false" customHeight="false" outlineLevel="0" collapsed="false">
      <c r="A104" s="36" t="n">
        <v>100</v>
      </c>
      <c r="B104" s="27" t="n">
        <v>0.158012</v>
      </c>
      <c r="C104" s="28" t="n">
        <v>0.154934</v>
      </c>
    </row>
    <row r="105" customFormat="false" ht="14.65" hidden="false" customHeight="false" outlineLevel="0" collapsed="false">
      <c r="A105" s="38" t="n">
        <v>101</v>
      </c>
      <c r="B105" s="27" t="n">
        <v>0.164479</v>
      </c>
      <c r="C105" s="28" t="n">
        <v>0.163311</v>
      </c>
    </row>
    <row r="106" customFormat="false" ht="14.65" hidden="false" customHeight="false" outlineLevel="0" collapsed="false">
      <c r="A106" s="18" t="n">
        <v>102</v>
      </c>
      <c r="B106" s="27" t="n">
        <v>0.170732</v>
      </c>
      <c r="C106" s="28" t="n">
        <v>0.171514</v>
      </c>
    </row>
    <row r="107" customFormat="false" ht="14.65" hidden="false" customHeight="false" outlineLevel="0" collapsed="false">
      <c r="A107" s="18" t="n">
        <v>103</v>
      </c>
      <c r="B107" s="27" t="n">
        <v>0.17674</v>
      </c>
      <c r="C107" s="28" t="n">
        <v>0.179486</v>
      </c>
    </row>
    <row r="108" customFormat="false" ht="14.65" hidden="false" customHeight="false" outlineLevel="0" collapsed="false">
      <c r="A108" s="38" t="n">
        <v>104</v>
      </c>
      <c r="B108" s="27" t="n">
        <v>0.182474</v>
      </c>
      <c r="C108" s="28" t="n">
        <v>0.187179</v>
      </c>
    </row>
    <row r="109" customFormat="false" ht="14.65" hidden="false" customHeight="false" outlineLevel="0" collapsed="false">
      <c r="A109" s="35" t="n">
        <v>105</v>
      </c>
      <c r="B109" s="27" t="n">
        <v>0.187907</v>
      </c>
      <c r="C109" s="28" t="n">
        <v>0.194544</v>
      </c>
    </row>
    <row r="110" customFormat="false" ht="14.65" hidden="false" customHeight="false" outlineLevel="0" collapsed="false">
      <c r="A110" s="18" t="n">
        <v>106</v>
      </c>
      <c r="B110" s="27" t="n">
        <v>0.193017</v>
      </c>
      <c r="C110" s="28" t="n">
        <v>0.20154</v>
      </c>
    </row>
    <row r="111" customFormat="false" ht="14.65" hidden="false" customHeight="false" outlineLevel="0" collapsed="false">
      <c r="A111" s="38" t="n">
        <v>107</v>
      </c>
      <c r="B111" s="27" t="n">
        <v>0.197785</v>
      </c>
      <c r="C111" s="28" t="n">
        <v>0.208129</v>
      </c>
    </row>
    <row r="112" customFormat="false" ht="14.65" hidden="false" customHeight="false" outlineLevel="0" collapsed="false">
      <c r="A112" s="18" t="n">
        <v>108</v>
      </c>
      <c r="B112" s="27" t="n">
        <v>0.202193</v>
      </c>
      <c r="C112" s="28" t="n">
        <v>0.214281</v>
      </c>
    </row>
    <row r="113" customFormat="false" ht="14.65" hidden="false" customHeight="false" outlineLevel="0" collapsed="false">
      <c r="A113" s="18" t="n">
        <v>109</v>
      </c>
      <c r="B113" s="27" t="n">
        <v>0.206228</v>
      </c>
      <c r="C113" s="28" t="n">
        <v>0.219967</v>
      </c>
    </row>
    <row r="114" customFormat="false" ht="14.65" hidden="false" customHeight="false" outlineLevel="0" collapsed="false">
      <c r="A114" s="39" t="n">
        <v>110</v>
      </c>
      <c r="B114" s="27" t="n">
        <v>0.209878</v>
      </c>
      <c r="C114" s="28" t="n">
        <v>0.225167</v>
      </c>
    </row>
    <row r="115" customFormat="false" ht="14.65" hidden="false" customHeight="false" outlineLevel="0" collapsed="false">
      <c r="A115" s="18" t="n">
        <v>111</v>
      </c>
      <c r="B115" s="40" t="n">
        <v>1</v>
      </c>
      <c r="C115" s="41" t="n">
        <v>1</v>
      </c>
    </row>
  </sheetData>
  <mergeCells count="2">
    <mergeCell ref="A1:C1"/>
    <mergeCell ref="B2:C2"/>
  </mergeCells>
  <printOptions headings="false" gridLines="false" gridLinesSet="true" horizontalCentered="true" verticalCentered="false"/>
  <pageMargins left="0.7875" right="0.7875" top="0.590277777777778" bottom="0.590277777777778" header="0.511805555555555" footer="0.39375"/>
  <pageSetup paperSize="9" scale="8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&amp;CSeite &amp;P von &amp;N</oddFooter>
  </headerFooter>
  <rowBreaks count="2" manualBreakCount="2">
    <brk id="44" man="true" max="16383" min="0"/>
    <brk id="8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34573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1997-12-09T20:37:32Z</dcterms:created>
  <dc:creator>Andreas Schmidt</dc:creator>
  <dc:description/>
  <dc:language>de-AT</dc:language>
  <cp:lastModifiedBy>Reinhold Kainhofer</cp:lastModifiedBy>
  <cp:lastPrinted>2002-10-09T09:25:36Z</cp:lastPrinted>
  <dcterms:modified xsi:type="dcterms:W3CDTF">2020-09-25T01:51:59Z</dcterms:modified>
  <cp:revision>24</cp:revision>
  <dc:subject/>
  <dc:title>DAV-Sterbetafel 1994R</dc:title>
</cp:coreProperties>
</file>