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75F2A1DF-CECA-4A91-A029-E5EBE5DB6ABE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I31" i="1"/>
  <c r="K24" i="1"/>
  <c r="J24" i="1"/>
  <c r="I24" i="1"/>
  <c r="K17" i="1"/>
  <c r="J17" i="1"/>
  <c r="I17" i="1"/>
  <c r="K10" i="1"/>
  <c r="J10" i="1"/>
  <c r="I10" i="1"/>
  <c r="O31" i="1"/>
  <c r="N31" i="1"/>
  <c r="M31" i="1"/>
  <c r="O24" i="1"/>
  <c r="N24" i="1"/>
  <c r="M24" i="1"/>
  <c r="O17" i="1"/>
  <c r="N17" i="1"/>
  <c r="M17" i="1"/>
  <c r="O10" i="1"/>
  <c r="N10" i="1"/>
  <c r="M10" i="1"/>
  <c r="O3" i="1"/>
  <c r="N3" i="1"/>
  <c r="M3" i="1"/>
</calcChain>
</file>

<file path=xl/sharedStrings.xml><?xml version="1.0" encoding="utf-8"?>
<sst xmlns="http://schemas.openxmlformats.org/spreadsheetml/2006/main" count="68" uniqueCount="17">
  <si>
    <t>START</t>
  </si>
  <si>
    <t>END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</si>
  <si>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</si>
  <si>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</si>
  <si>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</si>
  <si>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</si>
  <si>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</si>
  <si>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</si>
  <si>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</si>
  <si>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</si>
  <si>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</si>
  <si>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 xml:space="preserve">Window Length 1 </t>
  </si>
  <si>
    <t>Window Length 2</t>
  </si>
  <si>
    <t>Error 1 ("-" = early)</t>
  </si>
  <si>
    <t>Error 2 ("-" = early)</t>
  </si>
  <si>
    <t>Error 3 ("-" = early)</t>
  </si>
  <si>
    <t>Current TLE LO-19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</si>
</sst>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  <xf numFmtId="0" fontId="9" fillId="0" borderId="0" xfId="0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5"/>
  <sheetViews>
    <sheetView tabSelected="1" zoomScale="85" zoomScaleNormal="85" workbookViewId="0">
      <selection activeCell="I2" sqref="I2:N31"/>
    </sheetView>
  </sheetViews>
  <sheetFormatPr defaultColWidth="15.6328125" defaultRowHeight="14.5" x14ac:dyDescent="0.35"/>
  <cols>
    <col min="2" max="7" width="18.453125" bestFit="1" customWidth="1"/>
    <col min="9" max="9" width="20.453125" customWidth="1"/>
    <col min="10" max="10" width="17.453125" customWidth="1"/>
    <col min="13" max="13" width="18.26953125" customWidth="1"/>
    <col min="14" max="14" width="18.54296875" customWidth="1"/>
  </cols>
  <sheetData>
    <row r="1" spans="1:15" ht="15.5" x14ac:dyDescent="0.35">
      <c r="A1" s="8">
        <v>98.8</v>
      </c>
      <c r="B1" s="2" t="s">
        <v>16</v>
      </c>
      <c r="C1" s="1"/>
      <c r="D1" s="1"/>
      <c r="E1" s="1"/>
      <c r="F1" s="1"/>
      <c r="G1" s="1"/>
      <c r="H1" s="1"/>
      <c r="I1" s="1"/>
      <c r="J1" s="1"/>
    </row>
    <row r="2" spans="1:15" ht="15.5" x14ac:dyDescent="0.35">
      <c r="A2" s="1"/>
      <c r="B2" t="s">
        <v>0</v>
      </c>
      <c r="C2" t="s">
        <v>1</v>
      </c>
      <c r="D2" t="s">
        <v>0</v>
      </c>
      <c r="E2" t="s">
        <v>1</v>
      </c>
      <c r="H2" s="1"/>
      <c r="I2" s="3" t="s">
        <v>13</v>
      </c>
      <c r="J2" s="3" t="s">
        <v>14</v>
      </c>
      <c r="K2" s="10" t="s">
        <v>15</v>
      </c>
      <c r="M2" s="4" t="s">
        <v>11</v>
      </c>
      <c r="N2" s="4" t="s">
        <v>12</v>
      </c>
      <c r="O2" s="10" t="s">
        <v>12</v>
      </c>
    </row>
    <row r="3" spans="1:15" ht="15.5" x14ac:dyDescent="0.35">
      <c r="A3" s="1" t="s">
        <v>6</v>
      </c>
      <c r="B3" s="9">
        <v>44454.374768518515</v>
      </c>
      <c r="C3" s="9">
        <v>44454.379050925927</v>
      </c>
      <c r="D3" s="9">
        <v>44454.845370370371</v>
      </c>
      <c r="E3" s="9">
        <v>44454.849594907406</v>
      </c>
      <c r="F3" s="9"/>
      <c r="G3" s="9"/>
      <c r="H3" s="1"/>
      <c r="I3" s="1"/>
      <c r="J3" s="1"/>
      <c r="K3" s="1"/>
      <c r="M3" s="6" t="str">
        <f>TEXT(C3-B3,"h:mm:ss")</f>
        <v>0:06:10</v>
      </c>
      <c r="N3" s="6" t="str">
        <f>TEXT(E3-D3,"h:mm:ss")</f>
        <v>0:06:05</v>
      </c>
      <c r="O3" s="10" t="str">
        <f>TEXT(G3-F3,"h:mm:ss")</f>
        <v>0:00:00</v>
      </c>
    </row>
    <row r="4" spans="1:15" ht="15.5" x14ac:dyDescent="0.35">
      <c r="A4" s="1" t="s">
        <v>7</v>
      </c>
      <c r="B4">
        <v>53.461140200000003</v>
      </c>
      <c r="C4">
        <v>31.85949141</v>
      </c>
      <c r="D4">
        <v>31.892204450000001</v>
      </c>
      <c r="E4">
        <v>53.186268370000001</v>
      </c>
      <c r="H4" s="1"/>
      <c r="I4" s="1"/>
      <c r="J4" s="1"/>
      <c r="K4" s="1"/>
    </row>
    <row r="5" spans="1:15" ht="15.5" x14ac:dyDescent="0.35">
      <c r="A5" s="1" t="s">
        <v>8</v>
      </c>
      <c r="B5">
        <v>-82.842022049999997</v>
      </c>
      <c r="C5">
        <v>-90.848561660000001</v>
      </c>
      <c r="D5">
        <v>-89.640211629999996</v>
      </c>
      <c r="E5">
        <v>-97.498396360000001</v>
      </c>
      <c r="H5" s="1"/>
      <c r="I5" s="1"/>
      <c r="J5" s="1"/>
      <c r="K5" s="1"/>
    </row>
    <row r="6" spans="1:15" ht="15.5" x14ac:dyDescent="0.35">
      <c r="A6" s="1" t="s">
        <v>9</v>
      </c>
      <c r="B6">
        <v>795233.15520000004</v>
      </c>
      <c r="C6">
        <v>787953.52289999998</v>
      </c>
      <c r="D6">
        <v>791690.27989999996</v>
      </c>
      <c r="E6">
        <v>797708.16949999996</v>
      </c>
      <c r="H6" s="1"/>
      <c r="I6" s="1"/>
      <c r="J6" s="1"/>
      <c r="K6" s="1"/>
    </row>
    <row r="7" spans="1:15" ht="15.5" x14ac:dyDescent="0.35">
      <c r="A7" s="1" t="s">
        <v>10</v>
      </c>
      <c r="B7">
        <v>25.149699999999999</v>
      </c>
      <c r="C7">
        <v>24.959099999999999</v>
      </c>
      <c r="D7">
        <v>25.316400000000002</v>
      </c>
      <c r="E7">
        <v>24.708100000000002</v>
      </c>
      <c r="H7" s="1"/>
      <c r="I7" s="1"/>
      <c r="J7" s="1"/>
      <c r="K7" s="1"/>
    </row>
    <row r="8" spans="1:15" ht="15.5" x14ac:dyDescent="0.35">
      <c r="A8" s="1"/>
      <c r="B8" s="2" t="s">
        <v>2</v>
      </c>
      <c r="C8" s="1"/>
      <c r="D8" s="1"/>
      <c r="E8" s="1"/>
      <c r="F8" s="1"/>
      <c r="G8" s="1"/>
      <c r="H8" s="1"/>
      <c r="I8" s="1"/>
      <c r="J8" s="1"/>
      <c r="K8" s="1"/>
    </row>
    <row r="9" spans="1:15" ht="15.5" x14ac:dyDescent="0.35">
      <c r="A9" s="1"/>
      <c r="B9" t="s">
        <v>0</v>
      </c>
      <c r="C9" t="s">
        <v>1</v>
      </c>
      <c r="D9" t="s">
        <v>0</v>
      </c>
      <c r="E9" t="s">
        <v>1</v>
      </c>
      <c r="H9" s="1"/>
      <c r="I9" s="1"/>
      <c r="J9" s="1"/>
      <c r="K9" s="1"/>
      <c r="M9" s="4" t="s">
        <v>11</v>
      </c>
      <c r="N9" s="4" t="s">
        <v>12</v>
      </c>
      <c r="O9" s="10" t="s">
        <v>12</v>
      </c>
    </row>
    <row r="10" spans="1:15" ht="15.5" x14ac:dyDescent="0.35">
      <c r="A10" s="1" t="s">
        <v>6</v>
      </c>
      <c r="B10" s="9">
        <v>44454.374768518515</v>
      </c>
      <c r="C10" s="9">
        <v>44454.379050925927</v>
      </c>
      <c r="D10" s="9">
        <v>44454.845312500001</v>
      </c>
      <c r="E10" s="9">
        <v>44454.849594907406</v>
      </c>
      <c r="F10" s="9"/>
      <c r="G10" s="9"/>
      <c r="H10" s="1"/>
      <c r="I10" s="7" t="str">
        <f>IF(B3-B10&lt;0,(TEXT(ABS(B3-B10),"h:mm:ss")),(_xlfn.CONCAT("-",TEXT(B3-B10,"h:mm:ss"))))</f>
        <v>-0:00:00</v>
      </c>
      <c r="J10" s="7" t="str">
        <f>IF(D3-D10&lt;0,(TEXT(ABS(D3-D10),"h:mm:ss")),(_xlfn.CONCAT("-",TEXT(D3-D10,"h:mm:ss"))))</f>
        <v>-0:00:05</v>
      </c>
      <c r="K10" s="10" t="str">
        <f>IF(F3-F10&lt;0,(TEXT(ABS(F3-F10),"h:mm:ss")),(_xlfn.CONCAT("-",TEXT(F3-F10,"h:mm:ss"))))</f>
        <v>-0:00:00</v>
      </c>
      <c r="M10" s="6" t="str">
        <f>TEXT(C10-B10,"h:mm:ss")</f>
        <v>0:06:10</v>
      </c>
      <c r="N10" s="6" t="str">
        <f>TEXT(E10-D10,"h:mm:ss")</f>
        <v>0:06:10</v>
      </c>
      <c r="O10" s="10" t="str">
        <f>TEXT(G10-F10,"h:mm:ss")</f>
        <v>0:00:00</v>
      </c>
    </row>
    <row r="11" spans="1:15" ht="15.5" x14ac:dyDescent="0.35">
      <c r="A11" s="1" t="s">
        <v>7</v>
      </c>
      <c r="B11">
        <v>53.315096189999998</v>
      </c>
      <c r="C11">
        <v>31.709591020000001</v>
      </c>
      <c r="D11">
        <v>31.77086791</v>
      </c>
      <c r="E11">
        <v>53.351089549999998</v>
      </c>
      <c r="H11" s="1"/>
      <c r="I11" s="1"/>
      <c r="J11" s="1"/>
    </row>
    <row r="12" spans="1:15" ht="15.5" x14ac:dyDescent="0.35">
      <c r="A12" s="1" t="s">
        <v>8</v>
      </c>
      <c r="B12">
        <v>-82.989887690000003</v>
      </c>
      <c r="C12">
        <v>-90.956370449999994</v>
      </c>
      <c r="D12">
        <v>-89.657182919999997</v>
      </c>
      <c r="E12">
        <v>-97.62643396</v>
      </c>
      <c r="H12" s="1"/>
      <c r="I12" s="1"/>
      <c r="J12" s="1"/>
    </row>
    <row r="13" spans="1:15" ht="15.5" x14ac:dyDescent="0.35">
      <c r="A13" s="1" t="s">
        <v>9</v>
      </c>
      <c r="B13">
        <v>795448.32499999995</v>
      </c>
      <c r="C13">
        <v>787810.93449999997</v>
      </c>
      <c r="D13">
        <v>792550.63600000006</v>
      </c>
      <c r="E13">
        <v>798695.64729999995</v>
      </c>
      <c r="H13" s="1"/>
      <c r="I13" s="1"/>
      <c r="J13" s="1"/>
    </row>
    <row r="14" spans="1:15" ht="15.5" x14ac:dyDescent="0.35">
      <c r="A14" s="1" t="s">
        <v>10</v>
      </c>
      <c r="B14">
        <v>25.627800000000001</v>
      </c>
      <c r="C14">
        <v>24.525400000000001</v>
      </c>
      <c r="D14">
        <v>25.0076</v>
      </c>
      <c r="E14">
        <v>24.253499999999999</v>
      </c>
      <c r="H14" s="1"/>
      <c r="I14" s="1"/>
      <c r="J14" s="1"/>
    </row>
    <row r="15" spans="1:15" ht="15.5" x14ac:dyDescent="0.35">
      <c r="A15" s="1"/>
      <c r="B15" s="2" t="s">
        <v>3</v>
      </c>
      <c r="C15" s="1"/>
      <c r="D15" s="1"/>
      <c r="E15" s="1"/>
      <c r="F15" s="1"/>
      <c r="G15" s="1"/>
      <c r="H15" s="1"/>
      <c r="I15" s="1"/>
      <c r="J15" s="1"/>
    </row>
    <row r="16" spans="1:15" ht="15.5" x14ac:dyDescent="0.35">
      <c r="A16" s="1"/>
      <c r="B16" t="s">
        <v>0</v>
      </c>
      <c r="C16" t="s">
        <v>1</v>
      </c>
      <c r="D16" t="s">
        <v>0</v>
      </c>
      <c r="E16" t="s">
        <v>1</v>
      </c>
      <c r="H16" s="1"/>
      <c r="I16" s="1"/>
      <c r="J16" s="1"/>
      <c r="M16" s="4" t="s">
        <v>11</v>
      </c>
      <c r="N16" s="4" t="s">
        <v>12</v>
      </c>
      <c r="O16" s="10" t="s">
        <v>12</v>
      </c>
    </row>
    <row r="17" spans="1:15" ht="15.5" x14ac:dyDescent="0.35">
      <c r="A17" s="1" t="s">
        <v>6</v>
      </c>
      <c r="B17" s="9">
        <v>44454.374594907407</v>
      </c>
      <c r="C17" s="9">
        <v>44454.378935185188</v>
      </c>
      <c r="D17" s="9">
        <v>44454.845196759263</v>
      </c>
      <c r="E17" s="9">
        <v>44454.849421296298</v>
      </c>
      <c r="F17" s="9"/>
      <c r="G17" s="9"/>
      <c r="H17" s="1"/>
      <c r="I17" s="7" t="str">
        <f>IF(B3-B17&lt;0,(TEXT(ABS(B3-B17),"h:mm:ss")),(_xlfn.CONCAT("-",TEXT(B3-B17,"h:mm:ss"))))</f>
        <v>-0:00:15</v>
      </c>
      <c r="J17" s="7" t="str">
        <f>IF(D3-D17&lt;0,(TEXT(ABS(D3-D17),"h:mm:ss")),(_xlfn.CONCAT("-",TEXT(D3-D17,"h:mm:ss"))))</f>
        <v>-0:00:15</v>
      </c>
      <c r="K17" s="10" t="str">
        <f>IF(F3-F17&lt;0,(TEXT(ABS(F3-F17),"h:mm:ss")),(_xlfn.CONCAT("-",TEXT(F3-F17,"h:mm:ss"))))</f>
        <v>-0:00:00</v>
      </c>
      <c r="M17" s="6" t="str">
        <f>TEXT(C17-B17,"h:mm:ss")</f>
        <v>0:06:15</v>
      </c>
      <c r="N17" s="6" t="str">
        <f>TEXT(E17-D17,"h:mm:ss")</f>
        <v>0:06:05</v>
      </c>
      <c r="O17" s="10" t="str">
        <f>TEXT(G17-F17,"h:mm:ss")</f>
        <v>0:00:00</v>
      </c>
    </row>
    <row r="18" spans="1:15" ht="15.5" x14ac:dyDescent="0.35">
      <c r="A18" s="1" t="s">
        <v>7</v>
      </c>
      <c r="B18">
        <v>53.528539909999999</v>
      </c>
      <c r="C18">
        <v>31.638996209999998</v>
      </c>
      <c r="D18">
        <v>31.87053096</v>
      </c>
      <c r="E18">
        <v>53.161757700000003</v>
      </c>
      <c r="H18" s="1"/>
      <c r="I18" s="1"/>
      <c r="J18" s="1"/>
      <c r="K18" s="1"/>
    </row>
    <row r="19" spans="1:15" ht="15.5" x14ac:dyDescent="0.35">
      <c r="A19" s="1" t="s">
        <v>8</v>
      </c>
      <c r="B19">
        <v>-83.051527949999993</v>
      </c>
      <c r="C19">
        <v>-91.13929555</v>
      </c>
      <c r="D19">
        <v>-89.833125730000006</v>
      </c>
      <c r="E19">
        <v>-97.669478429999998</v>
      </c>
      <c r="H19" s="1"/>
      <c r="I19" s="1"/>
      <c r="J19" s="1"/>
      <c r="K19" s="1"/>
    </row>
    <row r="20" spans="1:15" ht="15.5" x14ac:dyDescent="0.35">
      <c r="A20" s="1" t="s">
        <v>9</v>
      </c>
      <c r="B20">
        <v>796660.86829999997</v>
      </c>
      <c r="C20">
        <v>788893.76430000004</v>
      </c>
      <c r="D20">
        <v>792379.11120000004</v>
      </c>
      <c r="E20">
        <v>798882.50190000003</v>
      </c>
      <c r="H20" s="1"/>
      <c r="I20" s="1"/>
      <c r="J20" s="1"/>
      <c r="K20" s="1"/>
    </row>
    <row r="21" spans="1:15" ht="15.5" x14ac:dyDescent="0.35">
      <c r="A21" s="1" t="s">
        <v>10</v>
      </c>
      <c r="B21">
        <v>25.169</v>
      </c>
      <c r="C21">
        <v>24.325199999999999</v>
      </c>
      <c r="D21">
        <v>25.267399999999999</v>
      </c>
      <c r="E21">
        <v>24.6541</v>
      </c>
      <c r="H21" s="1"/>
      <c r="I21" s="1"/>
      <c r="J21" s="1"/>
      <c r="K21" s="1"/>
    </row>
    <row r="22" spans="1:15" ht="15.5" x14ac:dyDescent="0.35">
      <c r="A22" s="1"/>
      <c r="B22" s="2" t="s">
        <v>4</v>
      </c>
      <c r="C22" s="1"/>
      <c r="D22" s="1"/>
      <c r="E22" s="1"/>
      <c r="F22" s="1"/>
      <c r="G22" s="1"/>
      <c r="H22" s="1"/>
      <c r="I22" s="1"/>
      <c r="J22" s="1"/>
      <c r="K22" s="1"/>
    </row>
    <row r="23" spans="1:15" ht="15.5" x14ac:dyDescent="0.35">
      <c r="A23" s="1"/>
      <c r="B23" t="s">
        <v>0</v>
      </c>
      <c r="C23" t="s">
        <v>1</v>
      </c>
      <c r="D23" t="s">
        <v>0</v>
      </c>
      <c r="E23" t="s">
        <v>1</v>
      </c>
      <c r="H23" s="1"/>
      <c r="I23" s="1"/>
      <c r="J23" s="1"/>
      <c r="K23" s="1"/>
      <c r="M23" s="4" t="s">
        <v>11</v>
      </c>
      <c r="N23" s="4" t="s">
        <v>12</v>
      </c>
      <c r="O23" s="10" t="s">
        <v>12</v>
      </c>
    </row>
    <row r="24" spans="1:15" ht="15.5" x14ac:dyDescent="0.35">
      <c r="A24" s="1" t="s">
        <v>6</v>
      </c>
      <c r="B24" s="9">
        <v>44454.375</v>
      </c>
      <c r="C24" s="9">
        <v>44454.379282407404</v>
      </c>
      <c r="D24" s="9">
        <v>44454.845601851855</v>
      </c>
      <c r="E24" s="9">
        <v>44454.849768518521</v>
      </c>
      <c r="F24" s="9"/>
      <c r="G24" s="9"/>
      <c r="H24" s="1"/>
      <c r="I24" s="7" t="str">
        <f>IF(B3-B24&lt;0,(TEXT(ABS(B3-B24),"h:mm:ss")),(_xlfn.CONCAT("-",TEXT(B3-B24,"h:mm:ss"))))</f>
        <v>0:00:20</v>
      </c>
      <c r="J24" s="7" t="str">
        <f>IF(D3-D24&lt;0,(TEXT(ABS(D3-D24),"h:mm:ss")),(_xlfn.CONCAT("-",TEXT(D3-D24,"h:mm:ss"))))</f>
        <v>0:00:20</v>
      </c>
      <c r="K24" s="10" t="str">
        <f>IF(F3-F24&lt;0,(TEXT(ABS(F3-F24),"h:mm:ss")),(_xlfn.CONCAT("-",TEXT(F3-F24,"h:mm:ss"))))</f>
        <v>-0:00:00</v>
      </c>
      <c r="M24" s="6" t="str">
        <f>TEXT(C24-B24,"h:mm:ss")</f>
        <v>0:06:10</v>
      </c>
      <c r="N24" s="6" t="str">
        <f>TEXT(E24-D24,"h:mm:ss")</f>
        <v>0:06:00</v>
      </c>
      <c r="O24" s="10" t="str">
        <f>TEXT(G24-F24,"h:mm:ss")</f>
        <v>0:00:00</v>
      </c>
    </row>
    <row r="25" spans="1:15" ht="15.5" x14ac:dyDescent="0.35">
      <c r="A25" s="1" t="s">
        <v>7</v>
      </c>
      <c r="B25">
        <v>53.425320079999999</v>
      </c>
      <c r="C25">
        <v>31.826851439999999</v>
      </c>
      <c r="D25">
        <v>31.95006515</v>
      </c>
      <c r="E25">
        <v>52.959697519999999</v>
      </c>
      <c r="H25" s="1"/>
      <c r="I25" s="1"/>
      <c r="J25" s="1"/>
      <c r="K25" s="1"/>
    </row>
    <row r="26" spans="1:15" ht="15.5" x14ac:dyDescent="0.35">
      <c r="A26" s="1" t="s">
        <v>8</v>
      </c>
      <c r="B26">
        <v>-83.632068970000006</v>
      </c>
      <c r="C26">
        <v>-91.603156639999995</v>
      </c>
      <c r="D26">
        <v>-90.35789896</v>
      </c>
      <c r="E26">
        <v>-98.059069840000006</v>
      </c>
      <c r="H26" s="1"/>
      <c r="I26" s="1"/>
      <c r="J26" s="1"/>
      <c r="K26" s="1"/>
    </row>
    <row r="27" spans="1:15" ht="15.5" x14ac:dyDescent="0.35">
      <c r="A27" s="1" t="s">
        <v>9</v>
      </c>
      <c r="B27">
        <v>796486.48739999998</v>
      </c>
      <c r="C27">
        <v>789262.41780000005</v>
      </c>
      <c r="D27">
        <v>791272.59820000001</v>
      </c>
      <c r="E27">
        <v>797700.04339999997</v>
      </c>
      <c r="H27" s="1"/>
      <c r="I27" s="1"/>
      <c r="J27" s="1"/>
      <c r="K27" s="1"/>
    </row>
    <row r="28" spans="1:15" ht="15.5" x14ac:dyDescent="0.35">
      <c r="A28" s="1" t="s">
        <v>10</v>
      </c>
      <c r="B28">
        <v>25.813199999999998</v>
      </c>
      <c r="C28">
        <v>24.7028</v>
      </c>
      <c r="D28">
        <v>25.398399999999999</v>
      </c>
      <c r="E28">
        <v>24.734999999999999</v>
      </c>
      <c r="H28" s="1"/>
      <c r="I28" s="1"/>
      <c r="J28" s="1"/>
      <c r="K28" s="1"/>
    </row>
    <row r="29" spans="1:15" ht="15.5" x14ac:dyDescent="0.35">
      <c r="A29" s="1"/>
      <c r="B29" s="2" t="s">
        <v>5</v>
      </c>
      <c r="C29" s="1"/>
      <c r="D29" s="1"/>
      <c r="E29" s="1"/>
      <c r="F29" s="1"/>
      <c r="G29" s="1"/>
      <c r="H29" s="1"/>
      <c r="I29" s="1"/>
      <c r="J29" s="1"/>
      <c r="K29" s="1"/>
    </row>
    <row r="30" spans="1:15" ht="15.5" x14ac:dyDescent="0.35">
      <c r="A30" s="1"/>
      <c r="B30" t="s">
        <v>0</v>
      </c>
      <c r="C30" t="s">
        <v>1</v>
      </c>
      <c r="D30" t="s">
        <v>0</v>
      </c>
      <c r="E30" t="s">
        <v>1</v>
      </c>
      <c r="F30" s="1"/>
      <c r="G30" s="1"/>
      <c r="H30" s="1"/>
      <c r="I30" s="1"/>
      <c r="J30" s="1"/>
      <c r="K30" s="1"/>
      <c r="M30" s="4" t="s">
        <v>11</v>
      </c>
      <c r="N30" s="4" t="s">
        <v>12</v>
      </c>
      <c r="O30" s="10" t="s">
        <v>12</v>
      </c>
    </row>
    <row r="31" spans="1:15" ht="15.5" x14ac:dyDescent="0.35">
      <c r="A31" s="1" t="s">
        <v>6</v>
      </c>
      <c r="B31" s="9">
        <v>44454.376620370371</v>
      </c>
      <c r="C31" s="9">
        <v>44454.380960648145</v>
      </c>
      <c r="D31" s="9">
        <v>44454.847337962965</v>
      </c>
      <c r="E31" s="9">
        <v>44454.851388888892</v>
      </c>
      <c r="F31" s="5"/>
      <c r="G31" s="5"/>
      <c r="H31" s="1"/>
      <c r="I31" s="7" t="str">
        <f>IF(B3-B31&lt;0,(TEXT(ABS(B3-B31),"h:mm:ss")),(_xlfn.CONCAT("-",TEXT(B3-B31,"h:mm:ss"))))</f>
        <v>0:02:40</v>
      </c>
      <c r="J31" s="7" t="str">
        <f>IF(D3-D31&lt;0,(TEXT(ABS(D3-D31),"h:mm:ss")),(_xlfn.CONCAT("-",TEXT(D3-D31,"h:mm:ss"))))</f>
        <v>0:02:50</v>
      </c>
      <c r="K31" s="10" t="str">
        <f>IF(F3-F31&lt;0,(TEXT(ABS(F3-F31),"h:mm:ss")),(_xlfn.CONCAT("-",TEXT(F3-F31,"h:mm:ss"))))</f>
        <v>-0:00:00</v>
      </c>
      <c r="M31" s="6" t="str">
        <f>TEXT(C31-B31,"h:mm:ss")</f>
        <v>0:06:15</v>
      </c>
      <c r="N31" s="6" t="str">
        <f>TEXT(E31-D31,"h:mm:ss")</f>
        <v>0:05:50</v>
      </c>
      <c r="O31" s="10" t="str">
        <f>TEXT(G31-F31,"h:mm:ss")</f>
        <v>0:00:00</v>
      </c>
    </row>
    <row r="32" spans="1:15" ht="15.5" x14ac:dyDescent="0.35">
      <c r="A32" s="1" t="s">
        <v>7</v>
      </c>
      <c r="B32">
        <v>53.906865590000002</v>
      </c>
      <c r="C32">
        <v>32.015367580000003</v>
      </c>
      <c r="D32">
        <v>32.016116619999998</v>
      </c>
      <c r="E32">
        <v>52.449114000000002</v>
      </c>
      <c r="F32" s="1"/>
      <c r="G32" s="1"/>
      <c r="H32" s="1"/>
      <c r="I32" s="1"/>
      <c r="J32" s="1"/>
      <c r="O32" s="10"/>
    </row>
    <row r="33" spans="1:10" ht="15.5" x14ac:dyDescent="0.35">
      <c r="A33" s="1" t="s">
        <v>8</v>
      </c>
      <c r="B33">
        <v>-84.694103029999994</v>
      </c>
      <c r="C33">
        <v>-92.845995079999994</v>
      </c>
      <c r="D33">
        <v>-91.654283289999995</v>
      </c>
      <c r="E33">
        <v>-99.070796389999998</v>
      </c>
      <c r="F33" s="1"/>
      <c r="G33" s="1"/>
      <c r="H33" s="1"/>
      <c r="I33" s="1"/>
      <c r="J33" s="1"/>
    </row>
    <row r="34" spans="1:10" ht="15.5" x14ac:dyDescent="0.35">
      <c r="A34" s="1" t="s">
        <v>9</v>
      </c>
      <c r="B34">
        <v>795482.13280000002</v>
      </c>
      <c r="C34">
        <v>788160.52469999995</v>
      </c>
      <c r="D34">
        <v>791597.1041</v>
      </c>
      <c r="E34">
        <v>797409.06709999999</v>
      </c>
      <c r="F34" s="1"/>
      <c r="G34" s="1"/>
      <c r="H34" s="1"/>
      <c r="I34" s="1"/>
      <c r="J34" s="1"/>
    </row>
    <row r="35" spans="1:10" ht="15.5" x14ac:dyDescent="0.35">
      <c r="A35" s="1" t="s">
        <v>10</v>
      </c>
      <c r="B35">
        <v>25.133400000000002</v>
      </c>
      <c r="C35">
        <v>24.648800000000001</v>
      </c>
      <c r="D35">
        <v>25.268000000000001</v>
      </c>
      <c r="E35">
        <v>24.864899999999999</v>
      </c>
      <c r="F35" s="1"/>
      <c r="G35" s="1"/>
      <c r="H35" s="1"/>
      <c r="I35" s="1"/>
      <c r="J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2021-09-30T16:51:39Z</dcterms:modified>
</cp:coreProperties>
</file>