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 Pederson\Documents\MATLAB\Satellite\Satellite\Project\SS_Experiment_Output\"/>
    </mc:Choice>
  </mc:AlternateContent>
  <xr:revisionPtr revIDLastSave="0" documentId="13_ncr:1_{725F17DD-1A29-42D7-AB51-C90FFCBA279A}" xr6:coauthVersionLast="47" xr6:coauthVersionMax="47" xr10:uidLastSave="{00000000-0000-0000-0000-000000000000}"/>
  <bookViews>
    <workbookView xWindow="-28920" yWindow="8250" windowWidth="29040" windowHeight="15840" xr2:uid="{4C26C3E7-F3D7-487B-BFC2-E9E4FBC2D0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8" i="1" l="1"/>
  <c r="I48" i="1"/>
  <c r="J41" i="1"/>
  <c r="I41" i="1"/>
  <c r="J35" i="1"/>
  <c r="K35" i="1"/>
  <c r="J27" i="1"/>
  <c r="K27" i="1"/>
  <c r="J19" i="1"/>
  <c r="K19" i="1"/>
  <c r="J11" i="1"/>
  <c r="K11" i="1"/>
  <c r="I35" i="1"/>
  <c r="I27" i="1"/>
  <c r="I19" i="1"/>
  <c r="I11" i="1"/>
  <c r="N35" i="1"/>
  <c r="M35" i="1"/>
  <c r="L35" i="1"/>
  <c r="N27" i="1"/>
  <c r="M27" i="1"/>
  <c r="L27" i="1"/>
  <c r="N19" i="1"/>
  <c r="M19" i="1"/>
  <c r="L19" i="1"/>
  <c r="N11" i="1"/>
  <c r="M11" i="1"/>
  <c r="L11" i="1"/>
  <c r="N3" i="1"/>
  <c r="M3" i="1"/>
  <c r="L3" i="1"/>
</calcChain>
</file>

<file path=xl/sharedStrings.xml><?xml version="1.0" encoding="utf-8"?>
<sst xmlns="http://schemas.openxmlformats.org/spreadsheetml/2006/main" count="198" uniqueCount="35">
  <si>
    <t>START</t>
  </si>
  <si>
    <t>END</t>
  </si>
  <si>
    <t>Time</t>
  </si>
  <si>
    <t>Latitude</t>
  </si>
  <si>
    <t>Longitude</t>
  </si>
  <si>
    <t>Elevation (m)</t>
  </si>
  <si>
    <t>Elevation Angle</t>
  </si>
  <si>
    <t xml:space="preserve">Window Length 1 </t>
  </si>
  <si>
    <t>Window Length 2</t>
  </si>
  <si>
    <t>Error 1 ("-" = early)</t>
  </si>
  <si>
    <t>Error 2 ("-" = early)</t>
  </si>
  <si>
    <t>Error 3 ("-" = early)</t>
  </si>
  <si>
    <t>Window Length 3</t>
  </si>
  <si>
    <t>51 Weeks Old</t>
  </si>
  <si>
    <t>53 Weeks Old TLE CAS-6</t>
  </si>
  <si>
    <t>52 Weeks Old</t>
  </si>
  <si>
    <t>50 Weeks Old</t>
  </si>
  <si>
    <t>49 Weeks Old</t>
  </si>
  <si>
    <t>0:04:55</t>
  </si>
  <si>
    <t>0:04:50</t>
  </si>
  <si>
    <t>0:00:05</t>
  </si>
  <si>
    <t>-0:00:00</t>
  </si>
  <si>
    <t>6:44:00</t>
  </si>
  <si>
    <t>4:16:10</t>
  </si>
  <si>
    <t>0:05:00</t>
  </si>
  <si>
    <t>0:05:20</t>
  </si>
  <si>
    <t>0:02:45</t>
  </si>
  <si>
    <t>-0:02:15</t>
  </si>
  <si>
    <t>-0:02:25</t>
  </si>
  <si>
    <t>0:04:45</t>
  </si>
  <si>
    <t>0:05:05</t>
  </si>
  <si>
    <t>0:22:15</t>
  </si>
  <si>
    <t>0:22:45</t>
  </si>
  <si>
    <t>-0:02:05</t>
  </si>
  <si>
    <t>Weeks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</si>
</sst>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2"/>
      <color rgb="FF006100"/>
      <name val="Calibri"/>
      <family val="2"/>
      <scheme val="minor"/>
    </font>
    <font>
      <sz val="6"/>
      <color rgb="FF000000"/>
      <name val="Verdana"/>
      <family val="2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1">
    <xf numFmtId="0" fontId="0" fillId="0" borderId="0" xfId="0"/>
    <xf numFmtId="0" fontId="4" fillId="0" borderId="0" xfId="0" applyFont="1"/>
    <xf numFmtId="0" fontId="5" fillId="3" borderId="0" xfId="2" applyFont="1"/>
    <xf numFmtId="0" fontId="6" fillId="4" borderId="0" xfId="3" applyFont="1"/>
    <xf numFmtId="0" fontId="7" fillId="2" borderId="0" xfId="1" applyFont="1"/>
    <xf numFmtId="22" fontId="4" fillId="0" borderId="0" xfId="0" applyNumberFormat="1" applyFont="1"/>
    <xf numFmtId="19" fontId="4" fillId="5" borderId="0" xfId="0" applyNumberFormat="1" applyFont="1" applyFill="1"/>
    <xf numFmtId="0" fontId="4" fillId="6" borderId="0" xfId="0" applyFont="1" applyFill="1"/>
    <xf numFmtId="0" fontId="8" fillId="7" borderId="0" xfId="0" applyFont="1" applyFill="1" applyAlignment="1">
      <alignment vertical="center" wrapText="1"/>
    </xf>
    <xf numFmtId="22" fontId="0" fillId="0" borderId="0" xfId="0" applyNumberFormat="1"/>
    <xf numFmtId="0" fontId="9" fillId="0" borderId="0" xfId="0" applyFont="1"/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472CC-0320-4F97-90B0-733A9858B3B3}">
  <dimension ref="A1:N149"/>
  <sheetViews>
    <sheetView tabSelected="1" topLeftCell="A93" zoomScale="85" zoomScaleNormal="85" workbookViewId="0">
      <selection activeCell="B118" sqref="B118:D124"/>
    </sheetView>
  </sheetViews>
  <sheetFormatPr defaultColWidth="15.6328125" defaultRowHeight="14.5" x14ac:dyDescent="0.35"/>
  <cols>
    <col min="2" max="7" width="18.453125" bestFit="1" customWidth="1"/>
    <col min="9" max="9" width="20.453125" customWidth="1"/>
    <col min="10" max="10" width="17.453125" customWidth="1"/>
    <col min="11" max="11" width="18.81640625" customWidth="1"/>
    <col min="12" max="12" width="18.26953125" customWidth="1"/>
    <col min="13" max="13" width="18.54296875" customWidth="1"/>
  </cols>
  <sheetData>
    <row r="1" spans="1:14" ht="15.5" x14ac:dyDescent="0.35">
      <c r="A1" s="8">
        <v>97.918199999999999</v>
      </c>
      <c r="B1" s="2" t="s">
        <v>14</v>
      </c>
      <c r="C1" s="1"/>
      <c r="D1" s="1"/>
      <c r="E1" s="1"/>
      <c r="F1" s="1"/>
      <c r="G1" s="1"/>
      <c r="H1" s="1"/>
      <c r="I1" s="1"/>
      <c r="J1" s="1"/>
    </row>
    <row r="2" spans="1:14" ht="15.5" x14ac:dyDescent="0.35">
      <c r="A2" s="1"/>
      <c r="B2" t="s">
        <v>0</v>
      </c>
      <c r="C2" t="s">
        <v>1</v>
      </c>
      <c r="D2" t="s">
        <v>0</v>
      </c>
      <c r="E2" t="s">
        <v>1</v>
      </c>
      <c r="F2" s="1"/>
      <c r="G2" s="1"/>
      <c r="H2" s="1"/>
      <c r="I2" s="3" t="s">
        <v>9</v>
      </c>
      <c r="J2" s="3" t="s">
        <v>10</v>
      </c>
      <c r="K2" s="10" t="s">
        <v>11</v>
      </c>
      <c r="L2" s="4" t="s">
        <v>7</v>
      </c>
      <c r="M2" s="4" t="s">
        <v>8</v>
      </c>
      <c r="N2" s="10" t="s">
        <v>12</v>
      </c>
    </row>
    <row r="3" spans="1:14" ht="15.5" x14ac:dyDescent="0.35">
      <c r="A3" s="1" t="s">
        <v>2</v>
      </c>
      <c r="B3" s="9">
        <v>44454.169328703705</v>
      </c>
      <c r="C3" s="9">
        <v>44454.172743055555</v>
      </c>
      <c r="D3" s="9">
        <v>44454.726909722223</v>
      </c>
      <c r="E3" s="9">
        <v>44454.730266203704</v>
      </c>
      <c r="F3" s="5"/>
      <c r="G3" s="5"/>
      <c r="H3" s="1"/>
      <c r="I3" s="1"/>
      <c r="J3" s="1"/>
      <c r="K3" s="10"/>
      <c r="L3" s="6" t="str">
        <f>TEXT(C3-B3,"h:mm:ss")</f>
        <v>0:04:55</v>
      </c>
      <c r="M3" s="6" t="str">
        <f>TEXT(E3-D3,"h:mm:ss")</f>
        <v>0:04:50</v>
      </c>
      <c r="N3" s="10" t="str">
        <f>TEXT(G3-F3,"h:mm:ss")</f>
        <v>0:00:00</v>
      </c>
    </row>
    <row r="4" spans="1:14" ht="15.5" x14ac:dyDescent="0.35">
      <c r="A4" s="1" t="s">
        <v>3</v>
      </c>
      <c r="B4">
        <v>34.642317679999998</v>
      </c>
      <c r="C4">
        <v>52.573691539999999</v>
      </c>
      <c r="D4">
        <v>52.415249549999999</v>
      </c>
      <c r="E4">
        <v>34.863785229999998</v>
      </c>
      <c r="F4" s="1"/>
      <c r="G4" s="1"/>
      <c r="H4" s="1"/>
      <c r="I4" s="1"/>
      <c r="J4" s="1"/>
      <c r="K4" s="10"/>
    </row>
    <row r="5" spans="1:14" ht="15.5" x14ac:dyDescent="0.35">
      <c r="A5" s="1" t="s">
        <v>4</v>
      </c>
      <c r="B5">
        <v>-84.787110560000002</v>
      </c>
      <c r="C5">
        <v>-90.945887479999996</v>
      </c>
      <c r="D5">
        <v>-89.675174319999996</v>
      </c>
      <c r="E5">
        <v>-95.707437769999999</v>
      </c>
      <c r="F5" s="1"/>
      <c r="G5" s="1"/>
      <c r="H5" s="1"/>
      <c r="I5" s="1"/>
      <c r="J5" s="1"/>
      <c r="K5" s="10"/>
    </row>
    <row r="6" spans="1:14" ht="15.5" x14ac:dyDescent="0.35">
      <c r="A6" s="1" t="s">
        <v>5</v>
      </c>
      <c r="B6">
        <v>620048.40419999999</v>
      </c>
      <c r="C6">
        <v>625960.91150000005</v>
      </c>
      <c r="D6">
        <v>638689.17370000004</v>
      </c>
      <c r="E6">
        <v>637324.98439999996</v>
      </c>
      <c r="F6" s="1"/>
      <c r="G6" s="1"/>
      <c r="H6" s="1"/>
      <c r="I6" s="1"/>
      <c r="J6" s="1"/>
      <c r="K6" s="10"/>
    </row>
    <row r="7" spans="1:14" ht="15.5" x14ac:dyDescent="0.35">
      <c r="A7" s="1" t="s">
        <v>6</v>
      </c>
      <c r="B7">
        <v>25.5169</v>
      </c>
      <c r="C7">
        <v>24.479199999999999</v>
      </c>
      <c r="D7">
        <v>25.616</v>
      </c>
      <c r="E7">
        <v>24.931000000000001</v>
      </c>
      <c r="F7" s="1"/>
      <c r="G7" s="1"/>
      <c r="H7" s="1"/>
      <c r="I7" s="1"/>
      <c r="J7" s="1"/>
      <c r="K7" s="10"/>
    </row>
    <row r="8" spans="1:14" ht="15.5" x14ac:dyDescent="0.35">
      <c r="A8" s="1"/>
      <c r="B8">
        <v>155.3081</v>
      </c>
      <c r="C8">
        <v>354.35759999999999</v>
      </c>
      <c r="D8">
        <v>359.00630000000001</v>
      </c>
      <c r="E8">
        <v>212.9349</v>
      </c>
      <c r="F8" s="1"/>
      <c r="G8" s="1"/>
      <c r="H8" s="1"/>
      <c r="I8" s="1"/>
      <c r="J8" s="1"/>
      <c r="K8" s="10"/>
    </row>
    <row r="9" spans="1:14" ht="15.5" x14ac:dyDescent="0.35">
      <c r="A9" s="1"/>
      <c r="B9" s="2" t="s">
        <v>14</v>
      </c>
      <c r="C9" s="1"/>
      <c r="D9" s="1"/>
      <c r="E9" s="1"/>
      <c r="F9" s="1"/>
      <c r="G9" s="1"/>
      <c r="H9" s="1"/>
      <c r="I9" s="1"/>
      <c r="J9" s="1"/>
      <c r="K9" s="10"/>
    </row>
    <row r="10" spans="1:14" ht="15.5" x14ac:dyDescent="0.35">
      <c r="A10" s="1"/>
      <c r="B10" t="s">
        <v>0</v>
      </c>
      <c r="C10" t="s">
        <v>1</v>
      </c>
      <c r="D10" t="s">
        <v>0</v>
      </c>
      <c r="E10" t="s">
        <v>1</v>
      </c>
      <c r="F10" s="1"/>
      <c r="G10" s="1"/>
      <c r="H10" s="1"/>
      <c r="I10" s="1"/>
      <c r="J10" s="1"/>
      <c r="K10" s="10"/>
      <c r="L10" s="4" t="s">
        <v>7</v>
      </c>
      <c r="M10" s="4" t="s">
        <v>8</v>
      </c>
      <c r="N10" s="10" t="s">
        <v>12</v>
      </c>
    </row>
    <row r="11" spans="1:14" ht="15.5" x14ac:dyDescent="0.35">
      <c r="A11" s="1" t="s">
        <v>2</v>
      </c>
      <c r="B11" s="9">
        <v>44454.169386574074</v>
      </c>
      <c r="C11" s="9">
        <v>44454.172800925924</v>
      </c>
      <c r="D11" s="9">
        <v>44454.726967592593</v>
      </c>
      <c r="E11" s="9">
        <v>44454.730381944442</v>
      </c>
      <c r="F11" s="5"/>
      <c r="G11" s="5"/>
      <c r="H11" s="1"/>
      <c r="I11" s="7" t="str">
        <f>IF(B3-B11&lt;0,(TEXT(ABS(B3-B11),"h:mm:ss")),(_xlfn.CONCAT("-",TEXT(B3-B11,"h:mm:ss"))))</f>
        <v>0:00:05</v>
      </c>
      <c r="J11" s="7" t="str">
        <f>IF(D3-D11&lt;0,(TEXT(ABS(D3-D11),"h:mm:ss")),(_xlfn.CONCAT("-",TEXT(D3-D11,"h:mm:ss"))))</f>
        <v>0:00:05</v>
      </c>
      <c r="K11" s="10" t="str">
        <f>IF(F3-F11&lt;0,(TEXT(ABS(F3-F11),"h:mm:ss")),(_xlfn.CONCAT("-",TEXT(F3-F11,"h:mm:ss"))))</f>
        <v>-0:00:00</v>
      </c>
      <c r="L11" s="6" t="str">
        <f>TEXT(C11-B11,"h:mm:ss")</f>
        <v>0:04:55</v>
      </c>
      <c r="M11" s="6" t="str">
        <f>TEXT(E11-D11,"h:mm:ss")</f>
        <v>0:04:55</v>
      </c>
      <c r="N11" s="10" t="str">
        <f>TEXT(G11-F11,"h:mm:ss")</f>
        <v>0:00:00</v>
      </c>
    </row>
    <row r="12" spans="1:14" ht="15.5" x14ac:dyDescent="0.35">
      <c r="A12" s="1" t="s">
        <v>3</v>
      </c>
      <c r="B12">
        <v>34.797939839999998</v>
      </c>
      <c r="C12">
        <v>52.720585059999998</v>
      </c>
      <c r="D12">
        <v>52.337088970000003</v>
      </c>
      <c r="E12">
        <v>34.492371609999999</v>
      </c>
      <c r="F12" s="1"/>
      <c r="G12" s="1"/>
      <c r="H12" s="1"/>
      <c r="I12" s="1"/>
      <c r="J12" s="1"/>
      <c r="K12" s="10"/>
    </row>
    <row r="13" spans="1:14" ht="15.5" x14ac:dyDescent="0.35">
      <c r="A13" s="1" t="s">
        <v>4</v>
      </c>
      <c r="B13">
        <v>-83.993596170000004</v>
      </c>
      <c r="C13">
        <v>-90.19937779</v>
      </c>
      <c r="D13">
        <v>-88.804362650000002</v>
      </c>
      <c r="E13">
        <v>-94.926786440000001</v>
      </c>
      <c r="F13" s="1"/>
      <c r="G13" s="1"/>
      <c r="H13" s="1"/>
      <c r="I13" s="1"/>
      <c r="J13" s="1"/>
      <c r="K13" s="10"/>
    </row>
    <row r="14" spans="1:14" ht="15.5" x14ac:dyDescent="0.35">
      <c r="A14" s="1" t="s">
        <v>5</v>
      </c>
      <c r="B14">
        <v>620444.63619999995</v>
      </c>
      <c r="C14">
        <v>626936.71109999996</v>
      </c>
      <c r="D14">
        <v>640604.7304</v>
      </c>
      <c r="E14">
        <v>639005.67680000002</v>
      </c>
      <c r="F14" s="1"/>
      <c r="G14" s="1"/>
      <c r="H14" s="1"/>
      <c r="I14" s="1"/>
      <c r="J14" s="1"/>
      <c r="K14" s="10"/>
    </row>
    <row r="15" spans="1:14" ht="15.5" x14ac:dyDescent="0.35">
      <c r="A15" s="1" t="s">
        <v>6</v>
      </c>
      <c r="B15">
        <v>25.150600000000001</v>
      </c>
      <c r="C15">
        <v>24.192299999999999</v>
      </c>
      <c r="D15">
        <v>25.914300000000001</v>
      </c>
      <c r="E15">
        <v>24.873200000000001</v>
      </c>
      <c r="F15" s="1"/>
      <c r="G15" s="1"/>
      <c r="H15" s="1"/>
      <c r="I15" s="1"/>
      <c r="J15" s="1"/>
      <c r="K15" s="10"/>
    </row>
    <row r="16" spans="1:14" ht="15.5" x14ac:dyDescent="0.35">
      <c r="A16" s="1"/>
      <c r="F16" s="1"/>
      <c r="G16" s="1"/>
      <c r="H16" s="1"/>
      <c r="I16" s="1"/>
      <c r="J16" s="1"/>
      <c r="K16" s="10"/>
    </row>
    <row r="17" spans="1:14" ht="15.5" x14ac:dyDescent="0.35">
      <c r="A17" s="1"/>
      <c r="B17" s="2" t="s">
        <v>15</v>
      </c>
      <c r="C17" s="1"/>
      <c r="D17" s="1"/>
      <c r="E17" s="1"/>
      <c r="F17" s="1"/>
      <c r="G17" s="1"/>
      <c r="H17" s="1"/>
      <c r="I17" s="1"/>
      <c r="J17" s="1"/>
      <c r="K17" s="10"/>
    </row>
    <row r="18" spans="1:14" ht="15.5" x14ac:dyDescent="0.35">
      <c r="A18" s="1"/>
      <c r="B18" t="s">
        <v>0</v>
      </c>
      <c r="C18" t="s">
        <v>1</v>
      </c>
      <c r="D18" t="s">
        <v>0</v>
      </c>
      <c r="E18" t="s">
        <v>1</v>
      </c>
      <c r="F18" s="1"/>
      <c r="G18" s="1"/>
      <c r="H18" s="1"/>
      <c r="I18" s="1"/>
      <c r="J18" s="1"/>
      <c r="K18" s="10"/>
      <c r="L18" s="4" t="s">
        <v>7</v>
      </c>
      <c r="M18" s="4" t="s">
        <v>8</v>
      </c>
      <c r="N18" s="10" t="s">
        <v>8</v>
      </c>
    </row>
    <row r="19" spans="1:14" ht="15.5" x14ac:dyDescent="0.35">
      <c r="A19" s="1" t="s">
        <v>2</v>
      </c>
      <c r="B19" s="9">
        <v>44454.449884259258</v>
      </c>
      <c r="C19" s="9">
        <v>44454.453356481485</v>
      </c>
      <c r="D19" s="9">
        <v>44454.904803240737</v>
      </c>
      <c r="E19" s="9">
        <v>44454.908506944441</v>
      </c>
      <c r="F19" s="5"/>
      <c r="G19" s="5"/>
      <c r="H19" s="1"/>
      <c r="I19" s="7" t="str">
        <f>IF(B3-B19&lt;0,(TEXT(ABS(B3-B19),"h:mm:ss")),(_xlfn.CONCAT("-",TEXT(B3-B19,"h:mm:ss"))))</f>
        <v>6:44:00</v>
      </c>
      <c r="J19" s="7" t="str">
        <f>IF(D3-D19&lt;0,(TEXT(ABS(D3-D19),"h:mm:ss")),(_xlfn.CONCAT("-",TEXT(D3-D19,"h:mm:ss"))))</f>
        <v>4:16:10</v>
      </c>
      <c r="K19" s="10" t="str">
        <f>IF(F3-F19&lt;0,(TEXT(ABS(F3-F19),"h:mm:ss")),(_xlfn.CONCAT("-",TEXT(F3-F19,"h:mm:ss"))))</f>
        <v>-0:00:00</v>
      </c>
      <c r="L19" s="6" t="str">
        <f>TEXT(C19-B19,"h:mm:ss")</f>
        <v>0:05:00</v>
      </c>
      <c r="M19" s="6" t="str">
        <f>TEXT(E19-D19,"h:mm:ss")</f>
        <v>0:05:20</v>
      </c>
      <c r="N19" s="10" t="str">
        <f>TEXT(G19-F19,"h:mm:ss")</f>
        <v>0:00:00</v>
      </c>
    </row>
    <row r="20" spans="1:14" ht="15.5" x14ac:dyDescent="0.35">
      <c r="A20" s="1" t="s">
        <v>3</v>
      </c>
      <c r="B20">
        <v>52.256403259999999</v>
      </c>
      <c r="C20">
        <v>33.985105240000003</v>
      </c>
      <c r="D20">
        <v>33.776022159999997</v>
      </c>
      <c r="E20">
        <v>53.009613510000001</v>
      </c>
      <c r="F20" s="1"/>
      <c r="G20" s="1"/>
      <c r="H20" s="1"/>
      <c r="I20" s="1"/>
      <c r="J20" s="1"/>
      <c r="K20" s="10"/>
    </row>
    <row r="21" spans="1:14" ht="15.5" x14ac:dyDescent="0.35">
      <c r="A21" s="1" t="s">
        <v>4</v>
      </c>
      <c r="B21">
        <v>-86.887097819999994</v>
      </c>
      <c r="C21">
        <v>-92.852880830000004</v>
      </c>
      <c r="D21">
        <v>-85.568000249999997</v>
      </c>
      <c r="E21">
        <v>-91.931684739999994</v>
      </c>
      <c r="F21" s="1"/>
      <c r="G21" s="1"/>
      <c r="H21" s="1"/>
      <c r="I21" s="1"/>
      <c r="J21" s="1"/>
      <c r="K21" s="10"/>
    </row>
    <row r="22" spans="1:14" ht="15.5" x14ac:dyDescent="0.35">
      <c r="A22" s="1" t="s">
        <v>5</v>
      </c>
      <c r="B22">
        <v>630670.43599999999</v>
      </c>
      <c r="C22">
        <v>614038.28189999994</v>
      </c>
      <c r="D22">
        <v>666146.88119999995</v>
      </c>
      <c r="E22">
        <v>668562.43359999999</v>
      </c>
      <c r="F22" s="1"/>
      <c r="G22" s="1"/>
      <c r="H22" s="1"/>
      <c r="I22" s="1"/>
      <c r="J22" s="1"/>
      <c r="K22" s="10"/>
    </row>
    <row r="23" spans="1:14" ht="15.5" x14ac:dyDescent="0.35">
      <c r="A23" s="1" t="s">
        <v>6</v>
      </c>
      <c r="B23">
        <v>25.3337</v>
      </c>
      <c r="C23">
        <v>24.312899999999999</v>
      </c>
      <c r="D23">
        <v>25.319900000000001</v>
      </c>
      <c r="E23">
        <v>24.444700000000001</v>
      </c>
      <c r="F23" s="1"/>
      <c r="G23" s="1"/>
      <c r="H23" s="1"/>
      <c r="I23" s="1"/>
      <c r="J23" s="1"/>
      <c r="K23" s="10"/>
    </row>
    <row r="24" spans="1:14" ht="15.5" x14ac:dyDescent="0.35">
      <c r="A24" s="1"/>
      <c r="F24" s="1"/>
      <c r="G24" s="1"/>
      <c r="H24" s="1"/>
      <c r="I24" s="1"/>
      <c r="J24" s="1"/>
      <c r="K24" s="10"/>
    </row>
    <row r="25" spans="1:14" ht="15.5" x14ac:dyDescent="0.35">
      <c r="A25" s="1"/>
      <c r="B25" s="2" t="s">
        <v>13</v>
      </c>
      <c r="C25" s="1"/>
      <c r="D25" s="1"/>
      <c r="E25" s="1"/>
      <c r="F25" s="1"/>
      <c r="G25" s="1"/>
      <c r="H25" s="1"/>
      <c r="I25" s="1"/>
      <c r="J25" s="1"/>
      <c r="K25" s="10"/>
    </row>
    <row r="26" spans="1:14" ht="15.5" x14ac:dyDescent="0.35">
      <c r="A26" s="1"/>
      <c r="B26" t="s">
        <v>0</v>
      </c>
      <c r="C26" t="s">
        <v>1</v>
      </c>
      <c r="D26" t="s">
        <v>0</v>
      </c>
      <c r="E26" t="s">
        <v>1</v>
      </c>
      <c r="F26" s="1"/>
      <c r="G26" s="1"/>
      <c r="H26" s="1"/>
      <c r="I26" s="1"/>
      <c r="J26" s="1"/>
      <c r="K26" s="10"/>
      <c r="L26" s="4" t="s">
        <v>7</v>
      </c>
      <c r="M26" s="4" t="s">
        <v>8</v>
      </c>
      <c r="N26" s="10" t="s">
        <v>8</v>
      </c>
    </row>
    <row r="27" spans="1:14" ht="15.5" x14ac:dyDescent="0.35">
      <c r="A27" s="1" t="s">
        <v>2</v>
      </c>
      <c r="B27" s="9">
        <v>44454.171238425923</v>
      </c>
      <c r="C27" s="9">
        <v>44454.17465277778</v>
      </c>
      <c r="D27" s="9">
        <v>44454.728819444441</v>
      </c>
      <c r="E27" s="9">
        <v>44454.732233796298</v>
      </c>
      <c r="F27" s="5"/>
      <c r="G27" s="5"/>
      <c r="H27" s="1"/>
      <c r="I27" s="7" t="str">
        <f>IF(B3-B27&lt;0,(TEXT(ABS(B3-B27),"h:mm:ss")),(_xlfn.CONCAT("-",TEXT(B3-B27,"h:mm:ss"))))</f>
        <v>0:02:45</v>
      </c>
      <c r="J27" s="7" t="str">
        <f>IF(D3-D27&lt;0,(TEXT(ABS(D3-D27),"h:mm:ss")),(_xlfn.CONCAT("-",TEXT(D3-D27,"h:mm:ss"))))</f>
        <v>0:02:45</v>
      </c>
      <c r="K27" s="10" t="str">
        <f>IF(F3-F27&lt;0,(TEXT(ABS(F3-F27),"h:mm:ss")),(_xlfn.CONCAT("-",TEXT(F3-F27,"h:mm:ss"))))</f>
        <v>-0:00:00</v>
      </c>
      <c r="L27" s="6" t="str">
        <f>TEXT(C27-B27,"h:mm:ss")</f>
        <v>0:04:55</v>
      </c>
      <c r="M27" s="6" t="str">
        <f>TEXT(E27-D27,"h:mm:ss")</f>
        <v>0:04:55</v>
      </c>
      <c r="N27" s="10" t="str">
        <f>TEXT(G27-F27,"h:mm:ss")</f>
        <v>0:00:00</v>
      </c>
    </row>
    <row r="28" spans="1:14" ht="15.5" x14ac:dyDescent="0.35">
      <c r="A28" s="1" t="s">
        <v>3</v>
      </c>
      <c r="B28">
        <v>34.705698900000002</v>
      </c>
      <c r="C28">
        <v>52.633036580000002</v>
      </c>
      <c r="D28">
        <v>52.441905300000002</v>
      </c>
      <c r="E28">
        <v>34.597755769999999</v>
      </c>
      <c r="F28" s="1"/>
      <c r="G28" s="1"/>
      <c r="H28" s="1"/>
      <c r="I28" s="1"/>
      <c r="J28" s="1"/>
      <c r="K28" s="10"/>
    </row>
    <row r="29" spans="1:14" ht="15.5" x14ac:dyDescent="0.35">
      <c r="A29" s="1" t="s">
        <v>4</v>
      </c>
      <c r="B29">
        <v>-84.739412860000002</v>
      </c>
      <c r="C29">
        <v>-90.929255299999994</v>
      </c>
      <c r="D29">
        <v>-89.533955259999999</v>
      </c>
      <c r="E29">
        <v>-95.673113580000006</v>
      </c>
      <c r="F29" s="1"/>
      <c r="G29" s="1"/>
      <c r="H29" s="1"/>
      <c r="I29" s="1"/>
      <c r="J29" s="1"/>
      <c r="K29" s="10"/>
    </row>
    <row r="30" spans="1:14" ht="15.5" x14ac:dyDescent="0.35">
      <c r="A30" s="1" t="s">
        <v>5</v>
      </c>
      <c r="B30">
        <v>619876.76619999995</v>
      </c>
      <c r="C30">
        <v>626289.50699999998</v>
      </c>
      <c r="D30">
        <v>640368.4719</v>
      </c>
      <c r="E30">
        <v>638974.27879999997</v>
      </c>
      <c r="F30" s="1"/>
      <c r="G30" s="1"/>
      <c r="H30" s="1"/>
      <c r="I30" s="1"/>
      <c r="J30" s="1"/>
      <c r="K30" s="10"/>
    </row>
    <row r="31" spans="1:14" ht="15.5" x14ac:dyDescent="0.35">
      <c r="A31" s="1" t="s">
        <v>6</v>
      </c>
      <c r="B31">
        <v>25.652699999999999</v>
      </c>
      <c r="C31">
        <v>24.314699999999998</v>
      </c>
      <c r="D31">
        <v>25.597799999999999</v>
      </c>
      <c r="E31">
        <v>24.3202</v>
      </c>
      <c r="F31" s="1"/>
      <c r="G31" s="1"/>
      <c r="H31" s="1"/>
      <c r="I31" s="1"/>
      <c r="J31" s="1"/>
      <c r="K31" s="10"/>
    </row>
    <row r="32" spans="1:14" ht="15.5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0"/>
    </row>
    <row r="33" spans="1:14" ht="15.5" x14ac:dyDescent="0.35">
      <c r="A33" s="1"/>
      <c r="B33" s="2" t="s">
        <v>16</v>
      </c>
      <c r="C33" s="1"/>
      <c r="D33" s="1"/>
      <c r="E33" s="1"/>
      <c r="F33" s="1"/>
      <c r="G33" s="1"/>
      <c r="H33" s="1"/>
      <c r="I33" s="1"/>
      <c r="J33" s="1"/>
      <c r="K33" s="10"/>
    </row>
    <row r="34" spans="1:14" ht="15.5" x14ac:dyDescent="0.35">
      <c r="A34" s="1"/>
      <c r="B34" t="s">
        <v>0</v>
      </c>
      <c r="C34" t="s">
        <v>1</v>
      </c>
      <c r="D34" t="s">
        <v>0</v>
      </c>
      <c r="E34" t="s">
        <v>1</v>
      </c>
      <c r="F34" s="1"/>
      <c r="G34" s="1"/>
      <c r="H34" s="1"/>
      <c r="I34" s="1"/>
      <c r="J34" s="1"/>
      <c r="K34" s="10"/>
      <c r="L34" s="4" t="s">
        <v>7</v>
      </c>
      <c r="M34" s="4" t="s">
        <v>8</v>
      </c>
      <c r="N34" s="10" t="s">
        <v>8</v>
      </c>
    </row>
    <row r="35" spans="1:14" ht="15.5" x14ac:dyDescent="0.35">
      <c r="A35" s="1" t="s">
        <v>2</v>
      </c>
      <c r="B35" s="9">
        <v>44454.167766203704</v>
      </c>
      <c r="C35" s="9">
        <v>44454.171064814815</v>
      </c>
      <c r="D35" s="9">
        <v>44454.725231481483</v>
      </c>
      <c r="E35" s="9">
        <v>44454.728761574072</v>
      </c>
      <c r="F35" s="5"/>
      <c r="G35" s="5"/>
      <c r="H35" s="1"/>
      <c r="I35" s="7" t="str">
        <f>IF(B3-B35&lt;0,(TEXT(ABS(B3-B35),"h:mm:ss")),(_xlfn.CONCAT("-",TEXT(B3-B35,"h:mm:ss"))))</f>
        <v>-0:02:15</v>
      </c>
      <c r="J35" s="7" t="str">
        <f>IF(D3-D35&lt;0,(TEXT(ABS(D3-D35),"h:mm:ss")),(_xlfn.CONCAT("-",TEXT(D3-D35,"h:mm:ss"))))</f>
        <v>-0:02:25</v>
      </c>
      <c r="K35" s="10" t="str">
        <f>IF(F3-F35&lt;0,(TEXT(ABS(F3-F35),"h:mm:ss")),(_xlfn.CONCAT("-",TEXT(F3-F35,"h:mm:ss"))))</f>
        <v>-0:00:00</v>
      </c>
      <c r="L35" s="6" t="str">
        <f>TEXT(C35-B35,"h:mm:ss")</f>
        <v>0:04:45</v>
      </c>
      <c r="M35" s="6" t="str">
        <f>TEXT(E35-D35,"h:mm:ss")</f>
        <v>0:05:05</v>
      </c>
      <c r="N35" s="10" t="str">
        <f>TEXT(G35-F35,"h:mm:ss")</f>
        <v>0:00:00</v>
      </c>
    </row>
    <row r="36" spans="1:14" ht="15.5" x14ac:dyDescent="0.35">
      <c r="A36" s="1" t="s">
        <v>3</v>
      </c>
      <c r="B36">
        <v>35.146816909999998</v>
      </c>
      <c r="C36">
        <v>52.466600589999999</v>
      </c>
      <c r="D36">
        <v>52.542787629999999</v>
      </c>
      <c r="E36">
        <v>34.089059800000001</v>
      </c>
      <c r="F36" s="1"/>
      <c r="G36" s="1"/>
      <c r="H36" s="1"/>
      <c r="I36" s="1"/>
      <c r="J36" s="1"/>
    </row>
    <row r="37" spans="1:14" ht="15.5" x14ac:dyDescent="0.35">
      <c r="A37" s="1" t="s">
        <v>4</v>
      </c>
      <c r="B37">
        <v>-83.620184249999994</v>
      </c>
      <c r="C37">
        <v>-89.612478659999994</v>
      </c>
      <c r="D37">
        <v>-88.245343169999998</v>
      </c>
      <c r="E37">
        <v>-94.568025599999999</v>
      </c>
      <c r="F37" s="1"/>
      <c r="G37" s="1"/>
      <c r="H37" s="1"/>
      <c r="I37" s="1"/>
      <c r="J37" s="1"/>
    </row>
    <row r="38" spans="1:14" ht="15.5" x14ac:dyDescent="0.35">
      <c r="A38" s="1" t="s">
        <v>5</v>
      </c>
      <c r="B38">
        <v>619755.00529999996</v>
      </c>
      <c r="C38">
        <v>625849.84660000005</v>
      </c>
      <c r="D38">
        <v>639876.25399999996</v>
      </c>
      <c r="E38">
        <v>638519.80330000003</v>
      </c>
      <c r="F38" s="1"/>
      <c r="G38" s="1"/>
      <c r="H38" s="1"/>
      <c r="I38" s="1"/>
      <c r="J38" s="1"/>
    </row>
    <row r="39" spans="1:14" ht="15.5" x14ac:dyDescent="0.35">
      <c r="A39" s="1" t="s">
        <v>6</v>
      </c>
      <c r="B39">
        <v>25.683399999999999</v>
      </c>
      <c r="C39">
        <v>24.976099999999999</v>
      </c>
      <c r="D39">
        <v>25.161999999999999</v>
      </c>
      <c r="E39">
        <v>24.1022</v>
      </c>
      <c r="F39" s="1"/>
      <c r="G39" s="1"/>
      <c r="H39" s="1"/>
      <c r="I39" s="1"/>
      <c r="J39" s="1"/>
    </row>
    <row r="40" spans="1:14" ht="15.5" x14ac:dyDescent="0.35">
      <c r="B40" s="2" t="s">
        <v>17</v>
      </c>
    </row>
    <row r="41" spans="1:14" ht="15.5" x14ac:dyDescent="0.35">
      <c r="B41" t="s">
        <v>0</v>
      </c>
      <c r="C41" t="s">
        <v>1</v>
      </c>
      <c r="D41" t="s">
        <v>0</v>
      </c>
      <c r="E41" t="s">
        <v>1</v>
      </c>
      <c r="I41" s="7" t="str">
        <f>IF(B3-B42&lt;0,(TEXT(ABS(B3-B42),"h:mm:ss")),(_xlfn.CONCAT("-",TEXT(B3-B42,"h:mm:ss"))))</f>
        <v>0:22:15</v>
      </c>
      <c r="J41" s="7" t="str">
        <f>IF(D3-D42&lt;0,(TEXT(ABS(D3-D42),"h:mm:ss")),(_xlfn.CONCAT("-",TEXT(D3-D42,"h:mm:ss"))))</f>
        <v>0:22:45</v>
      </c>
    </row>
    <row r="42" spans="1:14" x14ac:dyDescent="0.35">
      <c r="B42" s="9">
        <v>44454.18478009259</v>
      </c>
      <c r="C42" s="9">
        <v>44454.188194444447</v>
      </c>
      <c r="D42" s="9">
        <v>44454.742708333331</v>
      </c>
      <c r="E42" s="9">
        <v>44454.745428240742</v>
      </c>
    </row>
    <row r="43" spans="1:14" x14ac:dyDescent="0.35">
      <c r="B43">
        <v>33.822530870000001</v>
      </c>
      <c r="C43">
        <v>51.763823199999997</v>
      </c>
      <c r="D43">
        <v>51.716463390000001</v>
      </c>
      <c r="E43">
        <v>37.509191770000001</v>
      </c>
    </row>
    <row r="44" spans="1:14" x14ac:dyDescent="0.35">
      <c r="B44">
        <v>-89.508698730000006</v>
      </c>
      <c r="C44">
        <v>-95.551608160000001</v>
      </c>
      <c r="D44">
        <v>-94.882076089999998</v>
      </c>
      <c r="E44">
        <v>-99.877105760000006</v>
      </c>
    </row>
    <row r="45" spans="1:14" x14ac:dyDescent="0.35">
      <c r="B45">
        <v>619847.03670000006</v>
      </c>
      <c r="C45">
        <v>625933.44449999998</v>
      </c>
      <c r="D45">
        <v>639872.98340000003</v>
      </c>
      <c r="E45">
        <v>638829.04040000006</v>
      </c>
    </row>
    <row r="46" spans="1:14" x14ac:dyDescent="0.35">
      <c r="B46">
        <v>25.246500000000001</v>
      </c>
      <c r="C46">
        <v>24.2576</v>
      </c>
      <c r="D46">
        <v>25.482600000000001</v>
      </c>
      <c r="E46">
        <v>24.430700000000002</v>
      </c>
    </row>
    <row r="48" spans="1:14" ht="15.5" x14ac:dyDescent="0.35">
      <c r="B48" t="s">
        <v>0</v>
      </c>
      <c r="C48" t="s">
        <v>1</v>
      </c>
      <c r="D48" t="s">
        <v>0</v>
      </c>
      <c r="E48" t="s">
        <v>1</v>
      </c>
      <c r="I48" s="7" t="str">
        <f>IF(B3-B49&lt;0,(TEXT(ABS(B3-B49),"h:mm:ss")),(_xlfn.CONCAT("-",TEXT(B3-B49,"h:mm:ss"))))</f>
        <v>-0:02:05</v>
      </c>
      <c r="J48" s="7" t="str">
        <f>IF(D3-D49&lt;0,(TEXT(ABS(D3-D49),"h:mm:ss")),(_xlfn.CONCAT("-",TEXT(D3-D49,"h:mm:ss"))))</f>
        <v>-0:02:15</v>
      </c>
    </row>
    <row r="49" spans="1:13" x14ac:dyDescent="0.35">
      <c r="B49" s="9">
        <v>44454.167881944442</v>
      </c>
      <c r="C49" s="9">
        <v>44454.171238425923</v>
      </c>
      <c r="D49" s="9">
        <v>44454.725347222222</v>
      </c>
      <c r="E49" s="9">
        <v>44454.728819444441</v>
      </c>
    </row>
    <row r="50" spans="1:13" x14ac:dyDescent="0.35">
      <c r="B50">
        <v>35.117187520000002</v>
      </c>
      <c r="C50">
        <v>52.738668480000001</v>
      </c>
      <c r="D50">
        <v>52.559436099999999</v>
      </c>
      <c r="E50">
        <v>34.406588210000002</v>
      </c>
    </row>
    <row r="51" spans="1:13" x14ac:dyDescent="0.35">
      <c r="B51">
        <v>-83.7354007</v>
      </c>
      <c r="C51">
        <v>-89.857691979999998</v>
      </c>
      <c r="D51">
        <v>-88.364438379999996</v>
      </c>
      <c r="E51">
        <v>-94.60656797</v>
      </c>
    </row>
    <row r="52" spans="1:13" x14ac:dyDescent="0.35">
      <c r="B52">
        <v>619848.29350000003</v>
      </c>
      <c r="C52">
        <v>625842.93949999998</v>
      </c>
      <c r="D52">
        <v>639188.51139999996</v>
      </c>
      <c r="E52">
        <v>637865.8824</v>
      </c>
    </row>
    <row r="53" spans="1:13" x14ac:dyDescent="0.35">
      <c r="B53">
        <v>25.7439</v>
      </c>
      <c r="C53">
        <v>24.1266</v>
      </c>
      <c r="D53">
        <v>25.104299999999999</v>
      </c>
      <c r="E53">
        <v>24.925999999999998</v>
      </c>
    </row>
    <row r="63" spans="1:13" x14ac:dyDescent="0.35">
      <c r="A63">
        <v>97.918199999999999</v>
      </c>
      <c r="B63" t="s">
        <v>14</v>
      </c>
    </row>
    <row r="64" spans="1:13" x14ac:dyDescent="0.35">
      <c r="B64" t="s">
        <v>0</v>
      </c>
      <c r="C64" t="s">
        <v>1</v>
      </c>
      <c r="D64" t="s">
        <v>0</v>
      </c>
      <c r="E64" t="s">
        <v>1</v>
      </c>
      <c r="I64" t="s">
        <v>9</v>
      </c>
      <c r="J64" t="s">
        <v>10</v>
      </c>
      <c r="K64" t="s">
        <v>11</v>
      </c>
      <c r="L64" t="s">
        <v>7</v>
      </c>
      <c r="M64" t="s">
        <v>8</v>
      </c>
    </row>
    <row r="65" spans="1:13" x14ac:dyDescent="0.35">
      <c r="A65" t="s">
        <v>2</v>
      </c>
      <c r="B65">
        <v>44454.169328703705</v>
      </c>
      <c r="C65">
        <v>44454.172743055555</v>
      </c>
      <c r="D65">
        <v>44454.726909722223</v>
      </c>
      <c r="E65">
        <v>44454.730266203704</v>
      </c>
      <c r="L65" t="s">
        <v>18</v>
      </c>
      <c r="M65" t="s">
        <v>19</v>
      </c>
    </row>
    <row r="66" spans="1:13" x14ac:dyDescent="0.35">
      <c r="A66" t="s">
        <v>3</v>
      </c>
      <c r="B66">
        <v>34.642317679999998</v>
      </c>
      <c r="C66">
        <v>52.573691539999999</v>
      </c>
      <c r="D66">
        <v>52.415249549999999</v>
      </c>
      <c r="E66">
        <v>34.863785229999998</v>
      </c>
    </row>
    <row r="67" spans="1:13" x14ac:dyDescent="0.35">
      <c r="A67" t="s">
        <v>4</v>
      </c>
      <c r="B67">
        <v>-84.787110560000002</v>
      </c>
      <c r="C67">
        <v>-90.945887479999996</v>
      </c>
      <c r="D67">
        <v>-89.675174319999996</v>
      </c>
      <c r="E67">
        <v>-95.707437769999999</v>
      </c>
    </row>
    <row r="68" spans="1:13" x14ac:dyDescent="0.35">
      <c r="A68" t="s">
        <v>5</v>
      </c>
      <c r="B68">
        <v>620048.40419999999</v>
      </c>
      <c r="C68">
        <v>625960.91150000005</v>
      </c>
      <c r="D68">
        <v>638689.17370000004</v>
      </c>
      <c r="E68">
        <v>637324.98439999996</v>
      </c>
    </row>
    <row r="69" spans="1:13" x14ac:dyDescent="0.35">
      <c r="A69" t="s">
        <v>6</v>
      </c>
      <c r="B69">
        <v>25.5169</v>
      </c>
      <c r="C69">
        <v>24.479199999999999</v>
      </c>
      <c r="D69">
        <v>25.616</v>
      </c>
      <c r="E69">
        <v>24.931000000000001</v>
      </c>
    </row>
    <row r="70" spans="1:13" x14ac:dyDescent="0.35">
      <c r="B70">
        <v>155.3081</v>
      </c>
      <c r="C70">
        <v>354.35759999999999</v>
      </c>
      <c r="D70">
        <v>359.00630000000001</v>
      </c>
      <c r="E70">
        <v>212.9349</v>
      </c>
    </row>
    <row r="71" spans="1:13" x14ac:dyDescent="0.35">
      <c r="B71" t="s">
        <v>14</v>
      </c>
    </row>
    <row r="72" spans="1:13" x14ac:dyDescent="0.35">
      <c r="B72" t="s">
        <v>0</v>
      </c>
      <c r="C72" t="s">
        <v>1</v>
      </c>
      <c r="D72" t="s">
        <v>0</v>
      </c>
      <c r="E72" t="s">
        <v>1</v>
      </c>
      <c r="L72" t="s">
        <v>7</v>
      </c>
      <c r="M72" t="s">
        <v>8</v>
      </c>
    </row>
    <row r="73" spans="1:13" x14ac:dyDescent="0.35">
      <c r="A73" t="s">
        <v>2</v>
      </c>
      <c r="B73">
        <v>44454.169386574074</v>
      </c>
      <c r="C73">
        <v>44454.172800925924</v>
      </c>
      <c r="D73">
        <v>44454.726967592593</v>
      </c>
      <c r="E73">
        <v>44454.730381944442</v>
      </c>
      <c r="I73" t="s">
        <v>20</v>
      </c>
      <c r="J73" t="s">
        <v>20</v>
      </c>
      <c r="K73" t="s">
        <v>21</v>
      </c>
      <c r="L73" t="s">
        <v>18</v>
      </c>
      <c r="M73" t="s">
        <v>18</v>
      </c>
    </row>
    <row r="74" spans="1:13" x14ac:dyDescent="0.35">
      <c r="A74" t="s">
        <v>3</v>
      </c>
      <c r="B74">
        <v>34.797939839999998</v>
      </c>
      <c r="C74">
        <v>52.720585059999998</v>
      </c>
      <c r="D74">
        <v>52.337088970000003</v>
      </c>
      <c r="E74">
        <v>34.492371609999999</v>
      </c>
    </row>
    <row r="75" spans="1:13" x14ac:dyDescent="0.35">
      <c r="A75" t="s">
        <v>4</v>
      </c>
      <c r="B75">
        <v>-83.993596170000004</v>
      </c>
      <c r="C75">
        <v>-90.19937779</v>
      </c>
      <c r="D75">
        <v>-88.804362650000002</v>
      </c>
      <c r="E75">
        <v>-94.926786440000001</v>
      </c>
    </row>
    <row r="76" spans="1:13" x14ac:dyDescent="0.35">
      <c r="A76" t="s">
        <v>5</v>
      </c>
      <c r="B76">
        <v>620444.63619999995</v>
      </c>
      <c r="C76">
        <v>626936.71109999996</v>
      </c>
      <c r="D76">
        <v>640604.7304</v>
      </c>
      <c r="E76">
        <v>639005.67680000002</v>
      </c>
    </row>
    <row r="77" spans="1:13" x14ac:dyDescent="0.35">
      <c r="A77" t="s">
        <v>6</v>
      </c>
      <c r="B77">
        <v>25.150600000000001</v>
      </c>
      <c r="C77">
        <v>24.192299999999999</v>
      </c>
      <c r="D77">
        <v>25.914300000000001</v>
      </c>
      <c r="E77">
        <v>24.873200000000001</v>
      </c>
    </row>
    <row r="79" spans="1:13" x14ac:dyDescent="0.35">
      <c r="B79" t="s">
        <v>15</v>
      </c>
    </row>
    <row r="80" spans="1:13" x14ac:dyDescent="0.35">
      <c r="B80" t="s">
        <v>0</v>
      </c>
      <c r="C80" t="s">
        <v>1</v>
      </c>
      <c r="D80" t="s">
        <v>0</v>
      </c>
      <c r="E80" t="s">
        <v>1</v>
      </c>
      <c r="L80" t="s">
        <v>7</v>
      </c>
      <c r="M80" t="s">
        <v>8</v>
      </c>
    </row>
    <row r="81" spans="1:13" x14ac:dyDescent="0.35">
      <c r="A81" t="s">
        <v>2</v>
      </c>
      <c r="B81">
        <v>44454.449884259258</v>
      </c>
      <c r="C81">
        <v>44454.453356481485</v>
      </c>
      <c r="D81">
        <v>44454.904803240737</v>
      </c>
      <c r="E81">
        <v>44454.908506944441</v>
      </c>
      <c r="I81" t="s">
        <v>22</v>
      </c>
      <c r="J81" t="s">
        <v>23</v>
      </c>
      <c r="K81" t="s">
        <v>21</v>
      </c>
      <c r="L81" t="s">
        <v>24</v>
      </c>
      <c r="M81" t="s">
        <v>25</v>
      </c>
    </row>
    <row r="82" spans="1:13" x14ac:dyDescent="0.35">
      <c r="A82" t="s">
        <v>3</v>
      </c>
      <c r="B82">
        <v>52.256403259999999</v>
      </c>
      <c r="C82">
        <v>33.985105240000003</v>
      </c>
      <c r="D82">
        <v>33.776022159999997</v>
      </c>
      <c r="E82">
        <v>53.009613510000001</v>
      </c>
    </row>
    <row r="83" spans="1:13" x14ac:dyDescent="0.35">
      <c r="A83" t="s">
        <v>4</v>
      </c>
      <c r="B83">
        <v>-86.887097819999994</v>
      </c>
      <c r="C83">
        <v>-92.852880830000004</v>
      </c>
      <c r="D83">
        <v>-85.568000249999997</v>
      </c>
      <c r="E83">
        <v>-91.931684739999994</v>
      </c>
    </row>
    <row r="84" spans="1:13" x14ac:dyDescent="0.35">
      <c r="A84" t="s">
        <v>5</v>
      </c>
      <c r="B84">
        <v>630670.43599999999</v>
      </c>
      <c r="C84">
        <v>614038.28189999994</v>
      </c>
      <c r="D84">
        <v>666146.88119999995</v>
      </c>
      <c r="E84">
        <v>668562.43359999999</v>
      </c>
    </row>
    <row r="85" spans="1:13" x14ac:dyDescent="0.35">
      <c r="A85" t="s">
        <v>6</v>
      </c>
      <c r="B85">
        <v>25.3337</v>
      </c>
      <c r="C85">
        <v>24.312899999999999</v>
      </c>
      <c r="D85">
        <v>25.319900000000001</v>
      </c>
      <c r="E85">
        <v>24.444700000000001</v>
      </c>
    </row>
    <row r="87" spans="1:13" x14ac:dyDescent="0.35">
      <c r="B87" t="s">
        <v>13</v>
      </c>
    </row>
    <row r="88" spans="1:13" x14ac:dyDescent="0.35">
      <c r="B88" t="s">
        <v>0</v>
      </c>
      <c r="C88" t="s">
        <v>1</v>
      </c>
      <c r="D88" t="s">
        <v>0</v>
      </c>
      <c r="E88" t="s">
        <v>1</v>
      </c>
      <c r="L88" t="s">
        <v>7</v>
      </c>
      <c r="M88" t="s">
        <v>8</v>
      </c>
    </row>
    <row r="89" spans="1:13" x14ac:dyDescent="0.35">
      <c r="A89" t="s">
        <v>2</v>
      </c>
      <c r="B89">
        <v>44454.171238425923</v>
      </c>
      <c r="C89">
        <v>44454.17465277778</v>
      </c>
      <c r="D89">
        <v>44454.728819444441</v>
      </c>
      <c r="E89">
        <v>44454.732233796298</v>
      </c>
      <c r="I89" t="s">
        <v>26</v>
      </c>
      <c r="J89" t="s">
        <v>26</v>
      </c>
      <c r="K89" t="s">
        <v>21</v>
      </c>
      <c r="L89" t="s">
        <v>18</v>
      </c>
      <c r="M89" t="s">
        <v>18</v>
      </c>
    </row>
    <row r="90" spans="1:13" x14ac:dyDescent="0.35">
      <c r="A90" t="s">
        <v>3</v>
      </c>
      <c r="B90">
        <v>34.705698900000002</v>
      </c>
      <c r="C90">
        <v>52.633036580000002</v>
      </c>
      <c r="D90">
        <v>52.441905300000002</v>
      </c>
      <c r="E90">
        <v>34.597755769999999</v>
      </c>
    </row>
    <row r="91" spans="1:13" x14ac:dyDescent="0.35">
      <c r="A91" t="s">
        <v>4</v>
      </c>
      <c r="B91">
        <v>-84.739412860000002</v>
      </c>
      <c r="C91">
        <v>-90.929255299999994</v>
      </c>
      <c r="D91">
        <v>-89.533955259999999</v>
      </c>
      <c r="E91">
        <v>-95.673113580000006</v>
      </c>
    </row>
    <row r="92" spans="1:13" x14ac:dyDescent="0.35">
      <c r="A92" t="s">
        <v>5</v>
      </c>
      <c r="B92">
        <v>619876.76619999995</v>
      </c>
      <c r="C92">
        <v>626289.50699999998</v>
      </c>
      <c r="D92">
        <v>640368.4719</v>
      </c>
      <c r="E92">
        <v>638974.27879999997</v>
      </c>
    </row>
    <row r="93" spans="1:13" x14ac:dyDescent="0.35">
      <c r="A93" t="s">
        <v>6</v>
      </c>
      <c r="B93">
        <v>25.652699999999999</v>
      </c>
      <c r="C93">
        <v>24.314699999999998</v>
      </c>
      <c r="D93">
        <v>25.597799999999999</v>
      </c>
      <c r="E93">
        <v>24.3202</v>
      </c>
    </row>
    <row r="95" spans="1:13" x14ac:dyDescent="0.35">
      <c r="B95" t="s">
        <v>16</v>
      </c>
    </row>
    <row r="96" spans="1:13" x14ac:dyDescent="0.35">
      <c r="B96" t="s">
        <v>0</v>
      </c>
      <c r="C96" t="s">
        <v>1</v>
      </c>
      <c r="D96" t="s">
        <v>0</v>
      </c>
      <c r="E96" t="s">
        <v>1</v>
      </c>
      <c r="L96" t="s">
        <v>7</v>
      </c>
      <c r="M96" t="s">
        <v>8</v>
      </c>
    </row>
    <row r="97" spans="1:13" x14ac:dyDescent="0.35">
      <c r="A97" t="s">
        <v>2</v>
      </c>
      <c r="B97">
        <v>44454.167766203704</v>
      </c>
      <c r="C97">
        <v>44454.171064814815</v>
      </c>
      <c r="D97">
        <v>44454.725231481483</v>
      </c>
      <c r="E97">
        <v>44454.728761574072</v>
      </c>
      <c r="I97" t="s">
        <v>27</v>
      </c>
      <c r="J97" t="s">
        <v>28</v>
      </c>
      <c r="K97" t="s">
        <v>21</v>
      </c>
      <c r="L97" t="s">
        <v>29</v>
      </c>
      <c r="M97" t="s">
        <v>30</v>
      </c>
    </row>
    <row r="98" spans="1:13" x14ac:dyDescent="0.35">
      <c r="A98" t="s">
        <v>3</v>
      </c>
      <c r="B98">
        <v>35.146816909999998</v>
      </c>
      <c r="C98">
        <v>52.466600589999999</v>
      </c>
      <c r="D98">
        <v>52.542787629999999</v>
      </c>
      <c r="E98">
        <v>34.089059800000001</v>
      </c>
    </row>
    <row r="99" spans="1:13" x14ac:dyDescent="0.35">
      <c r="A99" t="s">
        <v>4</v>
      </c>
      <c r="B99">
        <v>-83.620184249999994</v>
      </c>
      <c r="C99">
        <v>-89.612478659999994</v>
      </c>
      <c r="D99">
        <v>-88.245343169999998</v>
      </c>
      <c r="E99">
        <v>-94.568025599999999</v>
      </c>
    </row>
    <row r="100" spans="1:13" x14ac:dyDescent="0.35">
      <c r="A100" t="s">
        <v>5</v>
      </c>
      <c r="B100">
        <v>619755.00529999996</v>
      </c>
      <c r="C100">
        <v>625849.84660000005</v>
      </c>
      <c r="D100">
        <v>639876.25399999996</v>
      </c>
      <c r="E100">
        <v>638519.80330000003</v>
      </c>
    </row>
    <row r="101" spans="1:13" x14ac:dyDescent="0.35">
      <c r="A101" t="s">
        <v>6</v>
      </c>
      <c r="B101">
        <v>25.683399999999999</v>
      </c>
      <c r="C101">
        <v>24.976099999999999</v>
      </c>
      <c r="D101">
        <v>25.161999999999999</v>
      </c>
      <c r="E101">
        <v>24.1022</v>
      </c>
    </row>
    <row r="102" spans="1:13" x14ac:dyDescent="0.35">
      <c r="B102" t="s">
        <v>17</v>
      </c>
    </row>
    <row r="103" spans="1:13" x14ac:dyDescent="0.35">
      <c r="B103" t="s">
        <v>0</v>
      </c>
      <c r="C103" t="s">
        <v>1</v>
      </c>
      <c r="D103" t="s">
        <v>0</v>
      </c>
      <c r="E103" t="s">
        <v>1</v>
      </c>
      <c r="I103" t="s">
        <v>31</v>
      </c>
      <c r="J103" t="s">
        <v>32</v>
      </c>
    </row>
    <row r="104" spans="1:13" x14ac:dyDescent="0.35">
      <c r="B104">
        <v>44454.18478009259</v>
      </c>
      <c r="C104">
        <v>44454.188194444447</v>
      </c>
      <c r="D104">
        <v>44454.742708333331</v>
      </c>
      <c r="E104">
        <v>44454.745428240742</v>
      </c>
    </row>
    <row r="105" spans="1:13" x14ac:dyDescent="0.35">
      <c r="B105">
        <v>33.822530870000001</v>
      </c>
      <c r="C105">
        <v>51.763823199999997</v>
      </c>
      <c r="D105">
        <v>51.716463390000001</v>
      </c>
      <c r="E105">
        <v>37.509191770000001</v>
      </c>
    </row>
    <row r="106" spans="1:13" x14ac:dyDescent="0.35">
      <c r="B106">
        <v>-89.508698730000006</v>
      </c>
      <c r="C106">
        <v>-95.551608160000001</v>
      </c>
      <c r="D106">
        <v>-94.882076089999998</v>
      </c>
      <c r="E106">
        <v>-99.877105760000006</v>
      </c>
    </row>
    <row r="107" spans="1:13" x14ac:dyDescent="0.35">
      <c r="B107">
        <v>619847.03670000006</v>
      </c>
      <c r="C107">
        <v>625933.44449999998</v>
      </c>
      <c r="D107">
        <v>639872.98340000003</v>
      </c>
      <c r="E107">
        <v>638829.04040000006</v>
      </c>
    </row>
    <row r="108" spans="1:13" x14ac:dyDescent="0.35">
      <c r="B108">
        <v>25.246500000000001</v>
      </c>
      <c r="C108">
        <v>24.2576</v>
      </c>
      <c r="D108">
        <v>25.482600000000001</v>
      </c>
      <c r="E108">
        <v>24.430700000000002</v>
      </c>
    </row>
    <row r="110" spans="1:13" x14ac:dyDescent="0.35">
      <c r="B110" t="s">
        <v>0</v>
      </c>
      <c r="C110" t="s">
        <v>1</v>
      </c>
      <c r="D110" t="s">
        <v>0</v>
      </c>
      <c r="E110" t="s">
        <v>1</v>
      </c>
      <c r="I110" t="s">
        <v>33</v>
      </c>
      <c r="J110" t="s">
        <v>27</v>
      </c>
    </row>
    <row r="111" spans="1:13" x14ac:dyDescent="0.35">
      <c r="B111">
        <v>44454.167881944442</v>
      </c>
      <c r="C111">
        <v>44454.171238425923</v>
      </c>
      <c r="D111">
        <v>44454.725347222222</v>
      </c>
      <c r="E111">
        <v>44454.728819444441</v>
      </c>
    </row>
    <row r="112" spans="1:13" x14ac:dyDescent="0.35">
      <c r="B112">
        <v>35.117187520000002</v>
      </c>
      <c r="C112">
        <v>52.738668480000001</v>
      </c>
      <c r="D112">
        <v>52.559436099999999</v>
      </c>
      <c r="E112">
        <v>34.406588210000002</v>
      </c>
    </row>
    <row r="113" spans="1:5" x14ac:dyDescent="0.35">
      <c r="B113">
        <v>-83.7354007</v>
      </c>
      <c r="C113">
        <v>-89.857691979999998</v>
      </c>
      <c r="D113">
        <v>-88.364438379999996</v>
      </c>
      <c r="E113">
        <v>-94.60656797</v>
      </c>
    </row>
    <row r="114" spans="1:5" x14ac:dyDescent="0.35">
      <c r="B114">
        <v>619848.29350000003</v>
      </c>
      <c r="C114">
        <v>625842.93949999998</v>
      </c>
      <c r="D114">
        <v>639188.51139999996</v>
      </c>
      <c r="E114">
        <v>637865.8824</v>
      </c>
    </row>
    <row r="115" spans="1:5" x14ac:dyDescent="0.35">
      <c r="B115">
        <v>25.7439</v>
      </c>
      <c r="C115">
        <v>24.1266</v>
      </c>
      <c r="D115">
        <v>25.104299999999999</v>
      </c>
      <c r="E115">
        <v>24.925999999999998</v>
      </c>
    </row>
    <row r="118" spans="1:5" x14ac:dyDescent="0.35">
      <c r="B118" t="s">
        <v>34</v>
      </c>
      <c r="C118" t="s">
        <v>9</v>
      </c>
      <c r="D118" t="s">
        <v>10</v>
      </c>
    </row>
    <row r="119" spans="1:5" x14ac:dyDescent="0.35">
      <c r="B119">
        <v>53</v>
      </c>
      <c r="C119" t="s">
        <v>20</v>
      </c>
      <c r="D119" t="s">
        <v>20</v>
      </c>
    </row>
    <row r="120" spans="1:5" x14ac:dyDescent="0.35">
      <c r="B120">
        <v>52</v>
      </c>
      <c r="C120" t="s">
        <v>22</v>
      </c>
      <c r="D120" t="s">
        <v>23</v>
      </c>
    </row>
    <row r="121" spans="1:5" x14ac:dyDescent="0.35">
      <c r="B121">
        <v>51</v>
      </c>
      <c r="C121" t="s">
        <v>26</v>
      </c>
      <c r="D121" t="s">
        <v>26</v>
      </c>
    </row>
    <row r="122" spans="1:5" x14ac:dyDescent="0.35">
      <c r="B122">
        <v>50</v>
      </c>
      <c r="C122" t="s">
        <v>27</v>
      </c>
      <c r="D122" t="s">
        <v>28</v>
      </c>
    </row>
    <row r="123" spans="1:5" x14ac:dyDescent="0.35">
      <c r="B123">
        <v>49</v>
      </c>
      <c r="C123" t="s">
        <v>31</v>
      </c>
      <c r="D123" t="s">
        <v>32</v>
      </c>
    </row>
    <row r="124" spans="1:5" x14ac:dyDescent="0.35">
      <c r="B124">
        <v>48</v>
      </c>
      <c r="C124" t="s">
        <v>33</v>
      </c>
      <c r="D124" t="s">
        <v>27</v>
      </c>
    </row>
    <row r="128" spans="1:5" x14ac:dyDescent="0.35">
      <c r="A128" t="s">
        <v>26</v>
      </c>
      <c r="B128" t="s">
        <v>26</v>
      </c>
    </row>
    <row r="136" spans="1:2" x14ac:dyDescent="0.35">
      <c r="A136" t="s">
        <v>27</v>
      </c>
      <c r="B136" t="s">
        <v>28</v>
      </c>
    </row>
    <row r="142" spans="1:2" x14ac:dyDescent="0.35">
      <c r="A142" t="s">
        <v>31</v>
      </c>
      <c r="B142" t="s">
        <v>32</v>
      </c>
    </row>
    <row r="149" spans="1:2" x14ac:dyDescent="0.35">
      <c r="A149" t="s">
        <v>33</v>
      </c>
      <c r="B149" t="s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Pederson</dc:creator>
  <cp:lastModifiedBy>Kai Pederson</cp:lastModifiedBy>
  <dcterms:created xsi:type="dcterms:W3CDTF">2021-09-22T19:58:14Z</dcterms:created>
  <dcterms:modified xsi:type="dcterms:W3CDTF">2021-10-21T18:13:55Z</dcterms:modified>
</cp:coreProperties>
</file>