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SS_Experiment_Output\"/>
    </mc:Choice>
  </mc:AlternateContent>
  <xr:revisionPtr revIDLastSave="0" documentId="13_ncr:1_{78655D58-9787-4B26-9713-9099DE2C2B85}" xr6:coauthVersionLast="47" xr6:coauthVersionMax="47" xr10:uidLastSave="{00000000-0000-0000-0000-000000000000}"/>
  <bookViews>
    <workbookView xWindow="-110" yWindow="-110" windowWidth="38620" windowHeight="21220" xr2:uid="{4C26C3E7-F3D7-487B-BFC2-E9E4FBC2D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1" l="1"/>
  <c r="N31" i="1"/>
  <c r="M31" i="1"/>
  <c r="O24" i="1"/>
  <c r="N24" i="1"/>
  <c r="M24" i="1"/>
  <c r="O17" i="1"/>
  <c r="N17" i="1"/>
  <c r="M17" i="1"/>
  <c r="O10" i="1"/>
  <c r="N10" i="1"/>
  <c r="M10" i="1"/>
  <c r="J31" i="1"/>
  <c r="J24" i="1"/>
  <c r="J17" i="1"/>
  <c r="J10" i="1"/>
  <c r="O3" i="1"/>
  <c r="N3" i="1"/>
  <c r="I10" i="1"/>
  <c r="I17" i="1"/>
  <c r="I24" i="1"/>
  <c r="I31" i="1"/>
  <c r="M3" i="1"/>
</calcChain>
</file>

<file path=xl/sharedStrings.xml><?xml version="1.0" encoding="utf-8"?>
<sst xmlns="http://schemas.openxmlformats.org/spreadsheetml/2006/main" count="75" uniqueCount="15">
  <si>
    <t>START</t>
  </si>
  <si>
    <t>END</t>
  </si>
  <si>
    <t>Error ("-" = early)</t>
  </si>
  <si>
    <t>3 Months Old</t>
  </si>
  <si>
    <t>6 Months Old</t>
  </si>
  <si>
    <t>9 Months Old</t>
  </si>
  <si>
    <t>12 Months Old</t>
  </si>
  <si>
    <t>Time</t>
  </si>
  <si>
    <t>Latitude</t>
  </si>
  <si>
    <t>Longitude</t>
  </si>
  <si>
    <t>Elevation (m)</t>
  </si>
  <si>
    <t>Elevation Angle</t>
  </si>
  <si>
    <t>Current TLE CAS-6</t>
  </si>
  <si>
    <t xml:space="preserve">Window Length 1 </t>
  </si>
  <si>
    <t>Window Length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</si>
</sst>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6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5" fillId="3" borderId="0" xfId="2" applyFont="1"/>
    <xf numFmtId="0" fontId="6" fillId="4" borderId="0" xfId="3" applyFont="1"/>
    <xf numFmtId="0" fontId="7" fillId="2" borderId="0" xfId="1" applyFont="1"/>
    <xf numFmtId="22" fontId="4" fillId="0" borderId="0" xfId="0" applyNumberFormat="1" applyFont="1"/>
    <xf numFmtId="19" fontId="4" fillId="5" borderId="0" xfId="0" applyNumberFormat="1" applyFont="1" applyFill="1"/>
    <xf numFmtId="0" fontId="4" fillId="6" borderId="0" xfId="0" applyFont="1" applyFill="1"/>
    <xf numFmtId="0" fontId="8" fillId="7" borderId="0" xfId="0" applyFont="1" applyFill="1" applyAlignment="1">
      <alignment vertical="center" wrapText="1"/>
    </xf>
    <xf numFmtId="22" fontId="0" fillId="0" borderId="0" xfId="0" applyNumberForma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72CC-0320-4F97-90B0-733A9858B3B3}">
  <dimension ref="A1:O35"/>
  <sheetViews>
    <sheetView tabSelected="1" workbookViewId="0">
      <selection activeCell="E42" sqref="E42"/>
    </sheetView>
  </sheetViews>
  <sheetFormatPr defaultColWidth="15.6328125" defaultRowHeight="14.5" x14ac:dyDescent="0.35"/>
  <cols>
    <col min="2" max="7" width="18.453125" bestFit="1" customWidth="1"/>
    <col min="9" max="9" width="20.453125" customWidth="1"/>
    <col min="10" max="10" width="17.453125" customWidth="1"/>
    <col min="13" max="13" width="18.26953125" customWidth="1"/>
    <col min="14" max="14" width="18.54296875" customWidth="1"/>
  </cols>
  <sheetData>
    <row r="1" spans="1:15" ht="15.5" x14ac:dyDescent="0.35">
      <c r="A1" s="8">
        <v>98.3</v>
      </c>
      <c r="B1" s="2" t="s">
        <v>12</v>
      </c>
      <c r="C1" s="1"/>
      <c r="D1" s="1"/>
      <c r="E1" s="1"/>
      <c r="F1" s="1"/>
      <c r="G1" s="1"/>
      <c r="H1" s="1"/>
      <c r="I1" s="1"/>
      <c r="J1" s="1"/>
    </row>
    <row r="2" spans="1:15" ht="15.5" x14ac:dyDescent="0.35">
      <c r="A2" s="1"/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s="1"/>
      <c r="I2" s="3" t="s">
        <v>2</v>
      </c>
      <c r="J2" s="3" t="s">
        <v>2</v>
      </c>
      <c r="M2" s="4" t="s">
        <v>13</v>
      </c>
      <c r="N2" s="4" t="s">
        <v>14</v>
      </c>
      <c r="O2" s="4" t="s">
        <v>14</v>
      </c>
    </row>
    <row r="3" spans="1:15" ht="15.5" x14ac:dyDescent="0.35">
      <c r="A3" s="1" t="s">
        <v>7</v>
      </c>
      <c r="B3" s="9">
        <v>44454.359664351854</v>
      </c>
      <c r="C3" s="9">
        <v>44454.361342592594</v>
      </c>
      <c r="D3" s="9">
        <v>44454.426736111112</v>
      </c>
      <c r="E3" s="9">
        <v>44454.42800925926</v>
      </c>
      <c r="F3" s="9">
        <v>44454.91747685185</v>
      </c>
      <c r="G3" s="9">
        <v>44454.920543981483</v>
      </c>
      <c r="H3" s="1"/>
      <c r="I3" s="1"/>
      <c r="J3" s="1"/>
      <c r="M3" s="6" t="str">
        <f>TEXT(C3-B3,"h:mm:ss")</f>
        <v>0:02:25</v>
      </c>
      <c r="N3" s="6" t="str">
        <f>TEXT(E3-D3,"h:mm:ss")</f>
        <v>0:01:50</v>
      </c>
      <c r="O3" s="6" t="str">
        <f>TEXT(G3-F3,"h:mm:ss")</f>
        <v>0:04:25</v>
      </c>
    </row>
    <row r="4" spans="1:15" ht="15.5" x14ac:dyDescent="0.35">
      <c r="A4" s="1" t="s">
        <v>8</v>
      </c>
      <c r="B4">
        <v>41.493024900000002</v>
      </c>
      <c r="C4">
        <v>50.244416940000001</v>
      </c>
      <c r="D4">
        <v>38.332441439999997</v>
      </c>
      <c r="E4">
        <v>44.995845580000001</v>
      </c>
      <c r="F4">
        <v>49.921039739999998</v>
      </c>
      <c r="G4">
        <v>33.848880100000002</v>
      </c>
      <c r="H4" s="1"/>
      <c r="I4" s="1"/>
      <c r="J4" s="1"/>
    </row>
    <row r="5" spans="1:15" ht="15.5" x14ac:dyDescent="0.35">
      <c r="A5" s="1" t="s">
        <v>9</v>
      </c>
      <c r="B5">
        <v>-76.903715680000005</v>
      </c>
      <c r="C5">
        <v>-80.190955529999997</v>
      </c>
      <c r="D5">
        <v>-100.2569307</v>
      </c>
      <c r="E5">
        <v>-102.47671149999999</v>
      </c>
      <c r="F5">
        <v>-80.311769290000001</v>
      </c>
      <c r="G5">
        <v>-85.779546730000007</v>
      </c>
      <c r="H5" s="1"/>
      <c r="I5" s="1"/>
      <c r="J5" s="1"/>
    </row>
    <row r="6" spans="1:15" ht="15.5" x14ac:dyDescent="0.35">
      <c r="A6" s="1" t="s">
        <v>10</v>
      </c>
      <c r="B6">
        <v>637326.1152</v>
      </c>
      <c r="C6">
        <v>637874.79570000002</v>
      </c>
      <c r="D6">
        <v>637148.88910000003</v>
      </c>
      <c r="E6">
        <v>637488.98690000002</v>
      </c>
      <c r="F6">
        <v>632432.07460000005</v>
      </c>
      <c r="G6">
        <v>630064.12990000006</v>
      </c>
      <c r="H6" s="1"/>
      <c r="I6" s="1"/>
      <c r="J6" s="1"/>
    </row>
    <row r="7" spans="1:15" ht="15.5" x14ac:dyDescent="0.35">
      <c r="A7" s="1" t="s">
        <v>11</v>
      </c>
      <c r="B7">
        <v>25.396799999999999</v>
      </c>
      <c r="C7">
        <v>24.9114</v>
      </c>
      <c r="D7">
        <v>25.095099999999999</v>
      </c>
      <c r="E7">
        <v>24.7822</v>
      </c>
      <c r="F7">
        <v>25.596900000000002</v>
      </c>
      <c r="G7">
        <v>24.378699999999998</v>
      </c>
      <c r="H7" s="1"/>
      <c r="I7" s="1"/>
      <c r="J7" s="1"/>
    </row>
    <row r="8" spans="1:15" ht="15.5" x14ac:dyDescent="0.35">
      <c r="A8" s="1"/>
      <c r="B8" s="2" t="s">
        <v>3</v>
      </c>
      <c r="C8" s="1"/>
      <c r="D8" s="1"/>
      <c r="E8" s="1"/>
      <c r="F8" s="1"/>
      <c r="G8" s="1"/>
      <c r="H8" s="1"/>
      <c r="I8" s="1"/>
      <c r="J8" s="1"/>
    </row>
    <row r="9" spans="1:15" ht="15.5" x14ac:dyDescent="0.35">
      <c r="A9" s="1"/>
      <c r="B9" t="s">
        <v>0</v>
      </c>
      <c r="C9" t="s">
        <v>1</v>
      </c>
      <c r="D9" t="s">
        <v>0</v>
      </c>
      <c r="E9" t="s">
        <v>1</v>
      </c>
      <c r="F9" t="s">
        <v>0</v>
      </c>
      <c r="G9" t="s">
        <v>1</v>
      </c>
      <c r="H9" s="1"/>
      <c r="I9" s="1"/>
      <c r="J9" s="1"/>
      <c r="M9" s="4" t="s">
        <v>13</v>
      </c>
      <c r="N9" s="4" t="s">
        <v>14</v>
      </c>
      <c r="O9" s="4" t="s">
        <v>14</v>
      </c>
    </row>
    <row r="10" spans="1:15" ht="15.5" x14ac:dyDescent="0.35">
      <c r="A10" s="1" t="s">
        <v>7</v>
      </c>
      <c r="B10" s="9">
        <v>44454.359953703701</v>
      </c>
      <c r="C10" s="9">
        <v>44454.361747685187</v>
      </c>
      <c r="D10" s="9">
        <v>44454.427199074074</v>
      </c>
      <c r="E10" s="9">
        <v>44454.428298611114</v>
      </c>
      <c r="F10" s="9">
        <v>44454.917824074073</v>
      </c>
      <c r="G10" s="9">
        <v>44454.920891203707</v>
      </c>
      <c r="H10" s="1"/>
      <c r="I10" s="7" t="str">
        <f>IF(B3-B10&lt;0,(TEXT(ABS(B3-B10),"h:mm:ss")),(_xlfn.CONCAT("-",TEXT(B3-B10,"h:mm:ss"))))</f>
        <v>0:00:25</v>
      </c>
      <c r="J10" s="7" t="str">
        <f>IF(D3-D10&lt;0,(TEXT(ABS(D3-D10),"h:mm:ss")),(_xlfn.CONCAT("-",TEXT(C3-C10,"h:mm:ss"))))</f>
        <v>0:00:40</v>
      </c>
      <c r="M10" s="6" t="str">
        <f>TEXT(C10-B10,"h:mm:ss")</f>
        <v>0:02:35</v>
      </c>
      <c r="N10" s="6" t="str">
        <f>TEXT(E10-D10,"h:mm:ss")</f>
        <v>0:01:35</v>
      </c>
      <c r="O10" s="6" t="str">
        <f>TEXT(G10-F10,"h:mm:ss")</f>
        <v>0:04:25</v>
      </c>
    </row>
    <row r="11" spans="1:15" ht="15.5" x14ac:dyDescent="0.35">
      <c r="A11" s="1" t="s">
        <v>8</v>
      </c>
      <c r="B11">
        <v>41.073534649999999</v>
      </c>
      <c r="C11">
        <v>50.427865330000003</v>
      </c>
      <c r="D11">
        <v>38.818649069999999</v>
      </c>
      <c r="E11">
        <v>44.572456639999999</v>
      </c>
      <c r="F11">
        <v>50.088495139999999</v>
      </c>
      <c r="G11">
        <v>34.01726523</v>
      </c>
      <c r="H11" s="1"/>
      <c r="I11" s="1"/>
      <c r="J11" s="1"/>
    </row>
    <row r="12" spans="1:15" ht="15.5" x14ac:dyDescent="0.35">
      <c r="A12" s="1" t="s">
        <v>9</v>
      </c>
      <c r="B12">
        <v>-76.952914509999999</v>
      </c>
      <c r="C12">
        <v>-80.453266889999995</v>
      </c>
      <c r="D12">
        <v>-100.59542279999999</v>
      </c>
      <c r="E12">
        <v>-102.50994540000001</v>
      </c>
      <c r="F12">
        <v>-80.457750689999997</v>
      </c>
      <c r="G12">
        <v>-85.94305722</v>
      </c>
      <c r="H12" s="1"/>
      <c r="I12" s="1"/>
      <c r="J12" s="1"/>
    </row>
    <row r="13" spans="1:15" ht="15.5" x14ac:dyDescent="0.35">
      <c r="A13" s="1" t="s">
        <v>10</v>
      </c>
      <c r="B13">
        <v>638086.73179999995</v>
      </c>
      <c r="C13">
        <v>638654.89939999999</v>
      </c>
      <c r="D13">
        <v>637950.10459999996</v>
      </c>
      <c r="E13">
        <v>638241.40110000002</v>
      </c>
      <c r="F13">
        <v>632504.13179999997</v>
      </c>
      <c r="G13">
        <v>629919.33180000004</v>
      </c>
      <c r="H13" s="1"/>
      <c r="I13" s="1"/>
      <c r="J13" s="1"/>
    </row>
    <row r="14" spans="1:15" ht="15.5" x14ac:dyDescent="0.35">
      <c r="A14" s="1" t="s">
        <v>11</v>
      </c>
      <c r="B14">
        <v>25.1951</v>
      </c>
      <c r="C14">
        <v>24.893899999999999</v>
      </c>
      <c r="D14">
        <v>25.220199999999998</v>
      </c>
      <c r="E14">
        <v>24.866299999999999</v>
      </c>
      <c r="F14">
        <v>25.437000000000001</v>
      </c>
      <c r="G14">
        <v>24.986499999999999</v>
      </c>
      <c r="H14" s="1"/>
      <c r="I14" s="1"/>
      <c r="J14" s="1"/>
    </row>
    <row r="15" spans="1:15" ht="15.5" x14ac:dyDescent="0.35">
      <c r="A15" s="1"/>
      <c r="B15" s="2" t="s">
        <v>4</v>
      </c>
      <c r="C15" s="1"/>
      <c r="D15" s="1"/>
      <c r="E15" s="1"/>
      <c r="F15" s="1"/>
      <c r="G15" s="1"/>
      <c r="H15" s="1"/>
      <c r="I15" s="1"/>
      <c r="J15" s="1"/>
    </row>
    <row r="16" spans="1:15" ht="15.5" x14ac:dyDescent="0.35">
      <c r="A16" s="1"/>
      <c r="B16" t="s">
        <v>0</v>
      </c>
      <c r="C16" t="s">
        <v>1</v>
      </c>
      <c r="D16" t="s">
        <v>0</v>
      </c>
      <c r="E16" t="s">
        <v>1</v>
      </c>
      <c r="F16" t="s">
        <v>0</v>
      </c>
      <c r="G16" t="s">
        <v>1</v>
      </c>
      <c r="H16" s="1"/>
      <c r="I16" s="1"/>
      <c r="J16" s="1"/>
      <c r="M16" s="4" t="s">
        <v>13</v>
      </c>
      <c r="N16" s="4" t="s">
        <v>14</v>
      </c>
      <c r="O16" s="4" t="s">
        <v>14</v>
      </c>
    </row>
    <row r="17" spans="1:15" ht="15.5" x14ac:dyDescent="0.35">
      <c r="A17" s="1" t="s">
        <v>7</v>
      </c>
      <c r="B17" s="9">
        <v>44454.358854166669</v>
      </c>
      <c r="C17" s="9">
        <v>44454.360590277778</v>
      </c>
      <c r="D17" s="9">
        <v>44454.425925925927</v>
      </c>
      <c r="E17" s="9">
        <v>44454.427199074074</v>
      </c>
      <c r="F17" s="9">
        <v>44454.916666666664</v>
      </c>
      <c r="G17" s="9">
        <v>44454.919733796298</v>
      </c>
      <c r="H17" s="1"/>
      <c r="I17" s="7" t="str">
        <f>IF(B3-B17&lt;0,(TEXT(ABS(B3-B17),"h:mm:ss")),(_xlfn.CONCAT("-",TEXT(B3-B17,"h:mm:ss"))))</f>
        <v>-0:01:10</v>
      </c>
      <c r="J17" s="7" t="str">
        <f>IF(D3-D17&lt;0,(TEXT(ABS(D3-D17),"h:mm:ss")),(_xlfn.CONCAT("-",TEXT(C3-C17,"h:mm:ss"))))</f>
        <v>-0:01:05</v>
      </c>
      <c r="M17" s="6" t="str">
        <f>TEXT(C17-B17,"h:mm:ss")</f>
        <v>0:02:30</v>
      </c>
      <c r="N17" s="6" t="str">
        <f>TEXT(E17-D17,"h:mm:ss")</f>
        <v>0:01:50</v>
      </c>
      <c r="O17" s="6" t="str">
        <f>TEXT(G17-F17,"h:mm:ss")</f>
        <v>0:04:25</v>
      </c>
    </row>
    <row r="18" spans="1:15" ht="15.5" x14ac:dyDescent="0.35">
      <c r="A18" s="1" t="s">
        <v>8</v>
      </c>
      <c r="B18">
        <v>41.470292659999998</v>
      </c>
      <c r="C18">
        <v>50.520569330000001</v>
      </c>
      <c r="D18">
        <v>38.314271599999998</v>
      </c>
      <c r="E18">
        <v>44.97654309</v>
      </c>
      <c r="F18">
        <v>49.951370969999999</v>
      </c>
      <c r="G18">
        <v>33.881096720000002</v>
      </c>
      <c r="H18" s="1"/>
      <c r="I18" s="1"/>
      <c r="J18" s="1"/>
    </row>
    <row r="19" spans="1:15" ht="15.5" x14ac:dyDescent="0.35">
      <c r="A19" s="1" t="s">
        <v>9</v>
      </c>
      <c r="B19">
        <v>-76.920867490000006</v>
      </c>
      <c r="C19">
        <v>-80.326010350000004</v>
      </c>
      <c r="D19">
        <v>-100.2785609</v>
      </c>
      <c r="E19">
        <v>-102.4910914</v>
      </c>
      <c r="F19">
        <v>-80.383662150000006</v>
      </c>
      <c r="G19">
        <v>-85.840767170000007</v>
      </c>
      <c r="H19" s="1"/>
      <c r="I19" s="1"/>
      <c r="J19" s="1"/>
    </row>
    <row r="20" spans="1:15" ht="15.5" x14ac:dyDescent="0.35">
      <c r="A20" s="1" t="s">
        <v>10</v>
      </c>
      <c r="B20">
        <v>638391.73060000001</v>
      </c>
      <c r="C20">
        <v>639101.99589999998</v>
      </c>
      <c r="D20">
        <v>638162.97710000002</v>
      </c>
      <c r="E20">
        <v>638616.04859999998</v>
      </c>
      <c r="F20">
        <v>633369.20700000005</v>
      </c>
      <c r="G20">
        <v>630648.80960000004</v>
      </c>
      <c r="H20" s="1"/>
      <c r="I20" s="1"/>
      <c r="J20" s="1"/>
    </row>
    <row r="21" spans="1:15" ht="15.5" x14ac:dyDescent="0.35">
      <c r="A21" s="1" t="s">
        <v>11</v>
      </c>
      <c r="B21">
        <v>25.458600000000001</v>
      </c>
      <c r="C21">
        <v>24.533100000000001</v>
      </c>
      <c r="D21">
        <v>25.057300000000001</v>
      </c>
      <c r="E21">
        <v>24.799499999999998</v>
      </c>
      <c r="F21">
        <v>25.6706</v>
      </c>
      <c r="G21">
        <v>24.537500000000001</v>
      </c>
      <c r="H21" s="1"/>
      <c r="I21" s="1"/>
      <c r="J21" s="1"/>
    </row>
    <row r="22" spans="1:15" ht="15.5" x14ac:dyDescent="0.35">
      <c r="A22" s="1"/>
      <c r="B22" s="2" t="s">
        <v>5</v>
      </c>
      <c r="C22" s="1"/>
      <c r="D22" s="1"/>
      <c r="E22" s="1"/>
      <c r="F22" s="1"/>
      <c r="G22" s="1"/>
      <c r="H22" s="1"/>
      <c r="I22" s="1"/>
      <c r="J22" s="1"/>
    </row>
    <row r="23" spans="1:15" ht="15.5" x14ac:dyDescent="0.35">
      <c r="A23" s="1"/>
      <c r="B23" t="s">
        <v>0</v>
      </c>
      <c r="C23" t="s">
        <v>1</v>
      </c>
      <c r="D23" t="s">
        <v>0</v>
      </c>
      <c r="E23" t="s">
        <v>1</v>
      </c>
      <c r="F23" t="s">
        <v>0</v>
      </c>
      <c r="G23" t="s">
        <v>1</v>
      </c>
      <c r="H23" s="1"/>
      <c r="I23" s="1"/>
      <c r="J23" s="1"/>
      <c r="M23" s="4" t="s">
        <v>13</v>
      </c>
      <c r="N23" s="4" t="s">
        <v>14</v>
      </c>
      <c r="O23" s="4" t="s">
        <v>14</v>
      </c>
    </row>
    <row r="24" spans="1:15" ht="15.5" x14ac:dyDescent="0.35">
      <c r="A24" s="1" t="s">
        <v>7</v>
      </c>
      <c r="B24" s="9">
        <v>44454.357407407406</v>
      </c>
      <c r="C24" s="9">
        <v>44454.358969907407</v>
      </c>
      <c r="D24" s="9">
        <v>44454.424363425926</v>
      </c>
      <c r="E24" s="9">
        <v>44454.425752314812</v>
      </c>
      <c r="F24" s="9">
        <v>44454.915162037039</v>
      </c>
      <c r="G24" s="9">
        <v>44454.918171296296</v>
      </c>
      <c r="H24" s="1"/>
      <c r="I24" s="7" t="str">
        <f>IF(B3-B24&lt;0,(TEXT(ABS(B3-B24),"h:mm:ss")),(_xlfn.CONCAT("-",TEXT(B3-B24,"h:mm:ss"))))</f>
        <v>-0:03:15</v>
      </c>
      <c r="J24" s="7" t="str">
        <f>IF(D3-D24&lt;0,(TEXT(ABS(D3-D24),"h:mm:ss")),(_xlfn.CONCAT("-",TEXT(C3-C24,"h:mm:ss"))))</f>
        <v>-0:03:25</v>
      </c>
      <c r="M24" s="6" t="str">
        <f>TEXT(C24-B24,"h:mm:ss")</f>
        <v>0:02:15</v>
      </c>
      <c r="N24" s="6" t="str">
        <f>TEXT(E24-D24,"h:mm:ss")</f>
        <v>0:02:00</v>
      </c>
      <c r="O24" s="6" t="str">
        <f>TEXT(G24-F24,"h:mm:ss")</f>
        <v>0:04:20</v>
      </c>
    </row>
    <row r="25" spans="1:15" ht="15.5" x14ac:dyDescent="0.35">
      <c r="A25" s="1" t="s">
        <v>8</v>
      </c>
      <c r="B25">
        <v>41.876484210000001</v>
      </c>
      <c r="C25">
        <v>50.024388430000002</v>
      </c>
      <c r="D25">
        <v>38.114793900000002</v>
      </c>
      <c r="E25">
        <v>45.383854409999998</v>
      </c>
      <c r="F25">
        <v>49.838487290000003</v>
      </c>
      <c r="G25">
        <v>34.074000810000001</v>
      </c>
      <c r="H25" s="1"/>
      <c r="I25" s="1"/>
      <c r="J25" s="1"/>
    </row>
    <row r="26" spans="1:15" ht="15.5" x14ac:dyDescent="0.35">
      <c r="A26" s="1" t="s">
        <v>9</v>
      </c>
      <c r="B26">
        <v>-76.775293210000001</v>
      </c>
      <c r="C26">
        <v>-79.829218119999993</v>
      </c>
      <c r="D26">
        <v>-99.938628890000004</v>
      </c>
      <c r="E26">
        <v>-102.3581678</v>
      </c>
      <c r="F26">
        <v>-80.171494969999998</v>
      </c>
      <c r="G26">
        <v>-85.521735559999996</v>
      </c>
      <c r="H26" s="1"/>
      <c r="I26" s="1"/>
      <c r="J26" s="1"/>
    </row>
    <row r="27" spans="1:15" ht="15.5" x14ac:dyDescent="0.35">
      <c r="A27" s="1" t="s">
        <v>10</v>
      </c>
      <c r="B27">
        <v>637696.72990000003</v>
      </c>
      <c r="C27">
        <v>638433.81350000005</v>
      </c>
      <c r="D27">
        <v>637391.65850000002</v>
      </c>
      <c r="E27">
        <v>637967.30920000002</v>
      </c>
      <c r="F27">
        <v>633930.35560000001</v>
      </c>
      <c r="G27">
        <v>631430.90520000004</v>
      </c>
      <c r="H27" s="1"/>
      <c r="I27" s="1"/>
      <c r="J27" s="1"/>
    </row>
    <row r="28" spans="1:15" ht="15.5" x14ac:dyDescent="0.35">
      <c r="A28" s="1" t="s">
        <v>11</v>
      </c>
      <c r="B28">
        <v>25.380199999999999</v>
      </c>
      <c r="C28">
        <v>24.8873</v>
      </c>
      <c r="D28">
        <v>25.3705</v>
      </c>
      <c r="E28">
        <v>24.8856</v>
      </c>
      <c r="F28">
        <v>25.625800000000002</v>
      </c>
      <c r="G28">
        <v>24.900500000000001</v>
      </c>
      <c r="H28" s="1"/>
      <c r="I28" s="1"/>
      <c r="J28" s="1"/>
    </row>
    <row r="29" spans="1:15" ht="15.5" x14ac:dyDescent="0.35">
      <c r="A29" s="1"/>
      <c r="B29" s="2" t="s">
        <v>6</v>
      </c>
      <c r="C29" s="1"/>
      <c r="D29" s="1"/>
      <c r="E29" s="1"/>
      <c r="F29" s="1"/>
      <c r="G29" s="1"/>
      <c r="H29" s="1"/>
      <c r="I29" s="1"/>
      <c r="J29" s="1"/>
    </row>
    <row r="30" spans="1:15" ht="15.5" x14ac:dyDescent="0.35">
      <c r="A30" s="1"/>
      <c r="B30" t="s">
        <v>0</v>
      </c>
      <c r="C30" t="s">
        <v>1</v>
      </c>
      <c r="D30" t="s">
        <v>0</v>
      </c>
      <c r="E30" t="s">
        <v>1</v>
      </c>
      <c r="F30" s="1"/>
      <c r="G30" s="1"/>
      <c r="H30" s="1"/>
      <c r="I30" s="1"/>
      <c r="J30" s="1"/>
      <c r="M30" s="4" t="s">
        <v>13</v>
      </c>
      <c r="N30" s="4" t="s">
        <v>14</v>
      </c>
      <c r="O30" s="4" t="s">
        <v>14</v>
      </c>
    </row>
    <row r="31" spans="1:15" ht="15.5" x14ac:dyDescent="0.35">
      <c r="A31" s="1" t="s">
        <v>7</v>
      </c>
      <c r="B31" s="9">
        <v>44454.378645833334</v>
      </c>
      <c r="C31" s="9">
        <v>44454.382060185184</v>
      </c>
      <c r="D31" s="9">
        <v>44454.937268518515</v>
      </c>
      <c r="E31" s="9">
        <v>44454.940740740742</v>
      </c>
      <c r="F31" s="5"/>
      <c r="G31" s="5"/>
      <c r="H31" s="1"/>
      <c r="I31" s="7" t="str">
        <f>IF(B3-B31&lt;0,(TEXT(ABS(B3-B31),"h:mm:ss")),(_xlfn.CONCAT("-",TEXT(B3-B31,"h:mm:ss"))))</f>
        <v>0:27:20</v>
      </c>
      <c r="J31" s="7" t="str">
        <f>IF(D3-D31&lt;0,(TEXT(ABS(D3-D31),"h:mm:ss")),(_xlfn.CONCAT("-",TEXT(C3-C31,"h:mm:ss"))))</f>
        <v>12:15:10</v>
      </c>
      <c r="M31" s="6" t="str">
        <f>TEXT(C31-B31,"h:mm:ss")</f>
        <v>0:04:55</v>
      </c>
      <c r="N31" s="6" t="str">
        <f>TEXT(E31-D31,"h:mm:ss")</f>
        <v>0:05:00</v>
      </c>
      <c r="O31" s="6" t="str">
        <f>TEXT(G31-F31,"h:mm:ss")</f>
        <v>0:00:00</v>
      </c>
    </row>
    <row r="32" spans="1:15" ht="15.5" x14ac:dyDescent="0.35">
      <c r="A32" s="1" t="s">
        <v>8</v>
      </c>
      <c r="B32">
        <v>35.009416139999999</v>
      </c>
      <c r="C32">
        <v>52.84064798</v>
      </c>
      <c r="D32">
        <v>52.481159400000003</v>
      </c>
      <c r="E32">
        <v>34.317092930000001</v>
      </c>
      <c r="F32" s="1"/>
      <c r="G32" s="1"/>
      <c r="H32" s="1"/>
      <c r="I32" s="1"/>
      <c r="J32" s="1"/>
    </row>
    <row r="33" spans="1:10" ht="15.5" x14ac:dyDescent="0.35">
      <c r="A33" s="1" t="s">
        <v>9</v>
      </c>
      <c r="B33">
        <v>-83.274116809999995</v>
      </c>
      <c r="C33">
        <v>-89.698552269999993</v>
      </c>
      <c r="D33">
        <v>-87.65444334</v>
      </c>
      <c r="E33">
        <v>-94.104514589999994</v>
      </c>
      <c r="F33" s="1"/>
      <c r="G33" s="1"/>
      <c r="H33" s="1"/>
      <c r="I33" s="1"/>
      <c r="J33" s="1"/>
    </row>
    <row r="34" spans="1:10" ht="15.5" x14ac:dyDescent="0.35">
      <c r="A34" s="1" t="s">
        <v>10</v>
      </c>
      <c r="B34">
        <v>636979.81969999999</v>
      </c>
      <c r="C34">
        <v>638354.42570000002</v>
      </c>
      <c r="D34">
        <v>634655.56400000001</v>
      </c>
      <c r="E34">
        <v>631970.08169999998</v>
      </c>
      <c r="F34" s="1"/>
      <c r="G34" s="1"/>
      <c r="H34" s="1"/>
      <c r="I34" s="1"/>
      <c r="J34" s="1"/>
    </row>
    <row r="35" spans="1:10" ht="15.5" x14ac:dyDescent="0.35">
      <c r="A35" s="1" t="s">
        <v>11</v>
      </c>
      <c r="B35">
        <v>25.514299999999999</v>
      </c>
      <c r="C35">
        <v>24.286000000000001</v>
      </c>
      <c r="D35">
        <v>25.032699999999998</v>
      </c>
      <c r="E35">
        <v>24.9434</v>
      </c>
      <c r="F35" s="1"/>
      <c r="G35" s="1"/>
      <c r="H35" s="1"/>
      <c r="I35" s="1"/>
      <c r="J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2021-09-22T19:58:14Z</dcterms:created>
  <dcterms:modified xsi:type="dcterms:W3CDTF">2021-09-28T22:27:48Z</dcterms:modified>
</cp:coreProperties>
</file>