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Le Bomb\kgalois\FMU\2022.2\2022.2-fmu-analise-multivariada-dados\Material Complementar\"/>
    </mc:Choice>
  </mc:AlternateContent>
  <xr:revisionPtr revIDLastSave="0" documentId="13_ncr:1_{0A2C61F0-6572-4F6C-8BA7-273F7ACF080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empregados-europa" sheetId="1" r:id="rId1"/>
    <sheet name="fat-01" sheetId="12" r:id="rId2"/>
    <sheet name="fat-02" sheetId="13" r:id="rId3"/>
    <sheet name="fat-03" sheetId="14" r:id="rId4"/>
    <sheet name="fat-04" sheetId="15" r:id="rId5"/>
    <sheet name="fat-05" sheetId="1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" i="13" l="1"/>
  <c r="S10" i="13"/>
  <c r="S9" i="13"/>
  <c r="R10" i="13"/>
  <c r="R9" i="13"/>
  <c r="R8" i="13"/>
  <c r="Q10" i="13"/>
  <c r="Q9" i="13"/>
  <c r="Q8" i="13"/>
  <c r="Q7" i="13"/>
  <c r="P10" i="13"/>
  <c r="P9" i="13"/>
  <c r="P8" i="13"/>
  <c r="P7" i="13"/>
  <c r="P6" i="13"/>
  <c r="O10" i="13"/>
  <c r="O9" i="13"/>
  <c r="O8" i="13"/>
  <c r="O7" i="13"/>
  <c r="O6" i="13"/>
  <c r="O5" i="13"/>
  <c r="N10" i="13"/>
  <c r="N9" i="13"/>
  <c r="N8" i="13"/>
  <c r="N7" i="13"/>
  <c r="N6" i="13"/>
  <c r="N5" i="13"/>
  <c r="N4" i="13"/>
  <c r="M10" i="13"/>
  <c r="M9" i="13"/>
  <c r="M8" i="13"/>
  <c r="M7" i="13"/>
  <c r="M6" i="13"/>
  <c r="M5" i="13"/>
  <c r="M4" i="13"/>
  <c r="M3" i="13"/>
  <c r="O2" i="12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2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2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2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2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2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2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2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L10" i="12"/>
  <c r="L9" i="12"/>
  <c r="M10" i="12"/>
  <c r="M9" i="12"/>
  <c r="M8" i="12"/>
  <c r="M7" i="12"/>
  <c r="M6" i="12"/>
  <c r="M5" i="12"/>
  <c r="M4" i="12"/>
  <c r="M3" i="12"/>
  <c r="M2" i="12"/>
  <c r="L8" i="12"/>
  <c r="L7" i="12"/>
  <c r="L6" i="12"/>
  <c r="L5" i="12"/>
  <c r="L4" i="12"/>
  <c r="L3" i="12"/>
  <c r="L2" i="12"/>
</calcChain>
</file>

<file path=xl/sharedStrings.xml><?xml version="1.0" encoding="utf-8"?>
<sst xmlns="http://schemas.openxmlformats.org/spreadsheetml/2006/main" count="120" uniqueCount="26">
  <si>
    <t>AGR</t>
  </si>
  <si>
    <t>MIN</t>
  </si>
  <si>
    <t>FAB</t>
  </si>
  <si>
    <t>FE</t>
  </si>
  <si>
    <t>CON</t>
  </si>
  <si>
    <t>SER</t>
  </si>
  <si>
    <t>FIN</t>
  </si>
  <si>
    <t>SSP</t>
  </si>
  <si>
    <t>TC</t>
  </si>
  <si>
    <t>X_1</t>
  </si>
  <si>
    <t>X_2</t>
  </si>
  <si>
    <t>X_3</t>
  </si>
  <si>
    <t>X_4</t>
  </si>
  <si>
    <t>X_5</t>
  </si>
  <si>
    <t>Componente</t>
  </si>
  <si>
    <t>Autovalor</t>
  </si>
  <si>
    <t>Autovetor (não-padronizado)</t>
  </si>
  <si>
    <t>Norma</t>
  </si>
  <si>
    <t>Autovetor (padronizado)</t>
  </si>
  <si>
    <t>Média</t>
  </si>
  <si>
    <t>Desvio-Padrão</t>
  </si>
  <si>
    <t>COM</t>
  </si>
  <si>
    <t>X_6</t>
  </si>
  <si>
    <t>X_7</t>
  </si>
  <si>
    <t>X_8</t>
  </si>
  <si>
    <t>X_9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</si>
</sst>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L18" sqref="L18"/>
    </sheetView>
  </sheetViews>
  <sheetFormatPr defaultColWidth="11.42578125" defaultRowHeight="15" x14ac:dyDescent="0.25"/>
  <cols>
    <col min="13" max="13" width="1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2.6</v>
      </c>
      <c r="B2">
        <v>0.2</v>
      </c>
      <c r="C2">
        <v>20.8</v>
      </c>
      <c r="D2">
        <v>0.8</v>
      </c>
      <c r="E2">
        <v>6.3</v>
      </c>
      <c r="F2">
        <v>16.899999999999999</v>
      </c>
      <c r="G2">
        <v>8.6999999999999993</v>
      </c>
      <c r="H2">
        <v>36.9</v>
      </c>
      <c r="I2">
        <v>6.8</v>
      </c>
    </row>
    <row r="3" spans="1:9" x14ac:dyDescent="0.25">
      <c r="A3">
        <v>5.6</v>
      </c>
      <c r="B3">
        <v>0.1</v>
      </c>
      <c r="C3">
        <v>20.399999999999999</v>
      </c>
      <c r="D3">
        <v>0.7</v>
      </c>
      <c r="E3">
        <v>6.4</v>
      </c>
      <c r="F3">
        <v>14.5</v>
      </c>
      <c r="G3">
        <v>9.1</v>
      </c>
      <c r="H3">
        <v>36.299999999999997</v>
      </c>
      <c r="I3">
        <v>7</v>
      </c>
    </row>
    <row r="4" spans="1:9" x14ac:dyDescent="0.25">
      <c r="A4">
        <v>5.0999999999999996</v>
      </c>
      <c r="B4">
        <v>0.3</v>
      </c>
      <c r="C4">
        <v>20.2</v>
      </c>
      <c r="D4">
        <v>0.9</v>
      </c>
      <c r="E4">
        <v>7.1</v>
      </c>
      <c r="F4">
        <v>16.7</v>
      </c>
      <c r="G4">
        <v>10.199999999999999</v>
      </c>
      <c r="H4">
        <v>33.1</v>
      </c>
      <c r="I4">
        <v>6.4</v>
      </c>
    </row>
    <row r="5" spans="1:9" x14ac:dyDescent="0.25">
      <c r="A5">
        <v>3.2</v>
      </c>
      <c r="B5">
        <v>0.7</v>
      </c>
      <c r="C5">
        <v>24.8</v>
      </c>
      <c r="D5">
        <v>1</v>
      </c>
      <c r="E5">
        <v>9.4</v>
      </c>
      <c r="F5">
        <v>17.2</v>
      </c>
      <c r="G5">
        <v>9.6</v>
      </c>
      <c r="H5">
        <v>28.4</v>
      </c>
      <c r="I5">
        <v>5.6</v>
      </c>
    </row>
    <row r="6" spans="1:9" x14ac:dyDescent="0.25">
      <c r="A6">
        <v>22.2</v>
      </c>
      <c r="B6">
        <v>0.5</v>
      </c>
      <c r="C6">
        <v>19.2</v>
      </c>
      <c r="D6">
        <v>1</v>
      </c>
      <c r="E6">
        <v>6.8</v>
      </c>
      <c r="F6">
        <v>18.2</v>
      </c>
      <c r="G6">
        <v>5.3</v>
      </c>
      <c r="H6">
        <v>19.8</v>
      </c>
      <c r="I6">
        <v>6.9</v>
      </c>
    </row>
    <row r="7" spans="1:9" x14ac:dyDescent="0.25">
      <c r="A7">
        <v>13.8</v>
      </c>
      <c r="B7">
        <v>0.6</v>
      </c>
      <c r="C7">
        <v>19.8</v>
      </c>
      <c r="D7">
        <v>1.2</v>
      </c>
      <c r="E7">
        <v>7.1</v>
      </c>
      <c r="F7">
        <v>17.8</v>
      </c>
      <c r="G7">
        <v>8.4</v>
      </c>
      <c r="H7">
        <v>25.5</v>
      </c>
      <c r="I7">
        <v>5.8</v>
      </c>
    </row>
    <row r="8" spans="1:9" x14ac:dyDescent="0.25">
      <c r="A8">
        <v>8.4</v>
      </c>
      <c r="B8">
        <v>1.1000000000000001</v>
      </c>
      <c r="C8">
        <v>21.9</v>
      </c>
      <c r="D8">
        <v>0</v>
      </c>
      <c r="E8">
        <v>9.1</v>
      </c>
      <c r="F8">
        <v>21.6</v>
      </c>
      <c r="G8">
        <v>4.5999999999999996</v>
      </c>
      <c r="H8">
        <v>28</v>
      </c>
      <c r="I8">
        <v>5.3</v>
      </c>
    </row>
    <row r="9" spans="1:9" x14ac:dyDescent="0.25">
      <c r="A9">
        <v>3.3</v>
      </c>
      <c r="B9">
        <v>0.1</v>
      </c>
      <c r="C9">
        <v>19.600000000000001</v>
      </c>
      <c r="D9">
        <v>0.7</v>
      </c>
      <c r="E9">
        <v>9.9</v>
      </c>
      <c r="F9">
        <v>21.2</v>
      </c>
      <c r="G9">
        <v>8.6999999999999993</v>
      </c>
      <c r="H9">
        <v>29.6</v>
      </c>
      <c r="I9">
        <v>6.8</v>
      </c>
    </row>
    <row r="10" spans="1:9" x14ac:dyDescent="0.25">
      <c r="A10">
        <v>4.2</v>
      </c>
      <c r="B10">
        <v>0.1</v>
      </c>
      <c r="C10">
        <v>19.2</v>
      </c>
      <c r="D10">
        <v>0.7</v>
      </c>
      <c r="E10">
        <v>0.6</v>
      </c>
      <c r="F10">
        <v>18.5</v>
      </c>
      <c r="G10">
        <v>11.5</v>
      </c>
      <c r="H10">
        <v>38.299999999999997</v>
      </c>
      <c r="I10">
        <v>6.8</v>
      </c>
    </row>
    <row r="11" spans="1:9" x14ac:dyDescent="0.25">
      <c r="A11">
        <v>11.5</v>
      </c>
      <c r="B11">
        <v>0.5</v>
      </c>
      <c r="C11">
        <v>23.6</v>
      </c>
      <c r="D11">
        <v>0.7</v>
      </c>
      <c r="E11">
        <v>8.1999999999999993</v>
      </c>
      <c r="F11">
        <v>19.8</v>
      </c>
      <c r="G11">
        <v>6.3</v>
      </c>
      <c r="H11">
        <v>24.6</v>
      </c>
      <c r="I11">
        <v>4.8</v>
      </c>
    </row>
    <row r="12" spans="1:9" x14ac:dyDescent="0.25">
      <c r="A12">
        <v>9.9</v>
      </c>
      <c r="B12">
        <v>0.5</v>
      </c>
      <c r="C12">
        <v>21.1</v>
      </c>
      <c r="D12">
        <v>0.6</v>
      </c>
      <c r="E12">
        <v>9.5</v>
      </c>
      <c r="F12">
        <v>20.100000000000001</v>
      </c>
      <c r="G12">
        <v>5.9</v>
      </c>
      <c r="H12">
        <v>26.7</v>
      </c>
      <c r="I12">
        <v>5.8</v>
      </c>
    </row>
    <row r="13" spans="1:9" x14ac:dyDescent="0.25">
      <c r="A13">
        <v>2.2000000000000002</v>
      </c>
      <c r="B13">
        <v>0.7</v>
      </c>
      <c r="C13">
        <v>21.3</v>
      </c>
      <c r="D13">
        <v>1.2</v>
      </c>
      <c r="E13">
        <v>7</v>
      </c>
      <c r="F13">
        <v>20.2</v>
      </c>
      <c r="G13">
        <v>12.4</v>
      </c>
      <c r="H13">
        <v>28.4</v>
      </c>
      <c r="I13">
        <v>6.5</v>
      </c>
    </row>
    <row r="14" spans="1:9" x14ac:dyDescent="0.25">
      <c r="A14">
        <v>7.4</v>
      </c>
      <c r="B14">
        <v>0.3</v>
      </c>
      <c r="C14">
        <v>26.9</v>
      </c>
      <c r="D14">
        <v>1.2</v>
      </c>
      <c r="E14">
        <v>8.5</v>
      </c>
      <c r="F14">
        <v>19.100000000000001</v>
      </c>
      <c r="G14">
        <v>6.7</v>
      </c>
      <c r="H14">
        <v>23.3</v>
      </c>
      <c r="I14">
        <v>6.4</v>
      </c>
    </row>
    <row r="15" spans="1:9" x14ac:dyDescent="0.25">
      <c r="A15">
        <v>8.5</v>
      </c>
      <c r="B15">
        <v>0.2</v>
      </c>
      <c r="C15">
        <v>19.3</v>
      </c>
      <c r="D15">
        <v>1.2</v>
      </c>
      <c r="E15">
        <v>6.8</v>
      </c>
      <c r="F15">
        <v>14.6</v>
      </c>
      <c r="G15">
        <v>8.6</v>
      </c>
      <c r="H15">
        <v>33.200000000000003</v>
      </c>
      <c r="I15">
        <v>7.5</v>
      </c>
    </row>
    <row r="16" spans="1:9" x14ac:dyDescent="0.25">
      <c r="A16">
        <v>10.5</v>
      </c>
      <c r="B16">
        <v>0</v>
      </c>
      <c r="C16">
        <v>18.7</v>
      </c>
      <c r="D16">
        <v>0.9</v>
      </c>
      <c r="E16">
        <v>10</v>
      </c>
      <c r="F16">
        <v>14.5</v>
      </c>
      <c r="G16">
        <v>8</v>
      </c>
      <c r="H16">
        <v>30.7</v>
      </c>
      <c r="I16">
        <v>6.7</v>
      </c>
    </row>
    <row r="17" spans="1:9" x14ac:dyDescent="0.25">
      <c r="A17">
        <v>5.8</v>
      </c>
      <c r="B17">
        <v>1.1000000000000001</v>
      </c>
      <c r="C17">
        <v>14.6</v>
      </c>
      <c r="D17">
        <v>1.1000000000000001</v>
      </c>
      <c r="E17">
        <v>6.5</v>
      </c>
      <c r="F17">
        <v>17.600000000000001</v>
      </c>
      <c r="G17">
        <v>7.6</v>
      </c>
      <c r="H17">
        <v>37.5</v>
      </c>
      <c r="I17">
        <v>8.1</v>
      </c>
    </row>
    <row r="18" spans="1:9" x14ac:dyDescent="0.25">
      <c r="A18">
        <v>3.2</v>
      </c>
      <c r="B18">
        <v>0.3</v>
      </c>
      <c r="C18">
        <v>19</v>
      </c>
      <c r="D18">
        <v>0.8</v>
      </c>
      <c r="E18">
        <v>6.4</v>
      </c>
      <c r="F18">
        <v>14.2</v>
      </c>
      <c r="G18">
        <v>9.4</v>
      </c>
      <c r="H18">
        <v>39.5</v>
      </c>
      <c r="I18">
        <v>7.2</v>
      </c>
    </row>
    <row r="19" spans="1:9" x14ac:dyDescent="0.25">
      <c r="A19">
        <v>5.6</v>
      </c>
      <c r="B19">
        <v>0</v>
      </c>
      <c r="C19">
        <v>24.7</v>
      </c>
      <c r="D19">
        <v>0</v>
      </c>
      <c r="E19">
        <v>9.1999999999999993</v>
      </c>
      <c r="F19">
        <v>20.5</v>
      </c>
      <c r="G19">
        <v>10.7</v>
      </c>
      <c r="H19">
        <v>23.1</v>
      </c>
      <c r="I19">
        <v>6.2</v>
      </c>
    </row>
    <row r="20" spans="1:9" x14ac:dyDescent="0.25">
      <c r="A20">
        <v>55.5</v>
      </c>
      <c r="B20">
        <v>19.399999999999999</v>
      </c>
      <c r="C20">
        <v>0</v>
      </c>
      <c r="D20">
        <v>0</v>
      </c>
      <c r="E20">
        <v>3.4</v>
      </c>
      <c r="F20">
        <v>3.3</v>
      </c>
      <c r="G20">
        <v>15.3</v>
      </c>
      <c r="H20">
        <v>0</v>
      </c>
      <c r="I20">
        <v>3</v>
      </c>
    </row>
    <row r="21" spans="1:9" x14ac:dyDescent="0.25">
      <c r="A21">
        <v>19</v>
      </c>
      <c r="B21">
        <v>0</v>
      </c>
      <c r="C21">
        <v>35</v>
      </c>
      <c r="D21">
        <v>0</v>
      </c>
      <c r="E21">
        <v>6.7</v>
      </c>
      <c r="F21">
        <v>9.4</v>
      </c>
      <c r="G21">
        <v>1.5</v>
      </c>
      <c r="H21">
        <v>20.9</v>
      </c>
      <c r="I21">
        <v>7.5</v>
      </c>
    </row>
    <row r="22" spans="1:9" x14ac:dyDescent="0.25">
      <c r="A22">
        <v>12.8</v>
      </c>
      <c r="B22">
        <v>37.299999999999997</v>
      </c>
      <c r="C22">
        <v>0</v>
      </c>
      <c r="D22">
        <v>0</v>
      </c>
      <c r="E22">
        <v>8.4</v>
      </c>
      <c r="F22">
        <v>10.199999999999999</v>
      </c>
      <c r="G22">
        <v>1.6</v>
      </c>
      <c r="H22">
        <v>22.9</v>
      </c>
      <c r="I22">
        <v>6.9</v>
      </c>
    </row>
    <row r="23" spans="1:9" x14ac:dyDescent="0.25">
      <c r="A23">
        <v>15.3</v>
      </c>
      <c r="B23">
        <v>28.9</v>
      </c>
      <c r="C23">
        <v>0</v>
      </c>
      <c r="D23">
        <v>0</v>
      </c>
      <c r="E23">
        <v>6.4</v>
      </c>
      <c r="F23">
        <v>13.3</v>
      </c>
      <c r="G23">
        <v>0</v>
      </c>
      <c r="H23">
        <v>27.3</v>
      </c>
      <c r="I23">
        <v>8.8000000000000007</v>
      </c>
    </row>
    <row r="24" spans="1:9" x14ac:dyDescent="0.25">
      <c r="A24">
        <v>23.6</v>
      </c>
      <c r="B24">
        <v>3.9</v>
      </c>
      <c r="C24">
        <v>24.1</v>
      </c>
      <c r="D24">
        <v>0.9</v>
      </c>
      <c r="E24">
        <v>6.3</v>
      </c>
      <c r="F24">
        <v>10.3</v>
      </c>
      <c r="G24">
        <v>1.3</v>
      </c>
      <c r="H24">
        <v>24.5</v>
      </c>
      <c r="I24">
        <v>5.2</v>
      </c>
    </row>
    <row r="25" spans="1:9" x14ac:dyDescent="0.25">
      <c r="A25">
        <v>22</v>
      </c>
      <c r="B25">
        <v>2.6</v>
      </c>
      <c r="C25">
        <v>37.9</v>
      </c>
      <c r="D25">
        <v>2</v>
      </c>
      <c r="E25">
        <v>5.8</v>
      </c>
      <c r="F25">
        <v>6.9</v>
      </c>
      <c r="G25">
        <v>0.6</v>
      </c>
      <c r="H25">
        <v>15.3</v>
      </c>
      <c r="I25">
        <v>6.8</v>
      </c>
    </row>
    <row r="26" spans="1:9" x14ac:dyDescent="0.25">
      <c r="A26">
        <v>18.5</v>
      </c>
      <c r="B26">
        <v>0</v>
      </c>
      <c r="C26">
        <v>28.8</v>
      </c>
      <c r="D26">
        <v>0</v>
      </c>
      <c r="E26">
        <v>10.199999999999999</v>
      </c>
      <c r="F26">
        <v>7.9</v>
      </c>
      <c r="G26">
        <v>0.6</v>
      </c>
      <c r="H26">
        <v>25.6</v>
      </c>
      <c r="I26">
        <v>8.4</v>
      </c>
    </row>
    <row r="27" spans="1:9" x14ac:dyDescent="0.25">
      <c r="A27">
        <v>5</v>
      </c>
      <c r="B27">
        <v>2.2000000000000002</v>
      </c>
      <c r="C27">
        <v>38.700000000000003</v>
      </c>
      <c r="D27">
        <v>2.2000000000000002</v>
      </c>
      <c r="E27">
        <v>8.1</v>
      </c>
      <c r="F27">
        <v>13.8</v>
      </c>
      <c r="G27">
        <v>3.1</v>
      </c>
      <c r="H27">
        <v>19.100000000000001</v>
      </c>
      <c r="I27">
        <v>7.8</v>
      </c>
    </row>
    <row r="28" spans="1:9" x14ac:dyDescent="0.25">
      <c r="A28">
        <v>13.5</v>
      </c>
      <c r="B28">
        <v>0.3</v>
      </c>
      <c r="C28">
        <v>19</v>
      </c>
      <c r="D28">
        <v>0.5</v>
      </c>
      <c r="E28">
        <v>9.1</v>
      </c>
      <c r="F28">
        <v>23.7</v>
      </c>
      <c r="G28">
        <v>6.7</v>
      </c>
      <c r="H28">
        <v>21.2</v>
      </c>
      <c r="I28">
        <v>6</v>
      </c>
    </row>
    <row r="29" spans="1:9" x14ac:dyDescent="0.25">
      <c r="A29">
        <v>0</v>
      </c>
      <c r="B29">
        <v>0</v>
      </c>
      <c r="C29">
        <v>6.8</v>
      </c>
      <c r="D29">
        <v>2</v>
      </c>
      <c r="E29">
        <v>16.899999999999999</v>
      </c>
      <c r="F29">
        <v>24.5</v>
      </c>
      <c r="G29">
        <v>10.8</v>
      </c>
      <c r="H29">
        <v>34</v>
      </c>
      <c r="I29">
        <v>5</v>
      </c>
    </row>
    <row r="30" spans="1:9" x14ac:dyDescent="0.25">
      <c r="A30">
        <v>2.6</v>
      </c>
      <c r="B30">
        <v>0.6</v>
      </c>
      <c r="C30">
        <v>27.9</v>
      </c>
      <c r="D30">
        <v>1.5</v>
      </c>
      <c r="E30">
        <v>4.5999999999999996</v>
      </c>
      <c r="F30">
        <v>10.199999999999999</v>
      </c>
      <c r="G30">
        <v>3.9</v>
      </c>
      <c r="H30">
        <v>41.6</v>
      </c>
      <c r="I30">
        <v>7.2</v>
      </c>
    </row>
    <row r="31" spans="1:9" x14ac:dyDescent="0.25">
      <c r="A31">
        <v>44.8</v>
      </c>
      <c r="B31">
        <v>0.9</v>
      </c>
      <c r="C31">
        <v>15.3</v>
      </c>
      <c r="D31">
        <v>0.2</v>
      </c>
      <c r="E31">
        <v>5.2</v>
      </c>
      <c r="F31">
        <v>12.4</v>
      </c>
      <c r="G31">
        <v>2.4</v>
      </c>
      <c r="H31">
        <v>14.5</v>
      </c>
      <c r="I31">
        <v>4.4000000000000004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4A111-5D70-41BE-B34A-CD73BEF5693F}">
  <dimension ref="A1:W31"/>
  <sheetViews>
    <sheetView workbookViewId="0">
      <selection activeCell="O2" sqref="O2:W31"/>
    </sheetView>
  </sheetViews>
  <sheetFormatPr defaultRowHeight="26.25" x14ac:dyDescent="0.4"/>
  <cols>
    <col min="1" max="11" width="9.140625" style="2"/>
    <col min="12" max="12" width="14" style="2" bestFit="1" customWidth="1"/>
    <col min="13" max="13" width="24.5703125" style="2" bestFit="1" customWidth="1"/>
    <col min="14" max="16384" width="9.140625" style="2"/>
  </cols>
  <sheetData>
    <row r="1" spans="1:23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L1" s="2" t="s">
        <v>19</v>
      </c>
      <c r="M1" s="2" t="s">
        <v>20</v>
      </c>
      <c r="O1" s="2" t="s">
        <v>0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  <c r="U1" s="2" t="s">
        <v>6</v>
      </c>
      <c r="V1" s="2" t="s">
        <v>7</v>
      </c>
      <c r="W1" s="2" t="s">
        <v>8</v>
      </c>
    </row>
    <row r="2" spans="1:23" x14ac:dyDescent="0.4">
      <c r="A2" s="2">
        <v>2.6</v>
      </c>
      <c r="B2" s="2">
        <v>0.2</v>
      </c>
      <c r="C2" s="2">
        <v>20.8</v>
      </c>
      <c r="D2" s="2">
        <v>0.8</v>
      </c>
      <c r="E2" s="2">
        <v>6.3</v>
      </c>
      <c r="F2" s="2">
        <v>16.899999999999999</v>
      </c>
      <c r="G2" s="2">
        <v>8.6999999999999993</v>
      </c>
      <c r="H2" s="2">
        <v>36.9</v>
      </c>
      <c r="I2" s="2">
        <v>6.8</v>
      </c>
      <c r="K2" s="2" t="s">
        <v>0</v>
      </c>
      <c r="L2" s="2">
        <f>AVERAGE(A2:A31)</f>
        <v>12.186666666666669</v>
      </c>
      <c r="M2" s="2">
        <f>_xlfn.STDEV.S(A2:A31)</f>
        <v>12.306901157153819</v>
      </c>
      <c r="O2" s="2">
        <f>(A2-$L$2)/$M$2</f>
        <v>-0.77896673941303918</v>
      </c>
      <c r="P2" s="2">
        <f>(B2-$L$3)/$M$3</f>
        <v>-0.36620403617902986</v>
      </c>
      <c r="Q2" s="2">
        <f>(C2-$L$4)/$M$4</f>
        <v>5.428199309413749E-2</v>
      </c>
      <c r="R2" s="2">
        <f>(D2-$L$5)/$M$5</f>
        <v>0</v>
      </c>
      <c r="S2" s="2">
        <f>(E2-$L$6)/$M$6</f>
        <v>-0.4500407371357969</v>
      </c>
      <c r="T2" s="2">
        <f>(F2-$L$7)/$M$7</f>
        <v>0.24482454799580233</v>
      </c>
      <c r="U2" s="2">
        <f>(G2-$L$8)/$M$8</f>
        <v>0.51421227419569882</v>
      </c>
      <c r="V2" s="2">
        <f>(H2-$L$9)/$M$9</f>
        <v>1.134516204442684</v>
      </c>
      <c r="W2" s="2">
        <f>(I2-$L$10)/$M$10</f>
        <v>0.2810732934601235</v>
      </c>
    </row>
    <row r="3" spans="1:23" x14ac:dyDescent="0.4">
      <c r="A3" s="2">
        <v>5.6</v>
      </c>
      <c r="B3" s="2">
        <v>0.1</v>
      </c>
      <c r="C3" s="2">
        <v>20.399999999999999</v>
      </c>
      <c r="D3" s="2">
        <v>0.7</v>
      </c>
      <c r="E3" s="2">
        <v>6.4</v>
      </c>
      <c r="F3" s="2">
        <v>14.5</v>
      </c>
      <c r="G3" s="2">
        <v>9.1</v>
      </c>
      <c r="H3" s="2">
        <v>36.299999999999997</v>
      </c>
      <c r="I3" s="2">
        <v>7</v>
      </c>
      <c r="K3" s="2" t="s">
        <v>1</v>
      </c>
      <c r="L3" s="2">
        <f>AVERAGE(B2:B31)</f>
        <v>3.4466666666666668</v>
      </c>
      <c r="M3" s="2">
        <f>_xlfn.STDEV.S(B2:B31)</f>
        <v>8.865731520991309</v>
      </c>
      <c r="O3" s="2">
        <f t="shared" ref="O3:O31" si="0">(A3-$L$2)/$M$2</f>
        <v>-0.53520106991660843</v>
      </c>
      <c r="P3" s="2">
        <f t="shared" ref="P3:P31" si="1">(B3-$L$3)/$M$3</f>
        <v>-0.37748342127694656</v>
      </c>
      <c r="Q3" s="2">
        <f t="shared" ref="Q3:Q31" si="2">(C3-$L$4)/$M$4</f>
        <v>1.1984336137666664E-2</v>
      </c>
      <c r="R3" s="2">
        <f t="shared" ref="R3:R31" si="3">(D3-$L$5)/$M$5</f>
        <v>-0.16105644073419678</v>
      </c>
      <c r="S3" s="2">
        <f t="shared" ref="S3:S31" si="4">(E3-$L$6)/$M$6</f>
        <v>-0.41345205931987822</v>
      </c>
      <c r="T3" s="2">
        <f t="shared" ref="T3:T31" si="5">(F3-$L$7)/$M$7</f>
        <v>-0.22027749569015356</v>
      </c>
      <c r="U3" s="2">
        <f t="shared" ref="U3:U31" si="6">(G3-$L$8)/$M$8</f>
        <v>0.61454637647778654</v>
      </c>
      <c r="V3" s="2">
        <f t="shared" ref="V3:V31" si="7">(H3-$L$9)/$M$9</f>
        <v>1.0658039174979721</v>
      </c>
      <c r="W3" s="2">
        <f t="shared" ref="W3:W31" si="8">(I3-$L$10)/$M$10</f>
        <v>0.4432309627640415</v>
      </c>
    </row>
    <row r="4" spans="1:23" x14ac:dyDescent="0.4">
      <c r="A4" s="2">
        <v>5.0999999999999996</v>
      </c>
      <c r="B4" s="2">
        <v>0.3</v>
      </c>
      <c r="C4" s="2">
        <v>20.2</v>
      </c>
      <c r="D4" s="2">
        <v>0.9</v>
      </c>
      <c r="E4" s="2">
        <v>7.1</v>
      </c>
      <c r="F4" s="2">
        <v>16.7</v>
      </c>
      <c r="G4" s="2">
        <v>10.199999999999999</v>
      </c>
      <c r="H4" s="2">
        <v>33.1</v>
      </c>
      <c r="I4" s="2">
        <v>6.4</v>
      </c>
      <c r="K4" s="2" t="s">
        <v>2</v>
      </c>
      <c r="L4" s="2">
        <f>AVERAGE(C2:C31)</f>
        <v>20.286666666666665</v>
      </c>
      <c r="M4" s="2">
        <f>_xlfn.STDEV.S(C2:C31)</f>
        <v>9.4567885973364518</v>
      </c>
      <c r="O4" s="2">
        <f t="shared" si="0"/>
        <v>-0.57582868149934685</v>
      </c>
      <c r="P4" s="2">
        <f t="shared" si="1"/>
        <v>-0.35492465108111315</v>
      </c>
      <c r="Q4" s="2">
        <f t="shared" si="2"/>
        <v>-9.1644923405685592E-3</v>
      </c>
      <c r="R4" s="2">
        <f t="shared" si="3"/>
        <v>0.16105644073419659</v>
      </c>
      <c r="S4" s="2">
        <f t="shared" si="4"/>
        <v>-0.15733131460844926</v>
      </c>
      <c r="T4" s="2">
        <f t="shared" si="5"/>
        <v>0.20606604435530612</v>
      </c>
      <c r="U4" s="2">
        <f t="shared" si="6"/>
        <v>0.89046515775352741</v>
      </c>
      <c r="V4" s="2">
        <f t="shared" si="7"/>
        <v>0.69933838712617702</v>
      </c>
      <c r="W4" s="2">
        <f t="shared" si="8"/>
        <v>-4.3242045147711697E-2</v>
      </c>
    </row>
    <row r="5" spans="1:23" x14ac:dyDescent="0.4">
      <c r="A5" s="2">
        <v>3.2</v>
      </c>
      <c r="B5" s="2">
        <v>0.7</v>
      </c>
      <c r="C5" s="2">
        <v>24.8</v>
      </c>
      <c r="D5" s="2">
        <v>1</v>
      </c>
      <c r="E5" s="2">
        <v>9.4</v>
      </c>
      <c r="F5" s="2">
        <v>17.2</v>
      </c>
      <c r="G5" s="2">
        <v>9.6</v>
      </c>
      <c r="H5" s="2">
        <v>28.4</v>
      </c>
      <c r="I5" s="2">
        <v>5.6</v>
      </c>
      <c r="K5" s="2" t="s">
        <v>3</v>
      </c>
      <c r="L5" s="2">
        <f>AVERAGE(D2:D31)</f>
        <v>0.8</v>
      </c>
      <c r="M5" s="2">
        <f>_xlfn.STDEV.S(D2:D31)</f>
        <v>0.62090034738217892</v>
      </c>
      <c r="O5" s="2">
        <f t="shared" si="0"/>
        <v>-0.73021360551375292</v>
      </c>
      <c r="P5" s="2">
        <f t="shared" si="1"/>
        <v>-0.30980711068944622</v>
      </c>
      <c r="Q5" s="2">
        <f t="shared" si="2"/>
        <v>0.47725856265884348</v>
      </c>
      <c r="R5" s="2">
        <f t="shared" si="3"/>
        <v>0.32211288146839318</v>
      </c>
      <c r="S5" s="2">
        <f t="shared" si="4"/>
        <v>0.68420827515767557</v>
      </c>
      <c r="T5" s="2">
        <f t="shared" si="5"/>
        <v>0.30296230345654701</v>
      </c>
      <c r="U5" s="2">
        <f t="shared" si="6"/>
        <v>0.739964004330396</v>
      </c>
      <c r="V5" s="2">
        <f t="shared" si="7"/>
        <v>0.16109213939260181</v>
      </c>
      <c r="W5" s="2">
        <f t="shared" si="8"/>
        <v>-0.6918727223633836</v>
      </c>
    </row>
    <row r="6" spans="1:23" x14ac:dyDescent="0.4">
      <c r="A6" s="2">
        <v>22.2</v>
      </c>
      <c r="B6" s="2">
        <v>0.5</v>
      </c>
      <c r="C6" s="2">
        <v>19.2</v>
      </c>
      <c r="D6" s="2">
        <v>1</v>
      </c>
      <c r="E6" s="2">
        <v>6.8</v>
      </c>
      <c r="F6" s="2">
        <v>18.2</v>
      </c>
      <c r="G6" s="2">
        <v>5.3</v>
      </c>
      <c r="H6" s="2">
        <v>19.8</v>
      </c>
      <c r="I6" s="2">
        <v>6.9</v>
      </c>
      <c r="K6" s="2" t="s">
        <v>4</v>
      </c>
      <c r="L6" s="2">
        <f>AVERAGE(E2:E31)</f>
        <v>7.5299999999999994</v>
      </c>
      <c r="M6" s="2">
        <f>_xlfn.STDEV.S(E2:E31)</f>
        <v>2.7330859153509364</v>
      </c>
      <c r="O6" s="2">
        <f t="shared" si="0"/>
        <v>0.81363563463030886</v>
      </c>
      <c r="P6" s="2">
        <f t="shared" si="1"/>
        <v>-0.33236588088527969</v>
      </c>
      <c r="Q6" s="2">
        <f t="shared" si="2"/>
        <v>-0.11490863473174505</v>
      </c>
      <c r="R6" s="2">
        <f t="shared" si="3"/>
        <v>0.32211288146839318</v>
      </c>
      <c r="S6" s="2">
        <f t="shared" si="4"/>
        <v>-0.26709734805620455</v>
      </c>
      <c r="T6" s="2">
        <f t="shared" si="5"/>
        <v>0.49675482165902873</v>
      </c>
      <c r="U6" s="2">
        <f t="shared" si="6"/>
        <v>-0.33862759520204588</v>
      </c>
      <c r="V6" s="2">
        <f t="shared" si="7"/>
        <v>-0.82378397348159882</v>
      </c>
      <c r="W6" s="2">
        <f t="shared" si="8"/>
        <v>0.36215212811208286</v>
      </c>
    </row>
    <row r="7" spans="1:23" x14ac:dyDescent="0.4">
      <c r="A7" s="2">
        <v>13.8</v>
      </c>
      <c r="B7" s="2">
        <v>0.6</v>
      </c>
      <c r="C7" s="2">
        <v>19.8</v>
      </c>
      <c r="D7" s="2">
        <v>1.2</v>
      </c>
      <c r="E7" s="2">
        <v>7.1</v>
      </c>
      <c r="F7" s="2">
        <v>17.8</v>
      </c>
      <c r="G7" s="2">
        <v>8.4</v>
      </c>
      <c r="H7" s="2">
        <v>25.5</v>
      </c>
      <c r="I7" s="2">
        <v>5.8</v>
      </c>
      <c r="K7" s="2" t="s">
        <v>5</v>
      </c>
      <c r="L7" s="2">
        <f>AVERAGE(F2:F31)</f>
        <v>15.636666666666663</v>
      </c>
      <c r="M7" s="2">
        <f>_xlfn.STDEV.S(F2:F31)</f>
        <v>5.1601579321816864</v>
      </c>
      <c r="O7" s="2">
        <f t="shared" si="0"/>
        <v>0.13109176004030265</v>
      </c>
      <c r="P7" s="2">
        <f t="shared" si="1"/>
        <v>-0.32108649578736292</v>
      </c>
      <c r="Q7" s="2">
        <f t="shared" si="2"/>
        <v>-5.146214929703901E-2</v>
      </c>
      <c r="R7" s="2">
        <f t="shared" si="3"/>
        <v>0.64422576293678635</v>
      </c>
      <c r="S7" s="2">
        <f t="shared" si="4"/>
        <v>-0.15733131460844926</v>
      </c>
      <c r="T7" s="2">
        <f t="shared" si="5"/>
        <v>0.41923781437803631</v>
      </c>
      <c r="U7" s="2">
        <f t="shared" si="6"/>
        <v>0.43896169748413333</v>
      </c>
      <c r="V7" s="2">
        <f t="shared" si="7"/>
        <v>-0.17101724750683786</v>
      </c>
      <c r="W7" s="2">
        <f t="shared" si="8"/>
        <v>-0.52971505305946565</v>
      </c>
    </row>
    <row r="8" spans="1:23" x14ac:dyDescent="0.4">
      <c r="A8" s="2">
        <v>8.4</v>
      </c>
      <c r="B8" s="2">
        <v>1.1000000000000001</v>
      </c>
      <c r="C8" s="2">
        <v>21.9</v>
      </c>
      <c r="D8" s="2">
        <v>0</v>
      </c>
      <c r="E8" s="2">
        <v>9.1</v>
      </c>
      <c r="F8" s="2">
        <v>21.6</v>
      </c>
      <c r="G8" s="2">
        <v>4.5999999999999996</v>
      </c>
      <c r="H8" s="2">
        <v>28</v>
      </c>
      <c r="I8" s="2">
        <v>5.3</v>
      </c>
      <c r="K8" s="2" t="s">
        <v>6</v>
      </c>
      <c r="L8" s="2">
        <f>AVERAGE(G2:G31)</f>
        <v>6.65</v>
      </c>
      <c r="M8" s="2">
        <f>_xlfn.STDEV.S(G2:G31)</f>
        <v>3.9866804097714135</v>
      </c>
      <c r="O8" s="2">
        <f t="shared" si="0"/>
        <v>-0.30768644505327286</v>
      </c>
      <c r="P8" s="2">
        <f t="shared" si="1"/>
        <v>-0.26468957029777929</v>
      </c>
      <c r="Q8" s="2">
        <f t="shared" si="2"/>
        <v>0.17060054972443139</v>
      </c>
      <c r="R8" s="2">
        <f t="shared" si="3"/>
        <v>-1.2884515258735731</v>
      </c>
      <c r="S8" s="2">
        <f t="shared" si="4"/>
        <v>0.57444224170991987</v>
      </c>
      <c r="T8" s="2">
        <f t="shared" si="5"/>
        <v>1.155649383547467</v>
      </c>
      <c r="U8" s="2">
        <f t="shared" si="6"/>
        <v>-0.51421227419569926</v>
      </c>
      <c r="V8" s="2">
        <f t="shared" si="7"/>
        <v>0.11528394809612751</v>
      </c>
      <c r="W8" s="2">
        <f t="shared" si="8"/>
        <v>-0.93510922631926019</v>
      </c>
    </row>
    <row r="9" spans="1:23" x14ac:dyDescent="0.4">
      <c r="A9" s="2">
        <v>3.3</v>
      </c>
      <c r="B9" s="2">
        <v>0.1</v>
      </c>
      <c r="C9" s="2">
        <v>19.600000000000001</v>
      </c>
      <c r="D9" s="2">
        <v>0.7</v>
      </c>
      <c r="E9" s="2">
        <v>9.9</v>
      </c>
      <c r="F9" s="2">
        <v>21.2</v>
      </c>
      <c r="G9" s="2">
        <v>8.6999999999999993</v>
      </c>
      <c r="H9" s="2">
        <v>29.6</v>
      </c>
      <c r="I9" s="2">
        <v>6.8</v>
      </c>
      <c r="K9" s="2" t="s">
        <v>7</v>
      </c>
      <c r="L9" s="2">
        <f>AVERAGE(H2:H31)</f>
        <v>26.993333333333332</v>
      </c>
      <c r="M9" s="2">
        <f>_xlfn.STDEV.S(H2:H31)</f>
        <v>8.7320627311208696</v>
      </c>
      <c r="O9" s="2">
        <f t="shared" si="0"/>
        <v>-0.72208808319720541</v>
      </c>
      <c r="P9" s="2">
        <f t="shared" si="1"/>
        <v>-0.37748342127694656</v>
      </c>
      <c r="Q9" s="2">
        <f t="shared" si="2"/>
        <v>-7.2610977775274227E-2</v>
      </c>
      <c r="R9" s="2">
        <f t="shared" si="3"/>
        <v>-0.16105644073419678</v>
      </c>
      <c r="S9" s="2">
        <f t="shared" si="4"/>
        <v>0.86715166423726786</v>
      </c>
      <c r="T9" s="2">
        <f t="shared" si="5"/>
        <v>1.0781323762664741</v>
      </c>
      <c r="U9" s="2">
        <f t="shared" si="6"/>
        <v>0.51421227419569882</v>
      </c>
      <c r="V9" s="2">
        <f t="shared" si="7"/>
        <v>0.2985167132820255</v>
      </c>
      <c r="W9" s="2">
        <f t="shared" si="8"/>
        <v>0.2810732934601235</v>
      </c>
    </row>
    <row r="10" spans="1:23" x14ac:dyDescent="0.4">
      <c r="A10" s="2">
        <v>4.2</v>
      </c>
      <c r="B10" s="2">
        <v>0.1</v>
      </c>
      <c r="C10" s="2">
        <v>19.2</v>
      </c>
      <c r="D10" s="2">
        <v>0.7</v>
      </c>
      <c r="E10" s="2">
        <v>0.6</v>
      </c>
      <c r="F10" s="2">
        <v>18.5</v>
      </c>
      <c r="G10" s="2">
        <v>11.5</v>
      </c>
      <c r="H10" s="2">
        <v>38.299999999999997</v>
      </c>
      <c r="I10" s="2">
        <v>6.8</v>
      </c>
      <c r="K10" s="2" t="s">
        <v>8</v>
      </c>
      <c r="L10" s="2">
        <f>AVERAGE(I2:I31)</f>
        <v>6.453333333333334</v>
      </c>
      <c r="M10" s="2">
        <f>_xlfn.STDEV.S(I2:I31)</f>
        <v>1.2333675049630717</v>
      </c>
      <c r="O10" s="2">
        <f t="shared" si="0"/>
        <v>-0.64895838234827607</v>
      </c>
      <c r="P10" s="2">
        <f t="shared" si="1"/>
        <v>-0.37748342127694656</v>
      </c>
      <c r="Q10" s="2">
        <f t="shared" si="2"/>
        <v>-0.11490863473174505</v>
      </c>
      <c r="R10" s="2">
        <f t="shared" si="3"/>
        <v>-0.16105644073419678</v>
      </c>
      <c r="S10" s="2">
        <f t="shared" si="4"/>
        <v>-2.535595372643149</v>
      </c>
      <c r="T10" s="2">
        <f t="shared" si="5"/>
        <v>0.55489257711977336</v>
      </c>
      <c r="U10" s="2">
        <f t="shared" si="6"/>
        <v>1.2165509901703124</v>
      </c>
      <c r="V10" s="2">
        <f t="shared" si="7"/>
        <v>1.2948448739803444</v>
      </c>
      <c r="W10" s="2">
        <f t="shared" si="8"/>
        <v>0.2810732934601235</v>
      </c>
    </row>
    <row r="11" spans="1:23" x14ac:dyDescent="0.4">
      <c r="A11" s="2">
        <v>11.5</v>
      </c>
      <c r="B11" s="2">
        <v>0.5</v>
      </c>
      <c r="C11" s="2">
        <v>23.6</v>
      </c>
      <c r="D11" s="2">
        <v>0.7</v>
      </c>
      <c r="E11" s="2">
        <v>8.1999999999999993</v>
      </c>
      <c r="F11" s="2">
        <v>19.8</v>
      </c>
      <c r="G11" s="2">
        <v>6.3</v>
      </c>
      <c r="H11" s="2">
        <v>24.6</v>
      </c>
      <c r="I11" s="2">
        <v>4.8</v>
      </c>
      <c r="O11" s="2">
        <f t="shared" si="0"/>
        <v>-5.5795253240294378E-2</v>
      </c>
      <c r="P11" s="2">
        <f t="shared" si="1"/>
        <v>-0.33236588088527969</v>
      </c>
      <c r="Q11" s="2">
        <f t="shared" si="2"/>
        <v>0.35036559178943177</v>
      </c>
      <c r="R11" s="2">
        <f t="shared" si="3"/>
        <v>-0.16105644073419678</v>
      </c>
      <c r="S11" s="2">
        <f t="shared" si="4"/>
        <v>0.24514414136665363</v>
      </c>
      <c r="T11" s="2">
        <f t="shared" si="5"/>
        <v>0.80682285078299976</v>
      </c>
      <c r="U11" s="2">
        <f t="shared" si="6"/>
        <v>-8.7792339496826799E-2</v>
      </c>
      <c r="V11" s="2">
        <f t="shared" si="7"/>
        <v>-0.2740856779239052</v>
      </c>
      <c r="W11" s="2">
        <f t="shared" si="8"/>
        <v>-1.3405033995790547</v>
      </c>
    </row>
    <row r="12" spans="1:23" x14ac:dyDescent="0.4">
      <c r="A12" s="2">
        <v>9.9</v>
      </c>
      <c r="B12" s="2">
        <v>0.5</v>
      </c>
      <c r="C12" s="2">
        <v>21.1</v>
      </c>
      <c r="D12" s="2">
        <v>0.6</v>
      </c>
      <c r="E12" s="2">
        <v>9.5</v>
      </c>
      <c r="F12" s="2">
        <v>20.100000000000001</v>
      </c>
      <c r="G12" s="2">
        <v>5.9</v>
      </c>
      <c r="H12" s="2">
        <v>26.7</v>
      </c>
      <c r="I12" s="2">
        <v>5.8</v>
      </c>
      <c r="O12" s="2">
        <f t="shared" si="0"/>
        <v>-0.18580361030505746</v>
      </c>
      <c r="P12" s="2">
        <f t="shared" si="1"/>
        <v>-0.33236588088527969</v>
      </c>
      <c r="Q12" s="2">
        <f t="shared" si="2"/>
        <v>8.6005235811490513E-2</v>
      </c>
      <c r="R12" s="2">
        <f t="shared" si="3"/>
        <v>-0.3221128814683934</v>
      </c>
      <c r="S12" s="2">
        <f t="shared" si="4"/>
        <v>0.72079695297359392</v>
      </c>
      <c r="T12" s="2">
        <f t="shared" si="5"/>
        <v>0.86496060624374449</v>
      </c>
      <c r="U12" s="2">
        <f t="shared" si="6"/>
        <v>-0.1881264417789143</v>
      </c>
      <c r="V12" s="2">
        <f t="shared" si="7"/>
        <v>-3.3592673617414567E-2</v>
      </c>
      <c r="W12" s="2">
        <f t="shared" si="8"/>
        <v>-0.52971505305946565</v>
      </c>
    </row>
    <row r="13" spans="1:23" x14ac:dyDescent="0.4">
      <c r="A13" s="2">
        <v>2.2000000000000002</v>
      </c>
      <c r="B13" s="2">
        <v>0.7</v>
      </c>
      <c r="C13" s="2">
        <v>21.3</v>
      </c>
      <c r="D13" s="2">
        <v>1.2</v>
      </c>
      <c r="E13" s="2">
        <v>7</v>
      </c>
      <c r="F13" s="2">
        <v>20.2</v>
      </c>
      <c r="G13" s="2">
        <v>12.4</v>
      </c>
      <c r="H13" s="2">
        <v>28.4</v>
      </c>
      <c r="I13" s="2">
        <v>6.5</v>
      </c>
      <c r="O13" s="2">
        <f t="shared" si="0"/>
        <v>-0.81146882867922987</v>
      </c>
      <c r="P13" s="2">
        <f t="shared" si="1"/>
        <v>-0.30980711068944622</v>
      </c>
      <c r="Q13" s="2">
        <f t="shared" si="2"/>
        <v>0.10715406428972574</v>
      </c>
      <c r="R13" s="2">
        <f t="shared" si="3"/>
        <v>0.64422576293678635</v>
      </c>
      <c r="S13" s="2">
        <f t="shared" si="4"/>
        <v>-0.19391999242436761</v>
      </c>
      <c r="T13" s="2">
        <f t="shared" si="5"/>
        <v>0.88433985806399218</v>
      </c>
      <c r="U13" s="2">
        <f t="shared" si="6"/>
        <v>1.4423027203050096</v>
      </c>
      <c r="V13" s="2">
        <f t="shared" si="7"/>
        <v>0.16109213939260181</v>
      </c>
      <c r="W13" s="2">
        <f t="shared" si="8"/>
        <v>3.7836789504246925E-2</v>
      </c>
    </row>
    <row r="14" spans="1:23" x14ac:dyDescent="0.4">
      <c r="A14" s="2">
        <v>7.4</v>
      </c>
      <c r="B14" s="2">
        <v>0.3</v>
      </c>
      <c r="C14" s="2">
        <v>26.9</v>
      </c>
      <c r="D14" s="2">
        <v>1.2</v>
      </c>
      <c r="E14" s="2">
        <v>8.5</v>
      </c>
      <c r="F14" s="2">
        <v>19.100000000000001</v>
      </c>
      <c r="G14" s="2">
        <v>6.7</v>
      </c>
      <c r="H14" s="2">
        <v>23.3</v>
      </c>
      <c r="I14" s="2">
        <v>6.4</v>
      </c>
      <c r="O14" s="2">
        <f t="shared" si="0"/>
        <v>-0.38894166821874981</v>
      </c>
      <c r="P14" s="2">
        <f t="shared" si="1"/>
        <v>-0.35492465108111315</v>
      </c>
      <c r="Q14" s="2">
        <f t="shared" si="2"/>
        <v>0.69932126168031383</v>
      </c>
      <c r="R14" s="2">
        <f t="shared" si="3"/>
        <v>0.64422576293678635</v>
      </c>
      <c r="S14" s="2">
        <f t="shared" si="4"/>
        <v>0.35491017481440928</v>
      </c>
      <c r="T14" s="2">
        <f t="shared" si="5"/>
        <v>0.67116808804126271</v>
      </c>
      <c r="U14" s="2">
        <f t="shared" si="6"/>
        <v>1.2541762785260908E-2</v>
      </c>
      <c r="V14" s="2">
        <f t="shared" si="7"/>
        <v>-0.4229622996374473</v>
      </c>
      <c r="W14" s="2">
        <f t="shared" si="8"/>
        <v>-4.3242045147711697E-2</v>
      </c>
    </row>
    <row r="15" spans="1:23" x14ac:dyDescent="0.4">
      <c r="A15" s="2">
        <v>8.5</v>
      </c>
      <c r="B15" s="2">
        <v>0.2</v>
      </c>
      <c r="C15" s="2">
        <v>19.3</v>
      </c>
      <c r="D15" s="2">
        <v>1.2</v>
      </c>
      <c r="E15" s="2">
        <v>6.8</v>
      </c>
      <c r="F15" s="2">
        <v>14.6</v>
      </c>
      <c r="G15" s="2">
        <v>8.6</v>
      </c>
      <c r="H15" s="2">
        <v>33.200000000000003</v>
      </c>
      <c r="I15" s="2">
        <v>7.5</v>
      </c>
      <c r="O15" s="2">
        <f t="shared" si="0"/>
        <v>-0.29956092273672519</v>
      </c>
      <c r="P15" s="2">
        <f t="shared" si="1"/>
        <v>-0.36620403617902986</v>
      </c>
      <c r="Q15" s="2">
        <f t="shared" si="2"/>
        <v>-0.10433422049262725</v>
      </c>
      <c r="R15" s="2">
        <f t="shared" si="3"/>
        <v>0.64422576293678635</v>
      </c>
      <c r="S15" s="2">
        <f t="shared" si="4"/>
        <v>-0.26709734805620455</v>
      </c>
      <c r="T15" s="2">
        <f t="shared" si="5"/>
        <v>-0.20089824386990546</v>
      </c>
      <c r="U15" s="2">
        <f t="shared" si="6"/>
        <v>0.48912874862517697</v>
      </c>
      <c r="V15" s="2">
        <f t="shared" si="7"/>
        <v>0.71079043495029581</v>
      </c>
      <c r="W15" s="2">
        <f t="shared" si="8"/>
        <v>0.84862513602383605</v>
      </c>
    </row>
    <row r="16" spans="1:23" x14ac:dyDescent="0.4">
      <c r="A16" s="2">
        <v>10.5</v>
      </c>
      <c r="B16" s="2">
        <v>0</v>
      </c>
      <c r="C16" s="2">
        <v>18.7</v>
      </c>
      <c r="D16" s="2">
        <v>0.9</v>
      </c>
      <c r="E16" s="2">
        <v>10</v>
      </c>
      <c r="F16" s="2">
        <v>14.5</v>
      </c>
      <c r="G16" s="2">
        <v>8</v>
      </c>
      <c r="H16" s="2">
        <v>30.7</v>
      </c>
      <c r="I16" s="2">
        <v>6.7</v>
      </c>
      <c r="O16" s="2">
        <f t="shared" si="0"/>
        <v>-0.13705047640577131</v>
      </c>
      <c r="P16" s="2">
        <f t="shared" si="1"/>
        <v>-0.38876280637486332</v>
      </c>
      <c r="Q16" s="2">
        <f t="shared" si="2"/>
        <v>-0.1677807059273333</v>
      </c>
      <c r="R16" s="2">
        <f t="shared" si="3"/>
        <v>0.16105644073419659</v>
      </c>
      <c r="S16" s="2">
        <f t="shared" si="4"/>
        <v>0.90374034205318621</v>
      </c>
      <c r="T16" s="2">
        <f t="shared" si="5"/>
        <v>-0.22027749569015356</v>
      </c>
      <c r="U16" s="2">
        <f t="shared" si="6"/>
        <v>0.33862759520204566</v>
      </c>
      <c r="V16" s="2">
        <f t="shared" si="7"/>
        <v>0.42448923934733002</v>
      </c>
      <c r="W16" s="2">
        <f t="shared" si="8"/>
        <v>0.19999445880816488</v>
      </c>
    </row>
    <row r="17" spans="1:23" x14ac:dyDescent="0.4">
      <c r="A17" s="2">
        <v>5.8</v>
      </c>
      <c r="B17" s="2">
        <v>1.1000000000000001</v>
      </c>
      <c r="C17" s="2">
        <v>14.6</v>
      </c>
      <c r="D17" s="2">
        <v>1.1000000000000001</v>
      </c>
      <c r="E17" s="2">
        <v>6.5</v>
      </c>
      <c r="F17" s="2">
        <v>17.600000000000001</v>
      </c>
      <c r="G17" s="2">
        <v>7.6</v>
      </c>
      <c r="H17" s="2">
        <v>37.5</v>
      </c>
      <c r="I17" s="2">
        <v>8.1</v>
      </c>
      <c r="O17" s="2">
        <f t="shared" si="0"/>
        <v>-0.51895002528351297</v>
      </c>
      <c r="P17" s="2">
        <f t="shared" si="1"/>
        <v>-0.26468957029777929</v>
      </c>
      <c r="Q17" s="2">
        <f t="shared" si="2"/>
        <v>-0.60133168973115692</v>
      </c>
      <c r="R17" s="2">
        <f t="shared" si="3"/>
        <v>0.48316932220258996</v>
      </c>
      <c r="S17" s="2">
        <f t="shared" si="4"/>
        <v>-0.37686338150395987</v>
      </c>
      <c r="T17" s="2">
        <f t="shared" si="5"/>
        <v>0.3804793107375401</v>
      </c>
      <c r="U17" s="2">
        <f t="shared" si="6"/>
        <v>0.23829349291995794</v>
      </c>
      <c r="V17" s="2">
        <f t="shared" si="7"/>
        <v>1.2032284913873958</v>
      </c>
      <c r="W17" s="2">
        <f t="shared" si="8"/>
        <v>1.3350981439355891</v>
      </c>
    </row>
    <row r="18" spans="1:23" x14ac:dyDescent="0.4">
      <c r="A18" s="2">
        <v>3.2</v>
      </c>
      <c r="B18" s="2">
        <v>0.3</v>
      </c>
      <c r="C18" s="2">
        <v>19</v>
      </c>
      <c r="D18" s="2">
        <v>0.8</v>
      </c>
      <c r="E18" s="2">
        <v>6.4</v>
      </c>
      <c r="F18" s="2">
        <v>14.2</v>
      </c>
      <c r="G18" s="2">
        <v>9.4</v>
      </c>
      <c r="H18" s="2">
        <v>39.5</v>
      </c>
      <c r="I18" s="2">
        <v>7.2</v>
      </c>
      <c r="O18" s="2">
        <f t="shared" si="0"/>
        <v>-0.73021360551375292</v>
      </c>
      <c r="P18" s="2">
        <f t="shared" si="1"/>
        <v>-0.35492465108111315</v>
      </c>
      <c r="Q18" s="2">
        <f t="shared" si="2"/>
        <v>-0.13605746320998027</v>
      </c>
      <c r="R18" s="2">
        <f t="shared" si="3"/>
        <v>0</v>
      </c>
      <c r="S18" s="2">
        <f t="shared" si="4"/>
        <v>-0.41345205931987822</v>
      </c>
      <c r="T18" s="2">
        <f t="shared" si="5"/>
        <v>-0.27841525115089821</v>
      </c>
      <c r="U18" s="2">
        <f t="shared" si="6"/>
        <v>0.68979695318935241</v>
      </c>
      <c r="V18" s="2">
        <f t="shared" si="7"/>
        <v>1.4322694478697682</v>
      </c>
      <c r="W18" s="2">
        <f t="shared" si="8"/>
        <v>0.60538863206795945</v>
      </c>
    </row>
    <row r="19" spans="1:23" x14ac:dyDescent="0.4">
      <c r="A19" s="2">
        <v>5.6</v>
      </c>
      <c r="B19" s="2">
        <v>0</v>
      </c>
      <c r="C19" s="2">
        <v>24.7</v>
      </c>
      <c r="D19" s="2">
        <v>0</v>
      </c>
      <c r="E19" s="2">
        <v>9.1999999999999993</v>
      </c>
      <c r="F19" s="2">
        <v>20.5</v>
      </c>
      <c r="G19" s="2">
        <v>10.7</v>
      </c>
      <c r="H19" s="2">
        <v>23.1</v>
      </c>
      <c r="I19" s="2">
        <v>6.2</v>
      </c>
      <c r="O19" s="2">
        <f t="shared" si="0"/>
        <v>-0.53520106991660843</v>
      </c>
      <c r="P19" s="2">
        <f t="shared" si="1"/>
        <v>-0.38876280637486332</v>
      </c>
      <c r="Q19" s="2">
        <f t="shared" si="2"/>
        <v>0.46668414841972566</v>
      </c>
      <c r="R19" s="2">
        <f t="shared" si="3"/>
        <v>-1.2884515258735731</v>
      </c>
      <c r="S19" s="2">
        <f t="shared" si="4"/>
        <v>0.61103091952583821</v>
      </c>
      <c r="T19" s="2">
        <f t="shared" si="5"/>
        <v>0.94247761352473691</v>
      </c>
      <c r="U19" s="2">
        <f t="shared" si="6"/>
        <v>1.015882785606137</v>
      </c>
      <c r="V19" s="2">
        <f t="shared" si="7"/>
        <v>-0.44586639528568445</v>
      </c>
      <c r="W19" s="2">
        <f t="shared" si="8"/>
        <v>-0.20539971445162966</v>
      </c>
    </row>
    <row r="20" spans="1:23" x14ac:dyDescent="0.4">
      <c r="A20" s="2">
        <v>55.5</v>
      </c>
      <c r="B20" s="2">
        <v>19.399999999999999</v>
      </c>
      <c r="C20" s="2">
        <v>0</v>
      </c>
      <c r="D20" s="2">
        <v>0</v>
      </c>
      <c r="E20" s="2">
        <v>3.4</v>
      </c>
      <c r="F20" s="2">
        <v>3.3</v>
      </c>
      <c r="G20" s="2">
        <v>15.3</v>
      </c>
      <c r="H20" s="2">
        <v>0</v>
      </c>
      <c r="I20" s="2">
        <v>3</v>
      </c>
      <c r="O20" s="2">
        <f t="shared" si="0"/>
        <v>3.5194345660406916</v>
      </c>
      <c r="P20" s="2">
        <f t="shared" si="1"/>
        <v>1.7994379026209821</v>
      </c>
      <c r="Q20" s="2">
        <f t="shared" si="2"/>
        <v>-2.1451961686423338</v>
      </c>
      <c r="R20" s="2">
        <f t="shared" si="3"/>
        <v>-1.2884515258735731</v>
      </c>
      <c r="S20" s="2">
        <f t="shared" si="4"/>
        <v>-1.511112393797432</v>
      </c>
      <c r="T20" s="2">
        <f t="shared" si="5"/>
        <v>-2.390753699557949</v>
      </c>
      <c r="U20" s="2">
        <f t="shared" si="6"/>
        <v>2.1697249618501449</v>
      </c>
      <c r="V20" s="2">
        <f t="shared" si="7"/>
        <v>-3.0912894426570845</v>
      </c>
      <c r="W20" s="2">
        <f t="shared" si="8"/>
        <v>-2.7999224233143147</v>
      </c>
    </row>
    <row r="21" spans="1:23" x14ac:dyDescent="0.4">
      <c r="A21" s="2">
        <v>19</v>
      </c>
      <c r="B21" s="2">
        <v>0</v>
      </c>
      <c r="C21" s="2">
        <v>35</v>
      </c>
      <c r="D21" s="2">
        <v>0</v>
      </c>
      <c r="E21" s="2">
        <v>6.7</v>
      </c>
      <c r="F21" s="2">
        <v>9.4</v>
      </c>
      <c r="G21" s="2">
        <v>1.5</v>
      </c>
      <c r="H21" s="2">
        <v>20.9</v>
      </c>
      <c r="I21" s="2">
        <v>7.5</v>
      </c>
      <c r="O21" s="2">
        <f t="shared" si="0"/>
        <v>0.55361892050078276</v>
      </c>
      <c r="P21" s="2">
        <f t="shared" si="1"/>
        <v>-0.38876280637486332</v>
      </c>
      <c r="Q21" s="2">
        <f t="shared" si="2"/>
        <v>1.5558488150488436</v>
      </c>
      <c r="R21" s="2">
        <f t="shared" si="3"/>
        <v>-1.2884515258735731</v>
      </c>
      <c r="S21" s="2">
        <f t="shared" si="4"/>
        <v>-0.3036860258721229</v>
      </c>
      <c r="T21" s="2">
        <f t="shared" si="5"/>
        <v>-1.2086193385228103</v>
      </c>
      <c r="U21" s="2">
        <f t="shared" si="6"/>
        <v>-1.2918015668818783</v>
      </c>
      <c r="V21" s="2">
        <f t="shared" si="7"/>
        <v>-0.69781144741629431</v>
      </c>
      <c r="W21" s="2">
        <f t="shared" si="8"/>
        <v>0.84862513602383605</v>
      </c>
    </row>
    <row r="22" spans="1:23" x14ac:dyDescent="0.4">
      <c r="A22" s="2">
        <v>12.8</v>
      </c>
      <c r="B22" s="2">
        <v>37.299999999999997</v>
      </c>
      <c r="C22" s="2">
        <v>0</v>
      </c>
      <c r="D22" s="2">
        <v>0</v>
      </c>
      <c r="E22" s="2">
        <v>8.4</v>
      </c>
      <c r="F22" s="2">
        <v>10.199999999999999</v>
      </c>
      <c r="G22" s="2">
        <v>1.6</v>
      </c>
      <c r="H22" s="2">
        <v>22.9</v>
      </c>
      <c r="I22" s="2">
        <v>6.9</v>
      </c>
      <c r="O22" s="2">
        <f t="shared" si="0"/>
        <v>4.9836536874825713E-2</v>
      </c>
      <c r="P22" s="2">
        <f t="shared" si="1"/>
        <v>3.8184478351480768</v>
      </c>
      <c r="Q22" s="2">
        <f t="shared" si="2"/>
        <v>-2.1451961686423338</v>
      </c>
      <c r="R22" s="2">
        <f t="shared" si="3"/>
        <v>-1.2884515258735731</v>
      </c>
      <c r="S22" s="2">
        <f t="shared" si="4"/>
        <v>0.31832149699849094</v>
      </c>
      <c r="T22" s="2">
        <f t="shared" si="5"/>
        <v>-1.0535853239608253</v>
      </c>
      <c r="U22" s="2">
        <f t="shared" si="6"/>
        <v>-1.2667180413113563</v>
      </c>
      <c r="V22" s="2">
        <f t="shared" si="7"/>
        <v>-0.46877049093392198</v>
      </c>
      <c r="W22" s="2">
        <f t="shared" si="8"/>
        <v>0.36215212811208286</v>
      </c>
    </row>
    <row r="23" spans="1:23" x14ac:dyDescent="0.4">
      <c r="A23" s="2">
        <v>15.3</v>
      </c>
      <c r="B23" s="2">
        <v>28.9</v>
      </c>
      <c r="C23" s="2">
        <v>0</v>
      </c>
      <c r="D23" s="2">
        <v>0</v>
      </c>
      <c r="E23" s="2">
        <v>6.4</v>
      </c>
      <c r="F23" s="2">
        <v>13.3</v>
      </c>
      <c r="G23" s="2">
        <v>0</v>
      </c>
      <c r="H23" s="2">
        <v>27.3</v>
      </c>
      <c r="I23" s="2">
        <v>8.8000000000000007</v>
      </c>
      <c r="O23" s="2">
        <f t="shared" si="0"/>
        <v>0.25297459478851808</v>
      </c>
      <c r="P23" s="2">
        <f t="shared" si="1"/>
        <v>2.8709794869230718</v>
      </c>
      <c r="Q23" s="2">
        <f t="shared" si="2"/>
        <v>-2.1451961686423338</v>
      </c>
      <c r="R23" s="2">
        <f t="shared" si="3"/>
        <v>-1.2884515258735731</v>
      </c>
      <c r="S23" s="2">
        <f t="shared" si="4"/>
        <v>-0.41345205931987822</v>
      </c>
      <c r="T23" s="2">
        <f t="shared" si="5"/>
        <v>-0.45282851753313152</v>
      </c>
      <c r="U23" s="2">
        <f t="shared" si="6"/>
        <v>-1.6680544504397068</v>
      </c>
      <c r="V23" s="2">
        <f t="shared" si="7"/>
        <v>3.5119613327297287E-2</v>
      </c>
      <c r="W23" s="2">
        <f t="shared" si="8"/>
        <v>1.9026499864993025</v>
      </c>
    </row>
    <row r="24" spans="1:23" x14ac:dyDescent="0.4">
      <c r="A24" s="2">
        <v>23.6</v>
      </c>
      <c r="B24" s="2">
        <v>3.9</v>
      </c>
      <c r="C24" s="2">
        <v>24.1</v>
      </c>
      <c r="D24" s="2">
        <v>0.9</v>
      </c>
      <c r="E24" s="2">
        <v>6.3</v>
      </c>
      <c r="F24" s="2">
        <v>10.3</v>
      </c>
      <c r="G24" s="2">
        <v>1.3</v>
      </c>
      <c r="H24" s="2">
        <v>24.5</v>
      </c>
      <c r="I24" s="2">
        <v>5.2</v>
      </c>
      <c r="O24" s="2">
        <f t="shared" si="0"/>
        <v>0.92739294706197684</v>
      </c>
      <c r="P24" s="2">
        <f t="shared" si="1"/>
        <v>5.1133212443889159E-2</v>
      </c>
      <c r="Q24" s="2">
        <f t="shared" si="2"/>
        <v>0.40323766298502001</v>
      </c>
      <c r="R24" s="2">
        <f t="shared" si="3"/>
        <v>0.16105644073419659</v>
      </c>
      <c r="S24" s="2">
        <f t="shared" si="4"/>
        <v>-0.4500407371357969</v>
      </c>
      <c r="T24" s="2">
        <f t="shared" si="5"/>
        <v>-1.0342060721405768</v>
      </c>
      <c r="U24" s="2">
        <f t="shared" si="6"/>
        <v>-1.341968618022922</v>
      </c>
      <c r="V24" s="2">
        <f t="shared" si="7"/>
        <v>-0.285537725748024</v>
      </c>
      <c r="W24" s="2">
        <f t="shared" si="8"/>
        <v>-1.0161880609712188</v>
      </c>
    </row>
    <row r="25" spans="1:23" x14ac:dyDescent="0.4">
      <c r="A25" s="2">
        <v>22</v>
      </c>
      <c r="B25" s="2">
        <v>2.6</v>
      </c>
      <c r="C25" s="2">
        <v>37.9</v>
      </c>
      <c r="D25" s="2">
        <v>2</v>
      </c>
      <c r="E25" s="2">
        <v>5.8</v>
      </c>
      <c r="F25" s="2">
        <v>6.9</v>
      </c>
      <c r="G25" s="2">
        <v>0.6</v>
      </c>
      <c r="H25" s="2">
        <v>15.3</v>
      </c>
      <c r="I25" s="2">
        <v>6.8</v>
      </c>
      <c r="O25" s="2">
        <f t="shared" si="0"/>
        <v>0.79738458999721351</v>
      </c>
      <c r="P25" s="2">
        <f t="shared" si="1"/>
        <v>-9.5498793829028317E-2</v>
      </c>
      <c r="Q25" s="2">
        <f t="shared" si="2"/>
        <v>1.8625068279832553</v>
      </c>
      <c r="R25" s="2">
        <f t="shared" si="3"/>
        <v>1.9326772888103596</v>
      </c>
      <c r="S25" s="2">
        <f t="shared" si="4"/>
        <v>-0.63298412621538913</v>
      </c>
      <c r="T25" s="2">
        <f t="shared" si="5"/>
        <v>-1.6931006340290147</v>
      </c>
      <c r="U25" s="2">
        <f t="shared" si="6"/>
        <v>-1.5175532970165755</v>
      </c>
      <c r="V25" s="2">
        <f t="shared" si="7"/>
        <v>-1.3391261255669364</v>
      </c>
      <c r="W25" s="2">
        <f t="shared" si="8"/>
        <v>0.2810732934601235</v>
      </c>
    </row>
    <row r="26" spans="1:23" x14ac:dyDescent="0.4">
      <c r="A26" s="2">
        <v>18.5</v>
      </c>
      <c r="B26" s="2">
        <v>0</v>
      </c>
      <c r="C26" s="2">
        <v>28.8</v>
      </c>
      <c r="D26" s="2">
        <v>0</v>
      </c>
      <c r="E26" s="2">
        <v>10.199999999999999</v>
      </c>
      <c r="F26" s="2">
        <v>7.9</v>
      </c>
      <c r="G26" s="2">
        <v>0.6</v>
      </c>
      <c r="H26" s="2">
        <v>25.6</v>
      </c>
      <c r="I26" s="2">
        <v>8.4</v>
      </c>
      <c r="O26" s="2">
        <f t="shared" si="0"/>
        <v>0.51299130891804423</v>
      </c>
      <c r="P26" s="2">
        <f t="shared" si="1"/>
        <v>-0.38876280637486332</v>
      </c>
      <c r="Q26" s="2">
        <f t="shared" si="2"/>
        <v>0.90023513222354945</v>
      </c>
      <c r="R26" s="2">
        <f t="shared" si="3"/>
        <v>-1.2884515258735731</v>
      </c>
      <c r="S26" s="2">
        <f t="shared" si="4"/>
        <v>0.97691769768502279</v>
      </c>
      <c r="T26" s="2">
        <f t="shared" si="5"/>
        <v>-1.4993081158265329</v>
      </c>
      <c r="U26" s="2">
        <f t="shared" si="6"/>
        <v>-1.5175532970165755</v>
      </c>
      <c r="V26" s="2">
        <f t="shared" si="7"/>
        <v>-0.15956519968271907</v>
      </c>
      <c r="W26" s="2">
        <f t="shared" si="8"/>
        <v>1.5783346478914666</v>
      </c>
    </row>
    <row r="27" spans="1:23" x14ac:dyDescent="0.4">
      <c r="A27" s="2">
        <v>5</v>
      </c>
      <c r="B27" s="2">
        <v>2.2000000000000002</v>
      </c>
      <c r="C27" s="2">
        <v>38.700000000000003</v>
      </c>
      <c r="D27" s="2">
        <v>2.2000000000000002</v>
      </c>
      <c r="E27" s="2">
        <v>8.1</v>
      </c>
      <c r="F27" s="2">
        <v>13.8</v>
      </c>
      <c r="G27" s="2">
        <v>3.1</v>
      </c>
      <c r="H27" s="2">
        <v>19.100000000000001</v>
      </c>
      <c r="I27" s="2">
        <v>7.8</v>
      </c>
      <c r="O27" s="2">
        <f t="shared" si="0"/>
        <v>-0.58395420381589447</v>
      </c>
      <c r="P27" s="2">
        <f t="shared" si="1"/>
        <v>-0.14061633422069522</v>
      </c>
      <c r="Q27" s="2">
        <f t="shared" si="2"/>
        <v>1.9471021418961969</v>
      </c>
      <c r="R27" s="2">
        <f t="shared" si="3"/>
        <v>2.2547901702787532</v>
      </c>
      <c r="S27" s="2">
        <f t="shared" si="4"/>
        <v>0.20855546355073531</v>
      </c>
      <c r="T27" s="2">
        <f t="shared" si="5"/>
        <v>-0.35593225843189064</v>
      </c>
      <c r="U27" s="2">
        <f t="shared" si="6"/>
        <v>-0.89046515775352775</v>
      </c>
      <c r="V27" s="2">
        <f t="shared" si="7"/>
        <v>-0.90394830825042904</v>
      </c>
      <c r="W27" s="2">
        <f t="shared" si="8"/>
        <v>1.0918616399797125</v>
      </c>
    </row>
    <row r="28" spans="1:23" x14ac:dyDescent="0.4">
      <c r="A28" s="2">
        <v>13.5</v>
      </c>
      <c r="B28" s="2">
        <v>0.3</v>
      </c>
      <c r="C28" s="2">
        <v>19</v>
      </c>
      <c r="D28" s="2">
        <v>0.5</v>
      </c>
      <c r="E28" s="2">
        <v>9.1</v>
      </c>
      <c r="F28" s="2">
        <v>23.7</v>
      </c>
      <c r="G28" s="2">
        <v>6.7</v>
      </c>
      <c r="H28" s="2">
        <v>21.2</v>
      </c>
      <c r="I28" s="2">
        <v>6</v>
      </c>
      <c r="O28" s="2">
        <f t="shared" si="0"/>
        <v>0.10671519309065952</v>
      </c>
      <c r="P28" s="2">
        <f t="shared" si="1"/>
        <v>-0.35492465108111315</v>
      </c>
      <c r="Q28" s="2">
        <f t="shared" si="2"/>
        <v>-0.13605746320998027</v>
      </c>
      <c r="R28" s="2">
        <f t="shared" si="3"/>
        <v>-0.48316932220258996</v>
      </c>
      <c r="S28" s="2">
        <f t="shared" si="4"/>
        <v>0.57444224170991987</v>
      </c>
      <c r="T28" s="2">
        <f t="shared" si="5"/>
        <v>1.5626136717726784</v>
      </c>
      <c r="U28" s="2">
        <f t="shared" si="6"/>
        <v>1.2541762785260908E-2</v>
      </c>
      <c r="V28" s="2">
        <f t="shared" si="7"/>
        <v>-0.66345530394393837</v>
      </c>
      <c r="W28" s="2">
        <f t="shared" si="8"/>
        <v>-0.36755738375554764</v>
      </c>
    </row>
    <row r="29" spans="1:23" x14ac:dyDescent="0.4">
      <c r="A29" s="2">
        <v>0</v>
      </c>
      <c r="B29" s="2">
        <v>0</v>
      </c>
      <c r="C29" s="2">
        <v>6.8</v>
      </c>
      <c r="D29" s="2">
        <v>2</v>
      </c>
      <c r="E29" s="2">
        <v>16.899999999999999</v>
      </c>
      <c r="F29" s="2">
        <v>24.5</v>
      </c>
      <c r="G29" s="2">
        <v>10.8</v>
      </c>
      <c r="H29" s="2">
        <v>34</v>
      </c>
      <c r="I29" s="2">
        <v>5</v>
      </c>
      <c r="O29" s="2">
        <f t="shared" si="0"/>
        <v>-0.99023031964327923</v>
      </c>
      <c r="P29" s="2">
        <f t="shared" si="1"/>
        <v>-0.38876280637486332</v>
      </c>
      <c r="Q29" s="2">
        <f t="shared" si="2"/>
        <v>-1.4261360003823333</v>
      </c>
      <c r="R29" s="2">
        <f t="shared" si="3"/>
        <v>1.9326772888103596</v>
      </c>
      <c r="S29" s="2">
        <f t="shared" si="4"/>
        <v>3.4283591113515595</v>
      </c>
      <c r="T29" s="2">
        <f t="shared" si="5"/>
        <v>1.7176476863346639</v>
      </c>
      <c r="U29" s="2">
        <f t="shared" si="6"/>
        <v>1.0409663111766592</v>
      </c>
      <c r="V29" s="2">
        <f t="shared" si="7"/>
        <v>0.80240681754324439</v>
      </c>
      <c r="W29" s="2">
        <f t="shared" si="8"/>
        <v>-1.1783457302751368</v>
      </c>
    </row>
    <row r="30" spans="1:23" x14ac:dyDescent="0.4">
      <c r="A30" s="2">
        <v>2.6</v>
      </c>
      <c r="B30" s="2">
        <v>0.6</v>
      </c>
      <c r="C30" s="2">
        <v>27.9</v>
      </c>
      <c r="D30" s="2">
        <v>1.5</v>
      </c>
      <c r="E30" s="2">
        <v>4.5999999999999996</v>
      </c>
      <c r="F30" s="2">
        <v>10.199999999999999</v>
      </c>
      <c r="G30" s="2">
        <v>3.9</v>
      </c>
      <c r="H30" s="2">
        <v>41.6</v>
      </c>
      <c r="I30" s="2">
        <v>7.2</v>
      </c>
      <c r="O30" s="2">
        <f t="shared" si="0"/>
        <v>-0.77896673941303918</v>
      </c>
      <c r="P30" s="2">
        <f t="shared" si="1"/>
        <v>-0.32108649578736292</v>
      </c>
      <c r="Q30" s="2">
        <f t="shared" si="2"/>
        <v>0.80506540407149041</v>
      </c>
      <c r="R30" s="2">
        <f t="shared" si="3"/>
        <v>1.1273950851393764</v>
      </c>
      <c r="S30" s="2">
        <f t="shared" si="4"/>
        <v>-1.0720482600064107</v>
      </c>
      <c r="T30" s="2">
        <f t="shared" si="5"/>
        <v>-1.0535853239608253</v>
      </c>
      <c r="U30" s="2">
        <f t="shared" si="6"/>
        <v>-0.68979695318935252</v>
      </c>
      <c r="V30" s="2">
        <f t="shared" si="7"/>
        <v>1.6727624521762592</v>
      </c>
      <c r="W30" s="2">
        <f t="shared" si="8"/>
        <v>0.60538863206795945</v>
      </c>
    </row>
    <row r="31" spans="1:23" x14ac:dyDescent="0.4">
      <c r="A31" s="2">
        <v>44.8</v>
      </c>
      <c r="B31" s="2">
        <v>0.9</v>
      </c>
      <c r="C31" s="2">
        <v>15.3</v>
      </c>
      <c r="D31" s="2">
        <v>0.2</v>
      </c>
      <c r="E31" s="2">
        <v>5.2</v>
      </c>
      <c r="F31" s="2">
        <v>12.4</v>
      </c>
      <c r="G31" s="2">
        <v>2.4</v>
      </c>
      <c r="H31" s="2">
        <v>14.5</v>
      </c>
      <c r="I31" s="2">
        <v>4.4000000000000004</v>
      </c>
      <c r="O31" s="2">
        <f t="shared" si="0"/>
        <v>2.650003678170088</v>
      </c>
      <c r="P31" s="2">
        <f t="shared" si="1"/>
        <v>-0.28724834049361275</v>
      </c>
      <c r="Q31" s="2">
        <f t="shared" si="2"/>
        <v>-0.52731079005733328</v>
      </c>
      <c r="R31" s="2">
        <f t="shared" si="3"/>
        <v>-0.96633864440517991</v>
      </c>
      <c r="S31" s="2">
        <f t="shared" si="4"/>
        <v>-0.85251619311089977</v>
      </c>
      <c r="T31" s="2">
        <f t="shared" si="5"/>
        <v>-0.62724178391536511</v>
      </c>
      <c r="U31" s="2">
        <f t="shared" si="6"/>
        <v>-1.0660498367471809</v>
      </c>
      <c r="V31" s="2">
        <f t="shared" si="7"/>
        <v>-1.4307425081598855</v>
      </c>
      <c r="W31" s="2">
        <f t="shared" si="8"/>
        <v>-1.66481873818689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938D-D8F4-4E9B-9DB3-E6079DB49619}">
  <dimension ref="A1:U31"/>
  <sheetViews>
    <sheetView workbookViewId="0">
      <selection activeCell="M2" sqref="M2:U10"/>
    </sheetView>
  </sheetViews>
  <sheetFormatPr defaultRowHeight="26.25" x14ac:dyDescent="0.4"/>
  <cols>
    <col min="1" max="16384" width="9.140625" style="2"/>
  </cols>
  <sheetData>
    <row r="1" spans="1:2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</row>
    <row r="2" spans="1:21" x14ac:dyDescent="0.4">
      <c r="A2" s="2">
        <v>-0.77896673941303918</v>
      </c>
      <c r="B2" s="2">
        <v>-0.36620403617902986</v>
      </c>
      <c r="C2" s="2">
        <v>5.428199309413749E-2</v>
      </c>
      <c r="D2" s="2">
        <v>0</v>
      </c>
      <c r="E2" s="2">
        <v>-0.4500407371357969</v>
      </c>
      <c r="F2" s="2">
        <v>0.24482454799580233</v>
      </c>
      <c r="G2" s="2">
        <v>0.51421227419569882</v>
      </c>
      <c r="H2" s="2">
        <v>1.134516204442684</v>
      </c>
      <c r="I2" s="2">
        <v>0.2810732934601235</v>
      </c>
      <c r="L2" s="2" t="s">
        <v>0</v>
      </c>
      <c r="M2" s="2">
        <v>1</v>
      </c>
    </row>
    <row r="3" spans="1:21" x14ac:dyDescent="0.4">
      <c r="A3" s="2">
        <v>-0.53520106991660843</v>
      </c>
      <c r="B3" s="2">
        <v>-0.37748342127694656</v>
      </c>
      <c r="C3" s="2">
        <v>1.1984336137666664E-2</v>
      </c>
      <c r="D3" s="2">
        <v>-0.16105644073419678</v>
      </c>
      <c r="E3" s="2">
        <v>-0.41345205931987822</v>
      </c>
      <c r="F3" s="2">
        <v>-0.22027749569015356</v>
      </c>
      <c r="G3" s="2">
        <v>0.61454637647778654</v>
      </c>
      <c r="H3" s="2">
        <v>1.0658039174979721</v>
      </c>
      <c r="I3" s="2">
        <v>0.4432309627640415</v>
      </c>
      <c r="L3" s="2" t="s">
        <v>1</v>
      </c>
      <c r="M3" s="2">
        <f>CORREL(A2:A31,B2:B31)</f>
        <v>0.31606875247723154</v>
      </c>
      <c r="N3" s="2">
        <v>1</v>
      </c>
    </row>
    <row r="4" spans="1:21" x14ac:dyDescent="0.4">
      <c r="A4" s="2">
        <v>-0.57582868149934685</v>
      </c>
      <c r="B4" s="2">
        <v>-0.35492465108111315</v>
      </c>
      <c r="C4" s="2">
        <v>-9.1644923405685592E-3</v>
      </c>
      <c r="D4" s="2">
        <v>0.16105644073419659</v>
      </c>
      <c r="E4" s="2">
        <v>-0.15733131460844926</v>
      </c>
      <c r="F4" s="2">
        <v>0.20606604435530612</v>
      </c>
      <c r="G4" s="2">
        <v>0.89046515775352741</v>
      </c>
      <c r="H4" s="2">
        <v>0.69933838712617702</v>
      </c>
      <c r="I4" s="2">
        <v>-4.3242045147711697E-2</v>
      </c>
      <c r="L4" s="2" t="s">
        <v>2</v>
      </c>
      <c r="M4" s="2">
        <f>CORREL(A2:A31,C2:C31)</f>
        <v>-0.25438888542691551</v>
      </c>
      <c r="N4" s="2">
        <f>CORREL(B2:B31,C2:C31)</f>
        <v>-0.67193465852707557</v>
      </c>
      <c r="O4" s="2">
        <v>1</v>
      </c>
    </row>
    <row r="5" spans="1:21" x14ac:dyDescent="0.4">
      <c r="A5" s="2">
        <v>-0.73021360551375292</v>
      </c>
      <c r="B5" s="2">
        <v>-0.30980711068944622</v>
      </c>
      <c r="C5" s="2">
        <v>0.47725856265884348</v>
      </c>
      <c r="D5" s="2">
        <v>0.32211288146839318</v>
      </c>
      <c r="E5" s="2">
        <v>0.68420827515767557</v>
      </c>
      <c r="F5" s="2">
        <v>0.30296230345654701</v>
      </c>
      <c r="G5" s="2">
        <v>0.739964004330396</v>
      </c>
      <c r="H5" s="2">
        <v>0.16109213939260181</v>
      </c>
      <c r="I5" s="2">
        <v>-0.6918727223633836</v>
      </c>
      <c r="L5" s="2" t="s">
        <v>3</v>
      </c>
      <c r="M5" s="2">
        <f>CORREL(A2:A31,D2:D31)</f>
        <v>-0.38235660175821795</v>
      </c>
      <c r="N5" s="2">
        <f>CORREL(B2:B31,D2:D31)</f>
        <v>-0.38737804644387414</v>
      </c>
      <c r="O5" s="2">
        <f>CORREL(C2:C31,D2:D31)</f>
        <v>0.38789058692860606</v>
      </c>
      <c r="P5" s="2">
        <v>1</v>
      </c>
    </row>
    <row r="6" spans="1:21" x14ac:dyDescent="0.4">
      <c r="A6" s="2">
        <v>0.81363563463030886</v>
      </c>
      <c r="B6" s="2">
        <v>-0.33236588088527969</v>
      </c>
      <c r="C6" s="2">
        <v>-0.11490863473174505</v>
      </c>
      <c r="D6" s="2">
        <v>0.32211288146839318</v>
      </c>
      <c r="E6" s="2">
        <v>-0.26709734805620455</v>
      </c>
      <c r="F6" s="2">
        <v>0.49675482165902873</v>
      </c>
      <c r="G6" s="2">
        <v>-0.33862759520204588</v>
      </c>
      <c r="H6" s="2">
        <v>-0.82378397348159882</v>
      </c>
      <c r="I6" s="2">
        <v>0.36215212811208286</v>
      </c>
      <c r="L6" s="2" t="s">
        <v>21</v>
      </c>
      <c r="M6" s="2">
        <f>CORREL(A2:A31,E2:E31)</f>
        <v>-0.34861031263649855</v>
      </c>
      <c r="N6" s="2">
        <f>CORREL(B2:B31,E2:E31)</f>
        <v>-0.12902071307944843</v>
      </c>
      <c r="O6" s="2">
        <f>CORREL(C2:C31,E2:E31)</f>
        <v>-3.4458456096990928E-2</v>
      </c>
      <c r="P6" s="2">
        <f>CORREL(D2:D31,E2:E31)</f>
        <v>0.16479638070978947</v>
      </c>
      <c r="Q6" s="2">
        <v>1</v>
      </c>
    </row>
    <row r="7" spans="1:21" x14ac:dyDescent="0.4">
      <c r="A7" s="2">
        <v>0.13109176004030265</v>
      </c>
      <c r="B7" s="2">
        <v>-0.32108649578736292</v>
      </c>
      <c r="C7" s="2">
        <v>-5.146214929703901E-2</v>
      </c>
      <c r="D7" s="2">
        <v>0.64422576293678635</v>
      </c>
      <c r="E7" s="2">
        <v>-0.15733131460844926</v>
      </c>
      <c r="F7" s="2">
        <v>0.41923781437803631</v>
      </c>
      <c r="G7" s="2">
        <v>0.43896169748413333</v>
      </c>
      <c r="H7" s="2">
        <v>-0.17101724750683786</v>
      </c>
      <c r="I7" s="2">
        <v>-0.52971505305946565</v>
      </c>
      <c r="L7" s="2" t="s">
        <v>5</v>
      </c>
      <c r="M7" s="2">
        <f>CORREL(A2:A31,F2:F31)</f>
        <v>-0.60471243077276149</v>
      </c>
      <c r="N7" s="2">
        <f>CORREL(B2:B31,F2:F31)</f>
        <v>-0.40654843483746278</v>
      </c>
      <c r="O7" s="2">
        <f>CORREL(C2:C31,F2:F31)</f>
        <v>-3.2940039956784808E-2</v>
      </c>
      <c r="P7" s="2">
        <f>CORREL(D2:D31,F2:F31)</f>
        <v>0.15498140634674706</v>
      </c>
      <c r="Q7" s="2">
        <f>CORREL(E2:E31,F2:F31)</f>
        <v>0.47308318837840546</v>
      </c>
      <c r="R7" s="2">
        <v>1</v>
      </c>
    </row>
    <row r="8" spans="1:21" x14ac:dyDescent="0.4">
      <c r="A8" s="2">
        <v>-0.30768644505327286</v>
      </c>
      <c r="B8" s="2">
        <v>-0.26468957029777929</v>
      </c>
      <c r="C8" s="2">
        <v>0.17060054972443139</v>
      </c>
      <c r="D8" s="2">
        <v>-1.2884515258735731</v>
      </c>
      <c r="E8" s="2">
        <v>0.57444224170991987</v>
      </c>
      <c r="F8" s="2">
        <v>1.155649383547467</v>
      </c>
      <c r="G8" s="2">
        <v>-0.51421227419569926</v>
      </c>
      <c r="H8" s="2">
        <v>0.11528394809612751</v>
      </c>
      <c r="I8" s="2">
        <v>-0.93510922631926019</v>
      </c>
      <c r="L8" s="2" t="s">
        <v>6</v>
      </c>
      <c r="M8" s="2">
        <f>CORREL(A2:A31,G2:G31)</f>
        <v>-0.17575328921558162</v>
      </c>
      <c r="N8" s="2">
        <f>CORREL(B2:B31,G2:G31)</f>
        <v>-0.24805846228451389</v>
      </c>
      <c r="O8" s="2">
        <f>CORREL(C2:C31,G2:G31)</f>
        <v>-0.27374053116961344</v>
      </c>
      <c r="P8" s="2">
        <f>CORREL(D2:D31,G2:G31)</f>
        <v>9.4309913364827511E-2</v>
      </c>
      <c r="Q8" s="2">
        <f>CORREL(E2:E31,G2:G31)</f>
        <v>-1.8023163578168865E-2</v>
      </c>
      <c r="R8" s="2">
        <f>CORREL(F2:F31,G2:G31)</f>
        <v>0.37928368319173461</v>
      </c>
      <c r="S8" s="2">
        <v>1</v>
      </c>
    </row>
    <row r="9" spans="1:21" x14ac:dyDescent="0.4">
      <c r="A9" s="2">
        <v>-0.72208808319720541</v>
      </c>
      <c r="B9" s="2">
        <v>-0.37748342127694656</v>
      </c>
      <c r="C9" s="2">
        <v>-7.2610977775274227E-2</v>
      </c>
      <c r="D9" s="2">
        <v>-0.16105644073419678</v>
      </c>
      <c r="E9" s="2">
        <v>0.86715166423726786</v>
      </c>
      <c r="F9" s="2">
        <v>1.0781323762664741</v>
      </c>
      <c r="G9" s="2">
        <v>0.51421227419569882</v>
      </c>
      <c r="H9" s="2">
        <v>0.2985167132820255</v>
      </c>
      <c r="I9" s="2">
        <v>0.2810732934601235</v>
      </c>
      <c r="L9" s="2" t="s">
        <v>7</v>
      </c>
      <c r="M9" s="2">
        <f>CORREL(A2:A31,H2:H31)</f>
        <v>-0.8114755260649954</v>
      </c>
      <c r="N9" s="2">
        <f>CORREL(B2:B31,H2:H31)</f>
        <v>-0.3164183874822627</v>
      </c>
      <c r="O9" s="2">
        <f>CORREL(C2:C31,H2:H31)</f>
        <v>5.0284076663905851E-2</v>
      </c>
      <c r="P9" s="2">
        <f>CORREL(D2:D31,H2:H31)</f>
        <v>0.23774015925943998</v>
      </c>
      <c r="Q9" s="2">
        <f>CORREL(E2:E31,H2:H31)</f>
        <v>7.2007054831719292E-2</v>
      </c>
      <c r="R9" s="2">
        <f>CORREL(F2:F31,H2:H31)</f>
        <v>0.38798121961962828</v>
      </c>
      <c r="S9" s="2">
        <f>CORREL(G2:G31,H2:H31)</f>
        <v>0.16601515962295033</v>
      </c>
      <c r="T9" s="2">
        <v>1</v>
      </c>
    </row>
    <row r="10" spans="1:21" x14ac:dyDescent="0.4">
      <c r="A10" s="2">
        <v>-0.64895838234827607</v>
      </c>
      <c r="B10" s="2">
        <v>-0.37748342127694656</v>
      </c>
      <c r="C10" s="2">
        <v>-0.11490863473174505</v>
      </c>
      <c r="D10" s="2">
        <v>-0.16105644073419678</v>
      </c>
      <c r="E10" s="2">
        <v>-2.535595372643149</v>
      </c>
      <c r="F10" s="2">
        <v>0.55489257711977336</v>
      </c>
      <c r="G10" s="2">
        <v>1.2165509901703124</v>
      </c>
      <c r="H10" s="2">
        <v>1.2948448739803444</v>
      </c>
      <c r="I10" s="2">
        <v>0.2810732934601235</v>
      </c>
      <c r="L10" s="2" t="s">
        <v>8</v>
      </c>
      <c r="M10" s="2">
        <f>CORREL(A2:A31,I2:I31)</f>
        <v>-0.48733306236280804</v>
      </c>
      <c r="N10" s="2">
        <f>CORREL(B2:B31,I2:I31)</f>
        <v>4.4702128707927898E-2</v>
      </c>
      <c r="O10" s="2">
        <f>CORREL(C2:C31,I2:I31)</f>
        <v>0.24290323446784373</v>
      </c>
      <c r="P10" s="2">
        <f>CORREL(D2:D31,I2:I31)</f>
        <v>0.10536671846667181</v>
      </c>
      <c r="Q10" s="2">
        <f>CORREL(E2:E31,I2:I31)</f>
        <v>-5.460529848661258E-2</v>
      </c>
      <c r="R10" s="2">
        <f>CORREL(F2:F31,I2:I31)</f>
        <v>-8.4894303128178042E-2</v>
      </c>
      <c r="S10" s="2">
        <f>CORREL(G2:G31,I2:I31)</f>
        <v>-0.39132020910312026</v>
      </c>
      <c r="T10" s="2">
        <f>CORREL(H2:H31,I2:I31)</f>
        <v>0.47492343651929847</v>
      </c>
      <c r="U10" s="2">
        <v>1</v>
      </c>
    </row>
    <row r="11" spans="1:21" x14ac:dyDescent="0.4">
      <c r="A11" s="2">
        <v>-5.5795253240294378E-2</v>
      </c>
      <c r="B11" s="2">
        <v>-0.33236588088527969</v>
      </c>
      <c r="C11" s="2">
        <v>0.35036559178943177</v>
      </c>
      <c r="D11" s="2">
        <v>-0.16105644073419678</v>
      </c>
      <c r="E11" s="2">
        <v>0.24514414136665363</v>
      </c>
      <c r="F11" s="2">
        <v>0.80682285078299976</v>
      </c>
      <c r="G11" s="2">
        <v>-8.7792339496826799E-2</v>
      </c>
      <c r="H11" s="2">
        <v>-0.2740856779239052</v>
      </c>
      <c r="I11" s="2">
        <v>-1.3405033995790547</v>
      </c>
    </row>
    <row r="12" spans="1:21" x14ac:dyDescent="0.4">
      <c r="A12" s="2">
        <v>-0.18580361030505746</v>
      </c>
      <c r="B12" s="2">
        <v>-0.33236588088527969</v>
      </c>
      <c r="C12" s="2">
        <v>8.6005235811490513E-2</v>
      </c>
      <c r="D12" s="2">
        <v>-0.3221128814683934</v>
      </c>
      <c r="E12" s="2">
        <v>0.72079695297359392</v>
      </c>
      <c r="F12" s="2">
        <v>0.86496060624374449</v>
      </c>
      <c r="G12" s="2">
        <v>-0.1881264417789143</v>
      </c>
      <c r="H12" s="2">
        <v>-3.3592673617414567E-2</v>
      </c>
      <c r="I12" s="2">
        <v>-0.52971505305946565</v>
      </c>
    </row>
    <row r="13" spans="1:21" x14ac:dyDescent="0.4">
      <c r="A13" s="2">
        <v>-0.81146882867922987</v>
      </c>
      <c r="B13" s="2">
        <v>-0.30980711068944622</v>
      </c>
      <c r="C13" s="2">
        <v>0.10715406428972574</v>
      </c>
      <c r="D13" s="2">
        <v>0.64422576293678635</v>
      </c>
      <c r="E13" s="2">
        <v>-0.19391999242436761</v>
      </c>
      <c r="F13" s="2">
        <v>0.88433985806399218</v>
      </c>
      <c r="G13" s="2">
        <v>1.4423027203050096</v>
      </c>
      <c r="H13" s="2">
        <v>0.16109213939260181</v>
      </c>
      <c r="I13" s="2">
        <v>3.7836789504246925E-2</v>
      </c>
    </row>
    <row r="14" spans="1:21" x14ac:dyDescent="0.4">
      <c r="A14" s="2">
        <v>-0.38894166821874981</v>
      </c>
      <c r="B14" s="2">
        <v>-0.35492465108111315</v>
      </c>
      <c r="C14" s="2">
        <v>0.69932126168031383</v>
      </c>
      <c r="D14" s="2">
        <v>0.64422576293678635</v>
      </c>
      <c r="E14" s="2">
        <v>0.35491017481440928</v>
      </c>
      <c r="F14" s="2">
        <v>0.67116808804126271</v>
      </c>
      <c r="G14" s="2">
        <v>1.2541762785260908E-2</v>
      </c>
      <c r="H14" s="2">
        <v>-0.4229622996374473</v>
      </c>
      <c r="I14" s="2">
        <v>-4.3242045147711697E-2</v>
      </c>
    </row>
    <row r="15" spans="1:21" x14ac:dyDescent="0.4">
      <c r="A15" s="2">
        <v>-0.29956092273672519</v>
      </c>
      <c r="B15" s="2">
        <v>-0.36620403617902986</v>
      </c>
      <c r="C15" s="2">
        <v>-0.10433422049262725</v>
      </c>
      <c r="D15" s="2">
        <v>0.64422576293678635</v>
      </c>
      <c r="E15" s="2">
        <v>-0.26709734805620455</v>
      </c>
      <c r="F15" s="2">
        <v>-0.20089824386990546</v>
      </c>
      <c r="G15" s="2">
        <v>0.48912874862517697</v>
      </c>
      <c r="H15" s="2">
        <v>0.71079043495029581</v>
      </c>
      <c r="I15" s="2">
        <v>0.84862513602383605</v>
      </c>
    </row>
    <row r="16" spans="1:21" x14ac:dyDescent="0.4">
      <c r="A16" s="2">
        <v>-0.13705047640577131</v>
      </c>
      <c r="B16" s="2">
        <v>-0.38876280637486332</v>
      </c>
      <c r="C16" s="2">
        <v>-0.1677807059273333</v>
      </c>
      <c r="D16" s="2">
        <v>0.16105644073419659</v>
      </c>
      <c r="E16" s="2">
        <v>0.90374034205318621</v>
      </c>
      <c r="F16" s="2">
        <v>-0.22027749569015356</v>
      </c>
      <c r="G16" s="2">
        <v>0.33862759520204566</v>
      </c>
      <c r="H16" s="2">
        <v>0.42448923934733002</v>
      </c>
      <c r="I16" s="2">
        <v>0.19999445880816488</v>
      </c>
    </row>
    <row r="17" spans="1:9" x14ac:dyDescent="0.4">
      <c r="A17" s="2">
        <v>-0.51895002528351297</v>
      </c>
      <c r="B17" s="2">
        <v>-0.26468957029777929</v>
      </c>
      <c r="C17" s="2">
        <v>-0.60133168973115692</v>
      </c>
      <c r="D17" s="2">
        <v>0.48316932220258996</v>
      </c>
      <c r="E17" s="2">
        <v>-0.37686338150395987</v>
      </c>
      <c r="F17" s="2">
        <v>0.3804793107375401</v>
      </c>
      <c r="G17" s="2">
        <v>0.23829349291995794</v>
      </c>
      <c r="H17" s="2">
        <v>1.2032284913873958</v>
      </c>
      <c r="I17" s="2">
        <v>1.3350981439355891</v>
      </c>
    </row>
    <row r="18" spans="1:9" x14ac:dyDescent="0.4">
      <c r="A18" s="2">
        <v>-0.73021360551375292</v>
      </c>
      <c r="B18" s="2">
        <v>-0.35492465108111315</v>
      </c>
      <c r="C18" s="2">
        <v>-0.13605746320998027</v>
      </c>
      <c r="D18" s="2">
        <v>0</v>
      </c>
      <c r="E18" s="2">
        <v>-0.41345205931987822</v>
      </c>
      <c r="F18" s="2">
        <v>-0.27841525115089821</v>
      </c>
      <c r="G18" s="2">
        <v>0.68979695318935241</v>
      </c>
      <c r="H18" s="2">
        <v>1.4322694478697682</v>
      </c>
      <c r="I18" s="2">
        <v>0.60538863206795945</v>
      </c>
    </row>
    <row r="19" spans="1:9" x14ac:dyDescent="0.4">
      <c r="A19" s="2">
        <v>-0.53520106991660843</v>
      </c>
      <c r="B19" s="2">
        <v>-0.38876280637486332</v>
      </c>
      <c r="C19" s="2">
        <v>0.46668414841972566</v>
      </c>
      <c r="D19" s="2">
        <v>-1.2884515258735731</v>
      </c>
      <c r="E19" s="2">
        <v>0.61103091952583821</v>
      </c>
      <c r="F19" s="2">
        <v>0.94247761352473691</v>
      </c>
      <c r="G19" s="2">
        <v>1.015882785606137</v>
      </c>
      <c r="H19" s="2">
        <v>-0.44586639528568445</v>
      </c>
      <c r="I19" s="2">
        <v>-0.20539971445162966</v>
      </c>
    </row>
    <row r="20" spans="1:9" x14ac:dyDescent="0.4">
      <c r="A20" s="2">
        <v>3.5194345660406916</v>
      </c>
      <c r="B20" s="2">
        <v>1.7994379026209821</v>
      </c>
      <c r="C20" s="2">
        <v>-2.1451961686423338</v>
      </c>
      <c r="D20" s="2">
        <v>-1.2884515258735731</v>
      </c>
      <c r="E20" s="2">
        <v>-1.511112393797432</v>
      </c>
      <c r="F20" s="2">
        <v>-2.390753699557949</v>
      </c>
      <c r="G20" s="2">
        <v>2.1697249618501449</v>
      </c>
      <c r="H20" s="2">
        <v>-3.0912894426570845</v>
      </c>
      <c r="I20" s="2">
        <v>-2.7999224233143147</v>
      </c>
    </row>
    <row r="21" spans="1:9" x14ac:dyDescent="0.4">
      <c r="A21" s="2">
        <v>0.55361892050078276</v>
      </c>
      <c r="B21" s="2">
        <v>-0.38876280637486332</v>
      </c>
      <c r="C21" s="2">
        <v>1.5558488150488436</v>
      </c>
      <c r="D21" s="2">
        <v>-1.2884515258735731</v>
      </c>
      <c r="E21" s="2">
        <v>-0.3036860258721229</v>
      </c>
      <c r="F21" s="2">
        <v>-1.2086193385228103</v>
      </c>
      <c r="G21" s="2">
        <v>-1.2918015668818783</v>
      </c>
      <c r="H21" s="2">
        <v>-0.69781144741629431</v>
      </c>
      <c r="I21" s="2">
        <v>0.84862513602383605</v>
      </c>
    </row>
    <row r="22" spans="1:9" x14ac:dyDescent="0.4">
      <c r="A22" s="2">
        <v>4.9836536874825713E-2</v>
      </c>
      <c r="B22" s="2">
        <v>3.8184478351480768</v>
      </c>
      <c r="C22" s="2">
        <v>-2.1451961686423338</v>
      </c>
      <c r="D22" s="2">
        <v>-1.2884515258735731</v>
      </c>
      <c r="E22" s="2">
        <v>0.31832149699849094</v>
      </c>
      <c r="F22" s="2">
        <v>-1.0535853239608253</v>
      </c>
      <c r="G22" s="2">
        <v>-1.2667180413113563</v>
      </c>
      <c r="H22" s="2">
        <v>-0.46877049093392198</v>
      </c>
      <c r="I22" s="2">
        <v>0.36215212811208286</v>
      </c>
    </row>
    <row r="23" spans="1:9" x14ac:dyDescent="0.4">
      <c r="A23" s="2">
        <v>0.25297459478851808</v>
      </c>
      <c r="B23" s="2">
        <v>2.8709794869230718</v>
      </c>
      <c r="C23" s="2">
        <v>-2.1451961686423338</v>
      </c>
      <c r="D23" s="2">
        <v>-1.2884515258735731</v>
      </c>
      <c r="E23" s="2">
        <v>-0.41345205931987822</v>
      </c>
      <c r="F23" s="2">
        <v>-0.45282851753313152</v>
      </c>
      <c r="G23" s="2">
        <v>-1.6680544504397068</v>
      </c>
      <c r="H23" s="2">
        <v>3.5119613327297287E-2</v>
      </c>
      <c r="I23" s="2">
        <v>1.9026499864993025</v>
      </c>
    </row>
    <row r="24" spans="1:9" x14ac:dyDescent="0.4">
      <c r="A24" s="2">
        <v>0.92739294706197684</v>
      </c>
      <c r="B24" s="2">
        <v>5.1133212443889159E-2</v>
      </c>
      <c r="C24" s="2">
        <v>0.40323766298502001</v>
      </c>
      <c r="D24" s="2">
        <v>0.16105644073419659</v>
      </c>
      <c r="E24" s="2">
        <v>-0.4500407371357969</v>
      </c>
      <c r="F24" s="2">
        <v>-1.0342060721405768</v>
      </c>
      <c r="G24" s="2">
        <v>-1.341968618022922</v>
      </c>
      <c r="H24" s="2">
        <v>-0.285537725748024</v>
      </c>
      <c r="I24" s="2">
        <v>-1.0161880609712188</v>
      </c>
    </row>
    <row r="25" spans="1:9" x14ac:dyDescent="0.4">
      <c r="A25" s="2">
        <v>0.79738458999721351</v>
      </c>
      <c r="B25" s="2">
        <v>-9.5498793829028317E-2</v>
      </c>
      <c r="C25" s="2">
        <v>1.8625068279832553</v>
      </c>
      <c r="D25" s="2">
        <v>1.9326772888103596</v>
      </c>
      <c r="E25" s="2">
        <v>-0.63298412621538913</v>
      </c>
      <c r="F25" s="2">
        <v>-1.6931006340290147</v>
      </c>
      <c r="G25" s="2">
        <v>-1.5175532970165755</v>
      </c>
      <c r="H25" s="2">
        <v>-1.3391261255669364</v>
      </c>
      <c r="I25" s="2">
        <v>0.2810732934601235</v>
      </c>
    </row>
    <row r="26" spans="1:9" x14ac:dyDescent="0.4">
      <c r="A26" s="2">
        <v>0.51299130891804423</v>
      </c>
      <c r="B26" s="2">
        <v>-0.38876280637486332</v>
      </c>
      <c r="C26" s="2">
        <v>0.90023513222354945</v>
      </c>
      <c r="D26" s="2">
        <v>-1.2884515258735731</v>
      </c>
      <c r="E26" s="2">
        <v>0.97691769768502279</v>
      </c>
      <c r="F26" s="2">
        <v>-1.4993081158265329</v>
      </c>
      <c r="G26" s="2">
        <v>-1.5175532970165755</v>
      </c>
      <c r="H26" s="2">
        <v>-0.15956519968271907</v>
      </c>
      <c r="I26" s="2">
        <v>1.5783346478914666</v>
      </c>
    </row>
    <row r="27" spans="1:9" x14ac:dyDescent="0.4">
      <c r="A27" s="2">
        <v>-0.58395420381589447</v>
      </c>
      <c r="B27" s="2">
        <v>-0.14061633422069522</v>
      </c>
      <c r="C27" s="2">
        <v>1.9471021418961969</v>
      </c>
      <c r="D27" s="2">
        <v>2.2547901702787532</v>
      </c>
      <c r="E27" s="2">
        <v>0.20855546355073531</v>
      </c>
      <c r="F27" s="2">
        <v>-0.35593225843189064</v>
      </c>
      <c r="G27" s="2">
        <v>-0.89046515775352775</v>
      </c>
      <c r="H27" s="2">
        <v>-0.90394830825042904</v>
      </c>
      <c r="I27" s="2">
        <v>1.0918616399797125</v>
      </c>
    </row>
    <row r="28" spans="1:9" x14ac:dyDescent="0.4">
      <c r="A28" s="2">
        <v>0.10671519309065952</v>
      </c>
      <c r="B28" s="2">
        <v>-0.35492465108111315</v>
      </c>
      <c r="C28" s="2">
        <v>-0.13605746320998027</v>
      </c>
      <c r="D28" s="2">
        <v>-0.48316932220258996</v>
      </c>
      <c r="E28" s="2">
        <v>0.57444224170991987</v>
      </c>
      <c r="F28" s="2">
        <v>1.5626136717726784</v>
      </c>
      <c r="G28" s="2">
        <v>1.2541762785260908E-2</v>
      </c>
      <c r="H28" s="2">
        <v>-0.66345530394393837</v>
      </c>
      <c r="I28" s="2">
        <v>-0.36755738375554764</v>
      </c>
    </row>
    <row r="29" spans="1:9" x14ac:dyDescent="0.4">
      <c r="A29" s="2">
        <v>-0.99023031964327923</v>
      </c>
      <c r="B29" s="2">
        <v>-0.38876280637486332</v>
      </c>
      <c r="C29" s="2">
        <v>-1.4261360003823333</v>
      </c>
      <c r="D29" s="2">
        <v>1.9326772888103596</v>
      </c>
      <c r="E29" s="2">
        <v>3.4283591113515595</v>
      </c>
      <c r="F29" s="2">
        <v>1.7176476863346639</v>
      </c>
      <c r="G29" s="2">
        <v>1.0409663111766592</v>
      </c>
      <c r="H29" s="2">
        <v>0.80240681754324439</v>
      </c>
      <c r="I29" s="2">
        <v>-1.1783457302751368</v>
      </c>
    </row>
    <row r="30" spans="1:9" x14ac:dyDescent="0.4">
      <c r="A30" s="2">
        <v>-0.77896673941303918</v>
      </c>
      <c r="B30" s="2">
        <v>-0.32108649578736292</v>
      </c>
      <c r="C30" s="2">
        <v>0.80506540407149041</v>
      </c>
      <c r="D30" s="2">
        <v>1.1273950851393764</v>
      </c>
      <c r="E30" s="2">
        <v>-1.0720482600064107</v>
      </c>
      <c r="F30" s="2">
        <v>-1.0535853239608253</v>
      </c>
      <c r="G30" s="2">
        <v>-0.68979695318935252</v>
      </c>
      <c r="H30" s="2">
        <v>1.6727624521762592</v>
      </c>
      <c r="I30" s="2">
        <v>0.60538863206795945</v>
      </c>
    </row>
    <row r="31" spans="1:9" x14ac:dyDescent="0.4">
      <c r="A31" s="2">
        <v>2.650003678170088</v>
      </c>
      <c r="B31" s="2">
        <v>-0.28724834049361275</v>
      </c>
      <c r="C31" s="2">
        <v>-0.52731079005733328</v>
      </c>
      <c r="D31" s="2">
        <v>-0.96633864440517991</v>
      </c>
      <c r="E31" s="2">
        <v>-0.85251619311089977</v>
      </c>
      <c r="F31" s="2">
        <v>-0.62724178391536511</v>
      </c>
      <c r="G31" s="2">
        <v>-1.0660498367471809</v>
      </c>
      <c r="H31" s="2">
        <v>-1.4307425081598855</v>
      </c>
      <c r="I31" s="2">
        <v>-1.66481873818689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352D4-0858-4DF1-873C-2FD9EFDC9EB3}">
  <dimension ref="A1:W11"/>
  <sheetViews>
    <sheetView tabSelected="1" workbookViewId="0">
      <selection activeCell="N3" sqref="N3"/>
    </sheetView>
  </sheetViews>
  <sheetFormatPr defaultRowHeight="23.25" x14ac:dyDescent="0.35"/>
  <cols>
    <col min="1" max="12" width="9.140625" style="1"/>
    <col min="13" max="13" width="20" style="1" bestFit="1" customWidth="1"/>
    <col min="14" max="14" width="15.42578125" style="1" bestFit="1" customWidth="1"/>
    <col min="15" max="16384" width="9.140625" style="1"/>
  </cols>
  <sheetData>
    <row r="1" spans="1:2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O1" s="1" t="s">
        <v>16</v>
      </c>
    </row>
    <row r="2" spans="1:23" x14ac:dyDescent="0.35">
      <c r="A2" s="1" t="s">
        <v>0</v>
      </c>
      <c r="B2" s="1">
        <v>1</v>
      </c>
      <c r="C2" s="1">
        <v>0.32</v>
      </c>
      <c r="D2" s="1">
        <v>-0.25</v>
      </c>
      <c r="E2" s="1">
        <v>-0.38</v>
      </c>
      <c r="F2" s="1">
        <v>-0.35</v>
      </c>
      <c r="G2" s="1">
        <v>-0.6</v>
      </c>
      <c r="H2" s="1">
        <v>-0.18</v>
      </c>
      <c r="I2" s="1">
        <v>-0.81</v>
      </c>
      <c r="J2" s="1">
        <v>-0.49</v>
      </c>
      <c r="M2" s="1" t="s">
        <v>14</v>
      </c>
      <c r="N2" s="1" t="s">
        <v>15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22</v>
      </c>
      <c r="U2" s="1" t="s">
        <v>23</v>
      </c>
      <c r="V2" s="1" t="s">
        <v>24</v>
      </c>
      <c r="W2" s="1" t="s">
        <v>25</v>
      </c>
    </row>
    <row r="3" spans="1:23" x14ac:dyDescent="0.35">
      <c r="A3" s="1" t="s">
        <v>1</v>
      </c>
      <c r="B3" s="1">
        <v>0.31606875247723154</v>
      </c>
      <c r="C3" s="1">
        <v>1</v>
      </c>
      <c r="D3" s="1">
        <v>-0.67</v>
      </c>
      <c r="E3" s="1">
        <v>-0.39</v>
      </c>
      <c r="F3" s="1">
        <v>-0.13</v>
      </c>
      <c r="G3" s="1">
        <v>-0.41</v>
      </c>
      <c r="H3" s="1">
        <v>-0.25</v>
      </c>
      <c r="I3" s="1">
        <v>-0.32</v>
      </c>
      <c r="J3" s="1">
        <v>0.04</v>
      </c>
      <c r="M3" s="1">
        <v>1</v>
      </c>
    </row>
    <row r="4" spans="1:23" x14ac:dyDescent="0.35">
      <c r="A4" s="1" t="s">
        <v>2</v>
      </c>
      <c r="B4" s="1">
        <v>-0.25438888542691551</v>
      </c>
      <c r="C4" s="1">
        <v>-0.67193465852707557</v>
      </c>
      <c r="D4" s="1">
        <v>1</v>
      </c>
      <c r="E4" s="1">
        <v>0.39</v>
      </c>
      <c r="F4" s="1">
        <v>-0.03</v>
      </c>
      <c r="G4" s="1">
        <v>-0.03</v>
      </c>
      <c r="H4" s="1">
        <v>-0.27</v>
      </c>
      <c r="I4" s="1">
        <v>0.05</v>
      </c>
      <c r="J4" s="1">
        <v>0.24</v>
      </c>
      <c r="M4" s="1">
        <v>2</v>
      </c>
    </row>
    <row r="5" spans="1:23" x14ac:dyDescent="0.35">
      <c r="A5" s="1" t="s">
        <v>3</v>
      </c>
      <c r="B5" s="1">
        <v>-0.38235660175821795</v>
      </c>
      <c r="C5" s="1">
        <v>-0.38737804644387414</v>
      </c>
      <c r="D5" s="1">
        <v>0.38789058692860606</v>
      </c>
      <c r="E5" s="1">
        <v>1</v>
      </c>
      <c r="F5" s="1">
        <v>0.16</v>
      </c>
      <c r="G5" s="1">
        <v>0.15</v>
      </c>
      <c r="H5" s="1">
        <v>0.09</v>
      </c>
      <c r="I5" s="1">
        <v>0.24</v>
      </c>
      <c r="J5" s="1">
        <v>0.11</v>
      </c>
      <c r="M5" s="1">
        <v>3</v>
      </c>
    </row>
    <row r="6" spans="1:23" x14ac:dyDescent="0.35">
      <c r="A6" s="1" t="s">
        <v>21</v>
      </c>
      <c r="B6" s="1">
        <v>-0.34861031263649855</v>
      </c>
      <c r="C6" s="1">
        <v>-0.12902071307944843</v>
      </c>
      <c r="D6" s="1">
        <v>-3.4458456096990928E-2</v>
      </c>
      <c r="E6" s="1">
        <v>0.16479638070978947</v>
      </c>
      <c r="F6" s="1">
        <v>1</v>
      </c>
      <c r="G6" s="1">
        <v>0.47</v>
      </c>
      <c r="H6" s="1">
        <v>-0.02</v>
      </c>
      <c r="I6" s="1">
        <v>7.0000000000000007E-2</v>
      </c>
      <c r="J6" s="1">
        <v>-0.05</v>
      </c>
      <c r="M6" s="1">
        <v>4</v>
      </c>
    </row>
    <row r="7" spans="1:23" x14ac:dyDescent="0.35">
      <c r="A7" s="1" t="s">
        <v>5</v>
      </c>
      <c r="B7" s="1">
        <v>-0.60471243077276149</v>
      </c>
      <c r="C7" s="1">
        <v>-0.40654843483746278</v>
      </c>
      <c r="D7" s="1">
        <v>-3.2940039956784808E-2</v>
      </c>
      <c r="E7" s="1">
        <v>0.15498140634674706</v>
      </c>
      <c r="F7" s="1">
        <v>0.47308318837840546</v>
      </c>
      <c r="G7" s="1">
        <v>1</v>
      </c>
      <c r="H7" s="1">
        <v>0.38</v>
      </c>
      <c r="I7" s="1">
        <v>0.39</v>
      </c>
      <c r="J7" s="1">
        <v>-0.08</v>
      </c>
      <c r="M7" s="1">
        <v>5</v>
      </c>
    </row>
    <row r="8" spans="1:23" x14ac:dyDescent="0.35">
      <c r="A8" s="1" t="s">
        <v>6</v>
      </c>
      <c r="B8" s="1">
        <v>-0.17575328921558162</v>
      </c>
      <c r="C8" s="1">
        <v>-0.24805846228451389</v>
      </c>
      <c r="D8" s="1">
        <v>-0.27374053116961344</v>
      </c>
      <c r="E8" s="1">
        <v>9.4309913364827511E-2</v>
      </c>
      <c r="F8" s="1">
        <v>-1.8023163578168865E-2</v>
      </c>
      <c r="G8" s="1">
        <v>0.37928368319173461</v>
      </c>
      <c r="H8" s="1">
        <v>1</v>
      </c>
      <c r="I8" s="1">
        <v>0.17</v>
      </c>
      <c r="J8" s="1">
        <v>-0.39</v>
      </c>
      <c r="M8" s="1">
        <v>6</v>
      </c>
    </row>
    <row r="9" spans="1:23" x14ac:dyDescent="0.35">
      <c r="A9" s="1" t="s">
        <v>7</v>
      </c>
      <c r="B9" s="1">
        <v>-0.8114755260649954</v>
      </c>
      <c r="C9" s="1">
        <v>-0.3164183874822627</v>
      </c>
      <c r="D9" s="1">
        <v>5.0284076663905851E-2</v>
      </c>
      <c r="E9" s="1">
        <v>0.23774015925943998</v>
      </c>
      <c r="F9" s="1">
        <v>7.2007054831719292E-2</v>
      </c>
      <c r="G9" s="1">
        <v>0.38798121961962828</v>
      </c>
      <c r="H9" s="1">
        <v>0.16601515962295033</v>
      </c>
      <c r="I9" s="1">
        <v>1</v>
      </c>
      <c r="J9" s="1">
        <v>0.47</v>
      </c>
      <c r="M9" s="1">
        <v>7</v>
      </c>
    </row>
    <row r="10" spans="1:23" x14ac:dyDescent="0.35">
      <c r="A10" s="1" t="s">
        <v>8</v>
      </c>
      <c r="B10" s="1">
        <v>-0.48733306236280804</v>
      </c>
      <c r="C10" s="1">
        <v>4.4702128707927898E-2</v>
      </c>
      <c r="D10" s="1">
        <v>0.24290323446784373</v>
      </c>
      <c r="E10" s="1">
        <v>0.10536671846667181</v>
      </c>
      <c r="F10" s="1">
        <v>-5.460529848661258E-2</v>
      </c>
      <c r="G10" s="1">
        <v>-8.4894303128178042E-2</v>
      </c>
      <c r="H10" s="1">
        <v>-0.39132020910312026</v>
      </c>
      <c r="I10" s="1">
        <v>0.47492343651929847</v>
      </c>
      <c r="J10" s="1">
        <v>1</v>
      </c>
      <c r="M10" s="1">
        <v>8</v>
      </c>
    </row>
    <row r="11" spans="1:23" x14ac:dyDescent="0.35">
      <c r="M11" s="1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5763-BFE4-4A9F-AB19-BA760B320E95}">
  <dimension ref="A1:L23"/>
  <sheetViews>
    <sheetView workbookViewId="0">
      <selection activeCell="F24" sqref="F24"/>
    </sheetView>
  </sheetViews>
  <sheetFormatPr defaultRowHeight="15" x14ac:dyDescent="0.25"/>
  <cols>
    <col min="2" max="2" width="9.7109375" bestFit="1" customWidth="1"/>
  </cols>
  <sheetData>
    <row r="1" spans="1:12" x14ac:dyDescent="0.25">
      <c r="C1" t="s">
        <v>16</v>
      </c>
    </row>
    <row r="2" spans="1:12" x14ac:dyDescent="0.25">
      <c r="A2" t="s">
        <v>14</v>
      </c>
      <c r="B2" t="s">
        <v>15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22</v>
      </c>
      <c r="I2" t="s">
        <v>23</v>
      </c>
      <c r="J2" t="s">
        <v>24</v>
      </c>
      <c r="K2" t="s">
        <v>25</v>
      </c>
      <c r="L2" t="s">
        <v>17</v>
      </c>
    </row>
    <row r="3" spans="1:12" x14ac:dyDescent="0.25">
      <c r="A3">
        <v>1</v>
      </c>
    </row>
    <row r="4" spans="1:12" x14ac:dyDescent="0.25">
      <c r="A4">
        <v>2</v>
      </c>
    </row>
    <row r="5" spans="1:12" x14ac:dyDescent="0.25">
      <c r="A5">
        <v>3</v>
      </c>
    </row>
    <row r="6" spans="1:12" x14ac:dyDescent="0.25">
      <c r="A6">
        <v>4</v>
      </c>
    </row>
    <row r="7" spans="1:12" x14ac:dyDescent="0.25">
      <c r="A7">
        <v>5</v>
      </c>
    </row>
    <row r="8" spans="1:12" x14ac:dyDescent="0.25">
      <c r="A8">
        <v>6</v>
      </c>
    </row>
    <row r="9" spans="1:12" x14ac:dyDescent="0.25">
      <c r="A9">
        <v>7</v>
      </c>
    </row>
    <row r="10" spans="1:12" x14ac:dyDescent="0.25">
      <c r="A10">
        <v>8</v>
      </c>
    </row>
    <row r="11" spans="1:12" x14ac:dyDescent="0.25">
      <c r="A11">
        <v>9</v>
      </c>
    </row>
    <row r="13" spans="1:12" x14ac:dyDescent="0.25">
      <c r="C13" t="s">
        <v>18</v>
      </c>
    </row>
    <row r="14" spans="1:12" x14ac:dyDescent="0.25">
      <c r="A14" t="s">
        <v>14</v>
      </c>
      <c r="B14" t="s">
        <v>15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 t="s">
        <v>22</v>
      </c>
      <c r="I14" t="s">
        <v>23</v>
      </c>
      <c r="J14" t="s">
        <v>24</v>
      </c>
      <c r="K14" t="s">
        <v>25</v>
      </c>
    </row>
    <row r="15" spans="1:12" x14ac:dyDescent="0.25">
      <c r="A15">
        <v>1</v>
      </c>
    </row>
    <row r="16" spans="1:12" x14ac:dyDescent="0.25">
      <c r="A16">
        <v>2</v>
      </c>
    </row>
    <row r="17" spans="1:1" x14ac:dyDescent="0.25">
      <c r="A17">
        <v>3</v>
      </c>
    </row>
    <row r="18" spans="1:1" x14ac:dyDescent="0.25">
      <c r="A18">
        <v>4</v>
      </c>
    </row>
    <row r="19" spans="1:1" x14ac:dyDescent="0.25">
      <c r="A19">
        <v>5</v>
      </c>
    </row>
    <row r="20" spans="1:1" x14ac:dyDescent="0.25">
      <c r="A20">
        <v>6</v>
      </c>
    </row>
    <row r="21" spans="1:1" x14ac:dyDescent="0.25">
      <c r="A21">
        <v>7</v>
      </c>
    </row>
    <row r="22" spans="1:1" x14ac:dyDescent="0.25">
      <c r="A22">
        <v>8</v>
      </c>
    </row>
    <row r="23" spans="1:1" x14ac:dyDescent="0.25">
      <c r="A23">
        <v>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F297-165D-44B7-9A6A-48F75B97B494}">
  <dimension ref="A1"/>
  <sheetViews>
    <sheetView workbookViewId="0">
      <selection activeCell="P39" sqref="P3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empregados-europa</vt:lpstr>
      <vt:lpstr>fat-01</vt:lpstr>
      <vt:lpstr>fat-02</vt:lpstr>
      <vt:lpstr>fat-03</vt:lpstr>
      <vt:lpstr>fat-04</vt:lpstr>
      <vt:lpstr>fat-05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Bomb</dc:creator>
  <cp:lastModifiedBy>Le Bomb</cp:lastModifiedBy>
  <dcterms:created xsi:type="dcterms:W3CDTF">2022-09-28T20:15:36Z</dcterms:created>
  <dcterms:modified xsi:type="dcterms:W3CDTF">2022-10-27T00:11:23Z</dcterms:modified>
</cp:coreProperties>
</file>