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e Bomb\kgalois\FMU\2022.2\2022.2-fmu-analise-multivariada-dados\Material Complementar\"/>
    </mc:Choice>
  </mc:AlternateContent>
  <xr:revisionPtr revIDLastSave="0" documentId="13_ncr:1_{2B8D2B54-F527-4123-AC9D-AD4E6C11D924}" xr6:coauthVersionLast="47" xr6:coauthVersionMax="47" xr10:uidLastSave="{00000000-0000-0000-0000-000000000000}"/>
  <bookViews>
    <workbookView xWindow="-120" yWindow="-120" windowWidth="29040" windowHeight="15840" activeTab="3" xr2:uid="{18E5812B-41ED-4600-8C5B-2C493702F038}"/>
  </bookViews>
  <sheets>
    <sheet name="dados" sheetId="1" r:id="rId1"/>
    <sheet name="unico-euclidiana" sheetId="2" r:id="rId2"/>
    <sheet name="completo-euclidiana" sheetId="3" r:id="rId3"/>
    <sheet name="medio-euclidiana" sheetId="4" r:id="rId4"/>
    <sheet name="unico-Manhattan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1" i="4" l="1"/>
  <c r="I16" i="4"/>
  <c r="I17" i="4"/>
  <c r="J6" i="4"/>
  <c r="I6" i="4"/>
  <c r="H6" i="4"/>
  <c r="G6" i="4"/>
  <c r="H12" i="4" s="1"/>
  <c r="I5" i="4"/>
  <c r="H5" i="4"/>
  <c r="G5" i="4"/>
  <c r="H4" i="4"/>
  <c r="G4" i="4"/>
  <c r="H10" i="4" s="1"/>
  <c r="G3" i="4"/>
  <c r="H11" i="4" s="1"/>
  <c r="J21" i="3"/>
  <c r="I17" i="3"/>
  <c r="I16" i="3"/>
  <c r="H12" i="3"/>
  <c r="H11" i="3"/>
  <c r="H10" i="3"/>
  <c r="J6" i="3"/>
  <c r="I6" i="3"/>
  <c r="H6" i="3"/>
  <c r="G6" i="3"/>
  <c r="I5" i="3"/>
  <c r="H5" i="3"/>
  <c r="G5" i="3"/>
  <c r="H4" i="3"/>
  <c r="G4" i="3"/>
  <c r="G3" i="3"/>
  <c r="J15" i="5"/>
  <c r="I11" i="5"/>
  <c r="I10" i="5"/>
  <c r="J6" i="5"/>
  <c r="I6" i="5"/>
  <c r="I5" i="5"/>
  <c r="H6" i="5"/>
  <c r="H5" i="5"/>
  <c r="H4" i="5"/>
  <c r="G6" i="5"/>
  <c r="G5" i="5"/>
  <c r="G4" i="5"/>
  <c r="G3" i="5"/>
  <c r="I18" i="2" l="1"/>
  <c r="I17" i="2"/>
  <c r="H13" i="2"/>
  <c r="H12" i="2"/>
  <c r="H11" i="2"/>
  <c r="J6" i="2"/>
  <c r="I6" i="2"/>
  <c r="I5" i="2"/>
  <c r="H6" i="2"/>
  <c r="H5" i="2"/>
  <c r="H4" i="2"/>
  <c r="G6" i="2"/>
  <c r="G5" i="2"/>
  <c r="G4" i="2"/>
  <c r="G3" i="2"/>
  <c r="J22" i="2" l="1"/>
</calcChain>
</file>

<file path=xl/sharedStrings.xml><?xml version="1.0" encoding="utf-8"?>
<sst xmlns="http://schemas.openxmlformats.org/spreadsheetml/2006/main" count="198" uniqueCount="23">
  <si>
    <t>Estudante</t>
  </si>
  <si>
    <t>Matemática</t>
  </si>
  <si>
    <t>Física</t>
  </si>
  <si>
    <t>Química</t>
  </si>
  <si>
    <t>Gabriela</t>
  </si>
  <si>
    <t>Luiz Felipe</t>
  </si>
  <si>
    <t>Patrícia</t>
  </si>
  <si>
    <t>Ovídio</t>
  </si>
  <si>
    <t>Leonor</t>
  </si>
  <si>
    <t>Gabriela-Ovídio</t>
  </si>
  <si>
    <t>Gabriela-Ovídio-Leonor</t>
  </si>
  <si>
    <t>D-0</t>
  </si>
  <si>
    <t>D-1</t>
  </si>
  <si>
    <t>D-3</t>
  </si>
  <si>
    <t>D-2</t>
  </si>
  <si>
    <t>Gabriela-Ovídio-Leonor-Patrícia</t>
  </si>
  <si>
    <t>Estágio</t>
  </si>
  <si>
    <t>Agrupamento</t>
  </si>
  <si>
    <t>Observação Agrupada</t>
  </si>
  <si>
    <t>Menor Distância</t>
  </si>
  <si>
    <t>Ovídio, Leonor</t>
  </si>
  <si>
    <t>Maior Distância</t>
  </si>
  <si>
    <t>Luiz Felipe-Patrícia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</si>
</sst>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24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6" xfId="0" applyFont="1" applyBorder="1"/>
    <xf numFmtId="0" fontId="2" fillId="0" borderId="0" xfId="0" applyFont="1"/>
    <xf numFmtId="0" fontId="2" fillId="0" borderId="5" xfId="0" applyFont="1" applyBorder="1"/>
    <xf numFmtId="0" fontId="2" fillId="0" borderId="7" xfId="0" applyFont="1" applyBorder="1"/>
    <xf numFmtId="0" fontId="2" fillId="0" borderId="2" xfId="0" applyFont="1" applyBorder="1"/>
    <xf numFmtId="0" fontId="2" fillId="0" borderId="8" xfId="0" applyFont="1" applyBorder="1"/>
    <xf numFmtId="0" fontId="2" fillId="0" borderId="4" xfId="0" applyFont="1" applyBorder="1"/>
    <xf numFmtId="0" fontId="2" fillId="0" borderId="3" xfId="0" applyFont="1" applyBorder="1"/>
    <xf numFmtId="0" fontId="2" fillId="2" borderId="0" xfId="0" applyFont="1" applyFill="1"/>
    <xf numFmtId="0" fontId="2" fillId="2" borderId="3" xfId="0" applyFont="1" applyFill="1" applyBorder="1"/>
    <xf numFmtId="0" fontId="2" fillId="3" borderId="0" xfId="0" applyFont="1" applyFill="1"/>
    <xf numFmtId="0" fontId="2" fillId="4" borderId="0" xfId="0" applyFont="1" applyFill="1"/>
    <xf numFmtId="0" fontId="2" fillId="4" borderId="3" xfId="0" applyFont="1" applyFill="1" applyBorder="1"/>
    <xf numFmtId="0" fontId="2" fillId="5" borderId="3" xfId="0" applyFont="1" applyFill="1" applyBorder="1"/>
    <xf numFmtId="0" fontId="2" fillId="6" borderId="3" xfId="0" applyFont="1" applyFill="1" applyBorder="1"/>
    <xf numFmtId="0" fontId="3" fillId="0" borderId="1" xfId="0" applyFont="1" applyBorder="1"/>
    <xf numFmtId="0" fontId="3" fillId="0" borderId="6" xfId="0" applyFont="1" applyBorder="1"/>
    <xf numFmtId="0" fontId="3" fillId="0" borderId="0" xfId="0" applyFont="1"/>
    <xf numFmtId="0" fontId="3" fillId="0" borderId="5" xfId="0" applyFont="1" applyBorder="1"/>
    <xf numFmtId="0" fontId="3" fillId="0" borderId="7" xfId="0" applyFont="1" applyBorder="1"/>
    <xf numFmtId="0" fontId="3" fillId="0" borderId="2" xfId="0" applyFont="1" applyBorder="1"/>
    <xf numFmtId="0" fontId="3" fillId="0" borderId="8" xfId="0" applyFont="1" applyBorder="1"/>
    <xf numFmtId="0" fontId="3" fillId="0" borderId="4" xfId="0" applyFont="1" applyBorder="1"/>
    <xf numFmtId="0" fontId="3" fillId="0" borderId="3" xfId="0" applyFont="1" applyBorder="1"/>
    <xf numFmtId="0" fontId="3" fillId="7" borderId="0" xfId="0" applyFont="1" applyFill="1"/>
    <xf numFmtId="0" fontId="3" fillId="7" borderId="3" xfId="0" applyFont="1" applyFill="1" applyBorder="1"/>
    <xf numFmtId="0" fontId="3" fillId="3" borderId="0" xfId="0" applyFont="1" applyFill="1"/>
    <xf numFmtId="0" fontId="3" fillId="3" borderId="3" xfId="0" applyFont="1" applyFill="1" applyBorder="1"/>
    <xf numFmtId="0" fontId="3" fillId="0" borderId="0" xfId="0" applyFont="1" applyBorder="1"/>
    <xf numFmtId="0" fontId="3" fillId="0" borderId="9" xfId="0" applyFont="1" applyBorder="1"/>
    <xf numFmtId="0" fontId="3" fillId="0" borderId="10" xfId="0" applyFont="1" applyBorder="1"/>
    <xf numFmtId="0" fontId="3" fillId="0" borderId="11" xfId="0" applyFont="1" applyBorder="1"/>
    <xf numFmtId="0" fontId="3" fillId="0" borderId="12" xfId="0" applyFont="1" applyBorder="1"/>
    <xf numFmtId="0" fontId="3" fillId="0" borderId="13" xfId="0" applyFont="1" applyBorder="1"/>
    <xf numFmtId="0" fontId="3" fillId="5" borderId="3" xfId="0" applyFont="1" applyFill="1" applyBorder="1"/>
    <xf numFmtId="0" fontId="2" fillId="8" borderId="0" xfId="0" applyFont="1" applyFill="1"/>
    <xf numFmtId="0" fontId="3" fillId="3" borderId="0" xfId="0" applyFont="1" applyFill="1" applyBorder="1"/>
    <xf numFmtId="0" fontId="2" fillId="0" borderId="0" xfId="0" applyFont="1" applyBorder="1"/>
    <xf numFmtId="0" fontId="3" fillId="8" borderId="0" xfId="0" applyFont="1" applyFill="1"/>
    <xf numFmtId="0" fontId="3" fillId="0" borderId="0" xfId="0" applyFont="1" applyFill="1" applyBorder="1"/>
    <xf numFmtId="0" fontId="2" fillId="0" borderId="0" xfId="0" applyFont="1" applyFill="1"/>
    <xf numFmtId="0" fontId="2" fillId="9" borderId="0" xfId="0" applyFont="1" applyFill="1"/>
    <xf numFmtId="0" fontId="2" fillId="9" borderId="3" xfId="0" applyFont="1" applyFill="1" applyBorder="1"/>
    <xf numFmtId="0" fontId="2" fillId="9" borderId="1" xfId="0" applyFont="1" applyFill="1" applyBorder="1"/>
    <xf numFmtId="0" fontId="3" fillId="4" borderId="3" xfId="0" applyFont="1" applyFill="1" applyBorder="1"/>
    <xf numFmtId="0" fontId="3" fillId="6" borderId="3" xfId="0" applyFont="1" applyFill="1" applyBorder="1"/>
    <xf numFmtId="0" fontId="3" fillId="9" borderId="0" xfId="0" applyFont="1" applyFill="1"/>
    <xf numFmtId="0" fontId="3" fillId="0" borderId="0" xfId="0" applyFont="1" applyFill="1"/>
    <xf numFmtId="0" fontId="3" fillId="9" borderId="3" xfId="0" applyFont="1" applyFill="1" applyBorder="1"/>
    <xf numFmtId="0" fontId="3" fillId="9" borderId="1" xfId="0" applyFont="1" applyFill="1" applyBorder="1"/>
    <xf numFmtId="0" fontId="3" fillId="9" borderId="0" xfId="0" applyFont="1" applyFill="1" applyBorder="1"/>
  </cellXfs>
  <cellStyles count="1">
    <cellStyle name="Normal" xfId="0" builtinId="0"/>
  </cellStyles>
  <dxfs count="6">
    <dxf>
      <font>
        <strike val="0"/>
        <outline val="0"/>
        <shadow val="0"/>
        <u val="none"/>
        <vertAlign val="baseline"/>
        <sz val="2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2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2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2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2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20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79DBC73-859A-4BB6-BACA-023517B5869B}" name="Tabela1" displayName="Tabela1" ref="A1:D6" totalsRowShown="0" headerRowDxfId="1" dataDxfId="0">
  <autoFilter ref="A1:D6" xr:uid="{479DBC73-859A-4BB6-BACA-023517B5869B}"/>
  <tableColumns count="4">
    <tableColumn id="1" xr3:uid="{883D752A-C09C-4245-8259-D967617DFE7E}" name="Estudante" dataDxfId="5"/>
    <tableColumn id="2" xr3:uid="{5511F315-5BEC-4AB7-9FC3-12C499E995B8}" name="Matemática" dataDxfId="4"/>
    <tableColumn id="3" xr3:uid="{A81AB914-6A36-4BF5-8A0D-E4DC8D5B3F22}" name="Física" dataDxfId="3"/>
    <tableColumn id="4" xr3:uid="{87B56425-3357-4F82-9BF4-D12A146997F6}" name="Química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509FD-566D-4EF3-8CF8-03E24C6B5825}">
  <dimension ref="A1:D6"/>
  <sheetViews>
    <sheetView workbookViewId="0">
      <selection activeCell="E8" sqref="E8"/>
    </sheetView>
  </sheetViews>
  <sheetFormatPr defaultRowHeight="26.25" x14ac:dyDescent="0.4"/>
  <cols>
    <col min="1" max="1" width="19.85546875" style="1" bestFit="1" customWidth="1"/>
    <col min="2" max="2" width="23.42578125" style="1" bestFit="1" customWidth="1"/>
    <col min="3" max="3" width="12.5703125" style="1" bestFit="1" customWidth="1"/>
    <col min="4" max="4" width="17.28515625" style="1" bestFit="1" customWidth="1"/>
    <col min="5" max="16384" width="9.140625" style="1"/>
  </cols>
  <sheetData>
    <row r="1" spans="1:4" x14ac:dyDescent="0.4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4">
      <c r="A2" s="1" t="s">
        <v>4</v>
      </c>
      <c r="B2" s="1">
        <v>3.7</v>
      </c>
      <c r="C2" s="1">
        <v>2.7</v>
      </c>
      <c r="D2" s="1">
        <v>9.1</v>
      </c>
    </row>
    <row r="3" spans="1:4" x14ac:dyDescent="0.4">
      <c r="A3" s="1" t="s">
        <v>5</v>
      </c>
      <c r="B3" s="1">
        <v>7.8</v>
      </c>
      <c r="C3" s="1">
        <v>8</v>
      </c>
      <c r="D3" s="1">
        <v>1.5</v>
      </c>
    </row>
    <row r="4" spans="1:4" x14ac:dyDescent="0.4">
      <c r="A4" s="1" t="s">
        <v>6</v>
      </c>
      <c r="B4" s="1">
        <v>8.9</v>
      </c>
      <c r="C4" s="1">
        <v>1</v>
      </c>
      <c r="D4" s="1">
        <v>2.7</v>
      </c>
    </row>
    <row r="5" spans="1:4" x14ac:dyDescent="0.4">
      <c r="A5" s="1" t="s">
        <v>7</v>
      </c>
      <c r="B5" s="1">
        <v>7</v>
      </c>
      <c r="C5" s="1">
        <v>1</v>
      </c>
      <c r="D5" s="1">
        <v>9</v>
      </c>
    </row>
    <row r="6" spans="1:4" x14ac:dyDescent="0.4">
      <c r="A6" s="1" t="s">
        <v>8</v>
      </c>
      <c r="B6" s="1">
        <v>3.4</v>
      </c>
      <c r="C6" s="1">
        <v>2</v>
      </c>
      <c r="D6" s="1">
        <v>5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D766F-893C-4B96-8F8B-78CDC8878FE8}">
  <dimension ref="A1:K32"/>
  <sheetViews>
    <sheetView topLeftCell="B10" workbookViewId="0">
      <selection activeCell="I20" sqref="I20:K22"/>
    </sheetView>
  </sheetViews>
  <sheetFormatPr defaultRowHeight="28.5" x14ac:dyDescent="0.45"/>
  <cols>
    <col min="1" max="1" width="19.28515625" style="4" bestFit="1" customWidth="1"/>
    <col min="2" max="2" width="22.42578125" style="4" bestFit="1" customWidth="1"/>
    <col min="3" max="3" width="10.7109375" style="4" bestFit="1" customWidth="1"/>
    <col min="4" max="4" width="15.7109375" style="4" bestFit="1" customWidth="1"/>
    <col min="5" max="5" width="9.140625" style="4"/>
    <col min="6" max="6" width="19.28515625" style="4" bestFit="1" customWidth="1"/>
    <col min="7" max="7" width="28.42578125" style="4" bestFit="1" customWidth="1"/>
    <col min="8" max="8" width="44.140625" style="4" customWidth="1"/>
    <col min="9" max="9" width="36.85546875" style="4" customWidth="1"/>
    <col min="10" max="10" width="29.42578125" style="4" bestFit="1" customWidth="1"/>
    <col min="11" max="11" width="19.28515625" style="4" bestFit="1" customWidth="1"/>
    <col min="12" max="12" width="9.140625" style="4"/>
    <col min="13" max="14" width="15" style="4" bestFit="1" customWidth="1"/>
    <col min="15" max="15" width="20.42578125" style="4" bestFit="1" customWidth="1"/>
    <col min="16" max="16" width="15.42578125" style="4" bestFit="1" customWidth="1"/>
    <col min="17" max="16384" width="9.140625" style="4"/>
  </cols>
  <sheetData>
    <row r="1" spans="1:11" ht="29.25" thickBot="1" x14ac:dyDescent="0.5">
      <c r="A1" s="2" t="s">
        <v>0</v>
      </c>
      <c r="B1" s="2" t="s">
        <v>1</v>
      </c>
      <c r="C1" s="2" t="s">
        <v>2</v>
      </c>
      <c r="D1" s="3" t="s">
        <v>3</v>
      </c>
      <c r="F1" s="2" t="s">
        <v>11</v>
      </c>
      <c r="G1" s="5" t="s">
        <v>4</v>
      </c>
      <c r="H1" s="5" t="s">
        <v>5</v>
      </c>
      <c r="I1" s="5" t="s">
        <v>6</v>
      </c>
      <c r="J1" s="5" t="s">
        <v>7</v>
      </c>
      <c r="K1" s="3" t="s">
        <v>8</v>
      </c>
    </row>
    <row r="2" spans="1:11" x14ac:dyDescent="0.45">
      <c r="A2" s="6" t="s">
        <v>4</v>
      </c>
      <c r="B2" s="6">
        <v>3.7</v>
      </c>
      <c r="C2" s="6">
        <v>2.7</v>
      </c>
      <c r="D2" s="7">
        <v>9.1</v>
      </c>
      <c r="F2" s="6" t="s">
        <v>4</v>
      </c>
      <c r="G2" s="4">
        <v>0</v>
      </c>
      <c r="K2" s="7"/>
    </row>
    <row r="3" spans="1:11" x14ac:dyDescent="0.45">
      <c r="A3" s="6" t="s">
        <v>5</v>
      </c>
      <c r="B3" s="6">
        <v>7.8</v>
      </c>
      <c r="C3" s="6">
        <v>8</v>
      </c>
      <c r="D3" s="7">
        <v>1.5</v>
      </c>
      <c r="F3" s="6" t="s">
        <v>5</v>
      </c>
      <c r="G3" s="4">
        <f>SQRT((B3-B2)^2+(C3-C2)^2+(D3-D2)^2)</f>
        <v>10.132127121192273</v>
      </c>
      <c r="H3" s="4">
        <v>0</v>
      </c>
      <c r="K3" s="7"/>
    </row>
    <row r="4" spans="1:11" x14ac:dyDescent="0.45">
      <c r="A4" s="6" t="s">
        <v>6</v>
      </c>
      <c r="B4" s="6">
        <v>8.9</v>
      </c>
      <c r="C4" s="6">
        <v>1</v>
      </c>
      <c r="D4" s="7">
        <v>2.7</v>
      </c>
      <c r="F4" s="6" t="s">
        <v>6</v>
      </c>
      <c r="G4" s="4">
        <f>SQRT((B4-B2)^2+(C4-C2)^2+(D4-D2)^2)</f>
        <v>8.4196199439167092</v>
      </c>
      <c r="H4" s="11">
        <f>SQRT((B4-B3)^2+(C4-C3)^2+(D4-D3)^2)</f>
        <v>7.1867934435323795</v>
      </c>
      <c r="I4" s="4">
        <v>0</v>
      </c>
      <c r="K4" s="7"/>
    </row>
    <row r="5" spans="1:11" x14ac:dyDescent="0.45">
      <c r="A5" s="6" t="s">
        <v>7</v>
      </c>
      <c r="B5" s="6">
        <v>7</v>
      </c>
      <c r="C5" s="6">
        <v>1</v>
      </c>
      <c r="D5" s="7">
        <v>9</v>
      </c>
      <c r="F5" s="6" t="s">
        <v>7</v>
      </c>
      <c r="G5" s="13">
        <f>SQRT((B5-B2)^2+(C5-C2)^2+(D5-D2)^2)</f>
        <v>3.7134889255254282</v>
      </c>
      <c r="H5" s="4">
        <f>SQRT((B5-B3)^2+(C5-C3)^2+(D5-D3)^2)</f>
        <v>10.290286682109492</v>
      </c>
      <c r="I5" s="4">
        <f>SQRT((B5-B4)^2+(C5-C4)^2+(D5-D4)^2)</f>
        <v>6.58027355054484</v>
      </c>
      <c r="J5" s="4">
        <v>0</v>
      </c>
      <c r="K5" s="7"/>
    </row>
    <row r="6" spans="1:11" ht="29.25" thickBot="1" x14ac:dyDescent="0.5">
      <c r="A6" s="8" t="s">
        <v>8</v>
      </c>
      <c r="B6" s="8">
        <v>3.4</v>
      </c>
      <c r="C6" s="8">
        <v>2</v>
      </c>
      <c r="D6" s="9">
        <v>5</v>
      </c>
      <c r="F6" s="8" t="s">
        <v>8</v>
      </c>
      <c r="G6" s="10">
        <f>SQRT((B6-B2)^2+(C6-C2)^2+(D6-D2)^2)</f>
        <v>4.1701318923986088</v>
      </c>
      <c r="H6" s="10">
        <f>SQRT((B6-B3)^2+(C6-C3)^2+(D6-D3)^2)</f>
        <v>8.2225300242686856</v>
      </c>
      <c r="I6" s="12">
        <f>SQRT((B6-B4)^2+(C6-C4)^2+(D6-D4)^2)</f>
        <v>6.0448325038829651</v>
      </c>
      <c r="J6" s="12">
        <f>SQRT((B6-B5)^2+(C6-C5)^2+(D6-D5)^2)</f>
        <v>5.4735728733616034</v>
      </c>
      <c r="K6" s="9">
        <v>0</v>
      </c>
    </row>
    <row r="8" spans="1:11" ht="29.25" thickBot="1" x14ac:dyDescent="0.5"/>
    <row r="9" spans="1:11" ht="29.25" thickBot="1" x14ac:dyDescent="0.5">
      <c r="G9" s="2" t="s">
        <v>12</v>
      </c>
      <c r="H9" s="5" t="s">
        <v>9</v>
      </c>
      <c r="I9" s="5" t="s">
        <v>5</v>
      </c>
      <c r="J9" s="5" t="s">
        <v>6</v>
      </c>
      <c r="K9" s="3" t="s">
        <v>8</v>
      </c>
    </row>
    <row r="10" spans="1:11" x14ac:dyDescent="0.45">
      <c r="G10" s="6" t="s">
        <v>9</v>
      </c>
      <c r="H10" s="4">
        <v>0</v>
      </c>
      <c r="K10" s="7"/>
    </row>
    <row r="11" spans="1:11" x14ac:dyDescent="0.45">
      <c r="G11" s="6" t="s">
        <v>5</v>
      </c>
      <c r="H11" s="4">
        <f>MIN(G3,H5)</f>
        <v>10.132127121192273</v>
      </c>
      <c r="I11" s="4">
        <v>0</v>
      </c>
      <c r="K11" s="7"/>
    </row>
    <row r="12" spans="1:11" x14ac:dyDescent="0.45">
      <c r="G12" s="6" t="s">
        <v>6</v>
      </c>
      <c r="H12" s="4">
        <f>MIN(G4,I5)</f>
        <v>6.58027355054484</v>
      </c>
      <c r="I12" s="14">
        <v>7.1867934435323795</v>
      </c>
      <c r="J12" s="4">
        <v>0</v>
      </c>
      <c r="K12" s="7"/>
    </row>
    <row r="13" spans="1:11" ht="29.25" thickBot="1" x14ac:dyDescent="0.5">
      <c r="G13" s="8" t="s">
        <v>8</v>
      </c>
      <c r="H13" s="16">
        <f>MIN(G6,J6)</f>
        <v>4.1701318923986088</v>
      </c>
      <c r="I13" s="10">
        <v>8.2225300242686856</v>
      </c>
      <c r="J13" s="15">
        <v>6.0448325038829651</v>
      </c>
      <c r="K13" s="9">
        <v>0</v>
      </c>
    </row>
    <row r="14" spans="1:11" ht="29.25" thickBot="1" x14ac:dyDescent="0.5"/>
    <row r="15" spans="1:11" ht="29.25" thickBot="1" x14ac:dyDescent="0.5">
      <c r="H15" s="2" t="s">
        <v>14</v>
      </c>
      <c r="I15" s="5" t="s">
        <v>10</v>
      </c>
      <c r="J15" s="5" t="s">
        <v>5</v>
      </c>
      <c r="K15" s="3" t="s">
        <v>6</v>
      </c>
    </row>
    <row r="16" spans="1:11" x14ac:dyDescent="0.45">
      <c r="H16" s="6" t="s">
        <v>10</v>
      </c>
      <c r="I16" s="4">
        <v>0</v>
      </c>
      <c r="K16" s="7"/>
    </row>
    <row r="17" spans="7:11" x14ac:dyDescent="0.45">
      <c r="H17" s="6" t="s">
        <v>5</v>
      </c>
      <c r="I17" s="4">
        <f>MIN(H11,I13)</f>
        <v>8.2225300242686856</v>
      </c>
      <c r="J17" s="4">
        <v>0</v>
      </c>
      <c r="K17" s="7"/>
    </row>
    <row r="18" spans="7:11" ht="29.25" thickBot="1" x14ac:dyDescent="0.5">
      <c r="H18" s="8" t="s">
        <v>6</v>
      </c>
      <c r="I18" s="17">
        <f>MIN(H12,J13)</f>
        <v>6.0448325038829651</v>
      </c>
      <c r="J18" s="16">
        <v>7.1867934435323795</v>
      </c>
      <c r="K18" s="9">
        <v>0</v>
      </c>
    </row>
    <row r="19" spans="7:11" ht="29.25" thickBot="1" x14ac:dyDescent="0.5"/>
    <row r="20" spans="7:11" ht="29.25" thickBot="1" x14ac:dyDescent="0.5">
      <c r="I20" s="2" t="s">
        <v>13</v>
      </c>
      <c r="J20" s="5" t="s">
        <v>15</v>
      </c>
      <c r="K20" s="3" t="s">
        <v>5</v>
      </c>
    </row>
    <row r="21" spans="7:11" x14ac:dyDescent="0.45">
      <c r="I21" s="6" t="s">
        <v>15</v>
      </c>
      <c r="J21" s="4">
        <v>0</v>
      </c>
      <c r="K21" s="7"/>
    </row>
    <row r="22" spans="7:11" ht="29.25" thickBot="1" x14ac:dyDescent="0.5">
      <c r="I22" s="8" t="s">
        <v>5</v>
      </c>
      <c r="J22" s="10">
        <f>MIN(I17,J18)</f>
        <v>7.1867934435323795</v>
      </c>
      <c r="K22" s="9">
        <v>0</v>
      </c>
    </row>
    <row r="27" spans="7:11" ht="29.25" thickBot="1" x14ac:dyDescent="0.5"/>
    <row r="28" spans="7:11" ht="29.25" thickBot="1" x14ac:dyDescent="0.5">
      <c r="G28" s="2" t="s">
        <v>16</v>
      </c>
      <c r="H28" s="2" t="s">
        <v>17</v>
      </c>
      <c r="I28" s="2" t="s">
        <v>18</v>
      </c>
      <c r="J28" s="3" t="s">
        <v>19</v>
      </c>
    </row>
    <row r="29" spans="7:11" x14ac:dyDescent="0.45">
      <c r="G29" s="6">
        <v>0</v>
      </c>
      <c r="H29" s="6" t="s">
        <v>4</v>
      </c>
      <c r="I29" s="6" t="s">
        <v>7</v>
      </c>
      <c r="J29" s="7">
        <v>3.7134889255254282</v>
      </c>
    </row>
    <row r="30" spans="7:11" x14ac:dyDescent="0.45">
      <c r="G30" s="6">
        <v>1</v>
      </c>
      <c r="H30" s="6" t="s">
        <v>9</v>
      </c>
      <c r="I30" s="6" t="s">
        <v>8</v>
      </c>
      <c r="J30" s="7">
        <v>4.1701318923986088</v>
      </c>
    </row>
    <row r="31" spans="7:11" x14ac:dyDescent="0.45">
      <c r="G31" s="6">
        <v>2</v>
      </c>
      <c r="H31" s="6" t="s">
        <v>10</v>
      </c>
      <c r="I31" s="6" t="s">
        <v>6</v>
      </c>
      <c r="J31" s="7">
        <v>6.0448325038829651</v>
      </c>
    </row>
    <row r="32" spans="7:11" ht="29.25" thickBot="1" x14ac:dyDescent="0.5">
      <c r="G32" s="8">
        <v>3</v>
      </c>
      <c r="H32" s="8" t="s">
        <v>15</v>
      </c>
      <c r="I32" s="8" t="s">
        <v>5</v>
      </c>
      <c r="J32" s="9">
        <v>7.1867934435323795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501B1-AACC-472B-BB7D-704BBC2AF270}">
  <dimension ref="A1:L29"/>
  <sheetViews>
    <sheetView topLeftCell="G10" workbookViewId="0">
      <selection activeCell="H14" sqref="H14:K17"/>
    </sheetView>
  </sheetViews>
  <sheetFormatPr defaultRowHeight="31.5" x14ac:dyDescent="0.5"/>
  <cols>
    <col min="1" max="1" width="21.140625" style="20" bestFit="1" customWidth="1"/>
    <col min="2" max="2" width="24.42578125" style="20" bestFit="1" customWidth="1"/>
    <col min="3" max="3" width="11.7109375" style="20" bestFit="1" customWidth="1"/>
    <col min="4" max="4" width="17.140625" style="20" bestFit="1" customWidth="1"/>
    <col min="5" max="5" width="9.140625" style="20"/>
    <col min="6" max="6" width="21.140625" style="20" bestFit="1" customWidth="1"/>
    <col min="7" max="7" width="35" style="20" bestFit="1" customWidth="1"/>
    <col min="8" max="8" width="68.28515625" style="20" bestFit="1" customWidth="1"/>
    <col min="9" max="10" width="45.85546875" style="20" bestFit="1" customWidth="1"/>
    <col min="11" max="11" width="37" style="20" bestFit="1" customWidth="1"/>
    <col min="12" max="12" width="14.7109375" style="20" customWidth="1"/>
    <col min="13" max="16384" width="9.140625" style="20"/>
  </cols>
  <sheetData>
    <row r="1" spans="1:12" ht="32.25" thickBot="1" x14ac:dyDescent="0.55000000000000004">
      <c r="A1" s="18" t="s">
        <v>0</v>
      </c>
      <c r="B1" s="18" t="s">
        <v>1</v>
      </c>
      <c r="C1" s="18" t="s">
        <v>2</v>
      </c>
      <c r="D1" s="19" t="s">
        <v>3</v>
      </c>
      <c r="F1" s="2" t="s">
        <v>11</v>
      </c>
      <c r="G1" s="5" t="s">
        <v>4</v>
      </c>
      <c r="H1" s="5" t="s">
        <v>5</v>
      </c>
      <c r="I1" s="5" t="s">
        <v>6</v>
      </c>
      <c r="J1" s="5" t="s">
        <v>7</v>
      </c>
      <c r="K1" s="3" t="s">
        <v>8</v>
      </c>
      <c r="L1" s="40"/>
    </row>
    <row r="2" spans="1:12" x14ac:dyDescent="0.5">
      <c r="A2" s="22" t="s">
        <v>4</v>
      </c>
      <c r="B2" s="22">
        <v>3.7</v>
      </c>
      <c r="C2" s="22">
        <v>2.7</v>
      </c>
      <c r="D2" s="23">
        <v>9.1</v>
      </c>
      <c r="F2" s="6" t="s">
        <v>4</v>
      </c>
      <c r="G2" s="4">
        <v>0</v>
      </c>
      <c r="H2" s="4"/>
      <c r="I2" s="4"/>
      <c r="J2" s="4"/>
      <c r="K2" s="7"/>
      <c r="L2" s="40"/>
    </row>
    <row r="3" spans="1:12" x14ac:dyDescent="0.5">
      <c r="A3" s="22" t="s">
        <v>5</v>
      </c>
      <c r="B3" s="22">
        <v>7.8</v>
      </c>
      <c r="C3" s="22">
        <v>8</v>
      </c>
      <c r="D3" s="23">
        <v>1.5</v>
      </c>
      <c r="F3" s="6" t="s">
        <v>5</v>
      </c>
      <c r="G3" s="38">
        <f>SQRT((B3-B2)^2+(C3-C2)^2+(D3-D2)^2)</f>
        <v>10.132127121192273</v>
      </c>
      <c r="H3" s="4">
        <v>0</v>
      </c>
      <c r="I3" s="4"/>
      <c r="J3" s="4"/>
      <c r="K3" s="7"/>
      <c r="L3" s="40"/>
    </row>
    <row r="4" spans="1:12" x14ac:dyDescent="0.5">
      <c r="A4" s="22" t="s">
        <v>6</v>
      </c>
      <c r="B4" s="22">
        <v>8.9</v>
      </c>
      <c r="C4" s="22">
        <v>1</v>
      </c>
      <c r="D4" s="23">
        <v>2.7</v>
      </c>
      <c r="F4" s="6" t="s">
        <v>6</v>
      </c>
      <c r="G4" s="4">
        <f>SQRT((B4-B2)^2+(C4-C2)^2+(D4-D2)^2)</f>
        <v>8.4196199439167092</v>
      </c>
      <c r="H4" s="44">
        <f>SQRT((B4-B3)^2+(C4-C3)^2+(D4-D3)^2)</f>
        <v>7.1867934435323795</v>
      </c>
      <c r="I4" s="4">
        <v>0</v>
      </c>
      <c r="J4" s="4"/>
      <c r="K4" s="7"/>
      <c r="L4" s="40"/>
    </row>
    <row r="5" spans="1:12" ht="32.25" thickBot="1" x14ac:dyDescent="0.55000000000000004">
      <c r="A5" s="22" t="s">
        <v>7</v>
      </c>
      <c r="B5" s="22">
        <v>7</v>
      </c>
      <c r="C5" s="22">
        <v>1</v>
      </c>
      <c r="D5" s="23">
        <v>9</v>
      </c>
      <c r="F5" s="6" t="s">
        <v>7</v>
      </c>
      <c r="G5" s="13">
        <f>SQRT((B5-B2)^2+(C5-C2)^2+(D5-D2)^2)</f>
        <v>3.7134889255254282</v>
      </c>
      <c r="H5" s="43">
        <f>SQRT((B5-B3)^2+(C5-C3)^2+(D5-D3)^2)</f>
        <v>10.290286682109492</v>
      </c>
      <c r="I5" s="43">
        <f>SQRT((B5-B4)^2+(C5-C4)^2+(D5-D4)^2)</f>
        <v>6.58027355054484</v>
      </c>
      <c r="J5" s="4">
        <v>0</v>
      </c>
      <c r="K5" s="7"/>
      <c r="L5" s="40"/>
    </row>
    <row r="6" spans="1:12" ht="32.25" thickBot="1" x14ac:dyDescent="0.55000000000000004">
      <c r="A6" s="24" t="s">
        <v>8</v>
      </c>
      <c r="B6" s="24">
        <v>3.4</v>
      </c>
      <c r="C6" s="24">
        <v>2</v>
      </c>
      <c r="D6" s="25">
        <v>5</v>
      </c>
      <c r="F6" s="8" t="s">
        <v>8</v>
      </c>
      <c r="G6" s="10">
        <f>SQRT((B6-B2)^2+(C6-C2)^2+(D6-D2)^2)</f>
        <v>4.1701318923986088</v>
      </c>
      <c r="H6" s="10">
        <f>SQRT((B6-B3)^2+(C6-C3)^2+(D6-D3)^2)</f>
        <v>8.2225300242686856</v>
      </c>
      <c r="I6" s="45">
        <f>SQRT((B6-B4)^2+(C6-C4)^2+(D6-D4)^2)</f>
        <v>6.0448325038829651</v>
      </c>
      <c r="J6" s="46">
        <f>SQRT((B6-B5)^2+(C6-C5)^2+(D6-D5)^2)</f>
        <v>5.4735728733616034</v>
      </c>
      <c r="K6" s="9">
        <v>0</v>
      </c>
      <c r="L6" s="40"/>
    </row>
    <row r="7" spans="1:12" ht="32.25" thickBot="1" x14ac:dyDescent="0.55000000000000004"/>
    <row r="8" spans="1:12" x14ac:dyDescent="0.5">
      <c r="G8" s="32" t="s">
        <v>12</v>
      </c>
      <c r="H8" s="33" t="s">
        <v>9</v>
      </c>
      <c r="I8" s="33" t="s">
        <v>6</v>
      </c>
      <c r="J8" s="33" t="s">
        <v>5</v>
      </c>
      <c r="K8" s="34" t="s">
        <v>8</v>
      </c>
      <c r="L8" s="31"/>
    </row>
    <row r="9" spans="1:12" x14ac:dyDescent="0.5">
      <c r="G9" s="35" t="s">
        <v>9</v>
      </c>
      <c r="H9" s="31">
        <v>0</v>
      </c>
      <c r="I9" s="31"/>
      <c r="J9" s="31"/>
      <c r="K9" s="23"/>
      <c r="L9" s="31"/>
    </row>
    <row r="10" spans="1:12" x14ac:dyDescent="0.5">
      <c r="G10" s="35" t="s">
        <v>6</v>
      </c>
      <c r="H10" s="42">
        <f>MAX(G4,I5)</f>
        <v>8.4196199439167092</v>
      </c>
      <c r="I10" s="31">
        <v>0</v>
      </c>
      <c r="J10" s="31"/>
      <c r="K10" s="23"/>
      <c r="L10" s="31"/>
    </row>
    <row r="11" spans="1:12" x14ac:dyDescent="0.5">
      <c r="G11" s="35" t="s">
        <v>5</v>
      </c>
      <c r="H11" s="31">
        <f>MAX(G3,H5)</f>
        <v>10.290286682109492</v>
      </c>
      <c r="I11" s="42">
        <v>7.1867934435323795</v>
      </c>
      <c r="J11" s="31">
        <v>0</v>
      </c>
      <c r="K11" s="23"/>
      <c r="L11" s="31"/>
    </row>
    <row r="12" spans="1:12" ht="32.25" thickBot="1" x14ac:dyDescent="0.55000000000000004">
      <c r="G12" s="36" t="s">
        <v>8</v>
      </c>
      <c r="H12" s="37">
        <f>MAX(G6,J6)</f>
        <v>5.4735728733616034</v>
      </c>
      <c r="I12" s="47">
        <v>6.0448325038829651</v>
      </c>
      <c r="J12" s="47">
        <v>8.2225300242686856</v>
      </c>
      <c r="K12" s="25">
        <v>0</v>
      </c>
      <c r="L12" s="31"/>
    </row>
    <row r="13" spans="1:12" ht="32.25" thickBot="1" x14ac:dyDescent="0.55000000000000004"/>
    <row r="14" spans="1:12" x14ac:dyDescent="0.5">
      <c r="H14" s="32" t="s">
        <v>14</v>
      </c>
      <c r="I14" s="33" t="s">
        <v>10</v>
      </c>
      <c r="J14" s="33" t="s">
        <v>6</v>
      </c>
      <c r="K14" s="34" t="s">
        <v>5</v>
      </c>
    </row>
    <row r="15" spans="1:12" x14ac:dyDescent="0.5">
      <c r="H15" s="35" t="s">
        <v>10</v>
      </c>
      <c r="I15" s="31">
        <v>0</v>
      </c>
      <c r="J15" s="31"/>
      <c r="K15" s="23"/>
    </row>
    <row r="16" spans="1:12" x14ac:dyDescent="0.5">
      <c r="H16" s="35" t="s">
        <v>6</v>
      </c>
      <c r="I16" s="39">
        <f>MAX(H10,I12)</f>
        <v>8.4196199439167092</v>
      </c>
      <c r="J16" s="31">
        <v>0</v>
      </c>
      <c r="K16" s="23"/>
    </row>
    <row r="17" spans="7:11" ht="32.25" thickBot="1" x14ac:dyDescent="0.55000000000000004">
      <c r="H17" s="36" t="s">
        <v>5</v>
      </c>
      <c r="I17" s="26">
        <f>MAX(H11,J12)</f>
        <v>10.290286682109492</v>
      </c>
      <c r="J17" s="48">
        <v>7.1867934435323795</v>
      </c>
      <c r="K17" s="25">
        <v>0</v>
      </c>
    </row>
    <row r="18" spans="7:11" ht="32.25" thickBot="1" x14ac:dyDescent="0.55000000000000004"/>
    <row r="19" spans="7:11" ht="32.25" thickBot="1" x14ac:dyDescent="0.55000000000000004">
      <c r="I19" s="32" t="s">
        <v>13</v>
      </c>
      <c r="J19" s="32" t="s">
        <v>10</v>
      </c>
      <c r="K19" s="18" t="s">
        <v>22</v>
      </c>
    </row>
    <row r="20" spans="7:11" x14ac:dyDescent="0.5">
      <c r="I20" s="35" t="s">
        <v>10</v>
      </c>
      <c r="J20" s="31">
        <v>0</v>
      </c>
      <c r="K20" s="23"/>
    </row>
    <row r="21" spans="7:11" ht="32.25" thickBot="1" x14ac:dyDescent="0.55000000000000004">
      <c r="I21" s="36" t="s">
        <v>22</v>
      </c>
      <c r="J21" s="26">
        <f>MAX(I17,I16)</f>
        <v>10.290286682109492</v>
      </c>
      <c r="K21" s="25">
        <v>0</v>
      </c>
    </row>
    <row r="24" spans="7:11" ht="32.25" thickBot="1" x14ac:dyDescent="0.55000000000000004"/>
    <row r="25" spans="7:11" ht="32.25" thickBot="1" x14ac:dyDescent="0.55000000000000004">
      <c r="G25" s="2" t="s">
        <v>16</v>
      </c>
      <c r="H25" s="2" t="s">
        <v>17</v>
      </c>
      <c r="I25" s="2" t="s">
        <v>18</v>
      </c>
      <c r="J25" s="3" t="s">
        <v>21</v>
      </c>
    </row>
    <row r="26" spans="7:11" x14ac:dyDescent="0.5">
      <c r="G26" s="6">
        <v>0</v>
      </c>
      <c r="H26" s="6" t="s">
        <v>4</v>
      </c>
      <c r="I26" s="6" t="s">
        <v>7</v>
      </c>
      <c r="J26" s="7">
        <v>3.7134889255254282</v>
      </c>
    </row>
    <row r="27" spans="7:11" x14ac:dyDescent="0.5">
      <c r="G27" s="6">
        <v>1</v>
      </c>
      <c r="H27" s="22" t="s">
        <v>9</v>
      </c>
      <c r="I27" s="22" t="s">
        <v>8</v>
      </c>
      <c r="J27" s="7">
        <v>5.4735728733616034</v>
      </c>
    </row>
    <row r="28" spans="7:11" x14ac:dyDescent="0.5">
      <c r="G28" s="6">
        <v>2</v>
      </c>
      <c r="H28" s="22" t="s">
        <v>5</v>
      </c>
      <c r="I28" s="22" t="s">
        <v>6</v>
      </c>
      <c r="J28" s="7">
        <v>7.1867934435323795</v>
      </c>
    </row>
    <row r="29" spans="7:11" ht="32.25" thickBot="1" x14ac:dyDescent="0.55000000000000004">
      <c r="G29" s="8">
        <v>3</v>
      </c>
      <c r="H29" s="24" t="s">
        <v>10</v>
      </c>
      <c r="I29" s="24" t="s">
        <v>22</v>
      </c>
      <c r="J29" s="9">
        <v>10.290286682109492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27694-A079-4FB6-8DDE-F1E786D7AC65}">
  <dimension ref="A1:K21"/>
  <sheetViews>
    <sheetView tabSelected="1" topLeftCell="B1" workbookViewId="0">
      <selection activeCell="J22" sqref="J22"/>
    </sheetView>
  </sheetViews>
  <sheetFormatPr defaultRowHeight="31.5" x14ac:dyDescent="0.5"/>
  <cols>
    <col min="1" max="1" width="21.140625" style="20" bestFit="1" customWidth="1"/>
    <col min="2" max="2" width="24.42578125" style="20" bestFit="1" customWidth="1"/>
    <col min="3" max="3" width="11.7109375" style="20" bestFit="1" customWidth="1"/>
    <col min="4" max="4" width="17.140625" style="20" bestFit="1" customWidth="1"/>
    <col min="5" max="5" width="9.140625" style="20"/>
    <col min="6" max="6" width="21.140625" style="20" bestFit="1" customWidth="1"/>
    <col min="7" max="7" width="31" style="20" bestFit="1" customWidth="1"/>
    <col min="8" max="9" width="45.85546875" style="20" bestFit="1" customWidth="1"/>
    <col min="10" max="10" width="27.28515625" style="20" bestFit="1" customWidth="1"/>
    <col min="11" max="11" width="21.140625" style="20" bestFit="1" customWidth="1"/>
    <col min="12" max="16384" width="9.140625" style="20"/>
  </cols>
  <sheetData>
    <row r="1" spans="1:11" ht="32.25" thickBot="1" x14ac:dyDescent="0.55000000000000004">
      <c r="A1" s="18" t="s">
        <v>0</v>
      </c>
      <c r="B1" s="18" t="s">
        <v>1</v>
      </c>
      <c r="C1" s="18" t="s">
        <v>2</v>
      </c>
      <c r="D1" s="19" t="s">
        <v>3</v>
      </c>
      <c r="F1" s="18" t="s">
        <v>11</v>
      </c>
      <c r="G1" s="21" t="s">
        <v>4</v>
      </c>
      <c r="H1" s="21" t="s">
        <v>5</v>
      </c>
      <c r="I1" s="21" t="s">
        <v>6</v>
      </c>
      <c r="J1" s="21" t="s">
        <v>7</v>
      </c>
      <c r="K1" s="19" t="s">
        <v>8</v>
      </c>
    </row>
    <row r="2" spans="1:11" x14ac:dyDescent="0.5">
      <c r="A2" s="22" t="s">
        <v>4</v>
      </c>
      <c r="B2" s="22">
        <v>3.7</v>
      </c>
      <c r="C2" s="22">
        <v>2.7</v>
      </c>
      <c r="D2" s="23">
        <v>9.1</v>
      </c>
      <c r="F2" s="22" t="s">
        <v>4</v>
      </c>
      <c r="G2" s="20">
        <v>0</v>
      </c>
      <c r="K2" s="23"/>
    </row>
    <row r="3" spans="1:11" x14ac:dyDescent="0.5">
      <c r="A3" s="22" t="s">
        <v>5</v>
      </c>
      <c r="B3" s="22">
        <v>7.8</v>
      </c>
      <c r="C3" s="22">
        <v>8</v>
      </c>
      <c r="D3" s="23">
        <v>1.5</v>
      </c>
      <c r="F3" s="22" t="s">
        <v>5</v>
      </c>
      <c r="G3" s="41">
        <f>SQRT((B3-B2)^2+(C3-C2)^2+(D3-D2)^2)</f>
        <v>10.132127121192273</v>
      </c>
      <c r="H3" s="20">
        <v>0</v>
      </c>
      <c r="K3" s="23"/>
    </row>
    <row r="4" spans="1:11" x14ac:dyDescent="0.5">
      <c r="A4" s="22" t="s">
        <v>6</v>
      </c>
      <c r="B4" s="22">
        <v>8.9</v>
      </c>
      <c r="C4" s="22">
        <v>1</v>
      </c>
      <c r="D4" s="23">
        <v>2.7</v>
      </c>
      <c r="F4" s="22" t="s">
        <v>6</v>
      </c>
      <c r="G4" s="20">
        <f>SQRT((B4-B2)^2+(C4-C2)^2+(D4-D2)^2)</f>
        <v>8.4196199439167092</v>
      </c>
      <c r="H4" s="49">
        <f>SQRT((B4-B3)^2+(C4-C3)^2+(D4-D3)^2)</f>
        <v>7.1867934435323795</v>
      </c>
      <c r="I4" s="20">
        <v>0</v>
      </c>
      <c r="K4" s="23"/>
    </row>
    <row r="5" spans="1:11" ht="32.25" thickBot="1" x14ac:dyDescent="0.55000000000000004">
      <c r="A5" s="22" t="s">
        <v>7</v>
      </c>
      <c r="B5" s="22">
        <v>7</v>
      </c>
      <c r="C5" s="22">
        <v>1</v>
      </c>
      <c r="D5" s="23">
        <v>9</v>
      </c>
      <c r="F5" s="22" t="s">
        <v>7</v>
      </c>
      <c r="G5" s="29">
        <f>SQRT((B5-B2)^2+(C5-C2)^2+(D5-D2)^2)</f>
        <v>3.7134889255254282</v>
      </c>
      <c r="H5" s="50">
        <f>SQRT((B5-B3)^2+(C5-C3)^2+(D5-D3)^2)</f>
        <v>10.290286682109492</v>
      </c>
      <c r="I5" s="50">
        <f>SQRT((B5-B4)^2+(C5-C4)^2+(D5-D4)^2)</f>
        <v>6.58027355054484</v>
      </c>
      <c r="J5" s="20">
        <v>0</v>
      </c>
      <c r="K5" s="23"/>
    </row>
    <row r="6" spans="1:11" ht="32.25" thickBot="1" x14ac:dyDescent="0.55000000000000004">
      <c r="A6" s="24" t="s">
        <v>8</v>
      </c>
      <c r="B6" s="24">
        <v>3.4</v>
      </c>
      <c r="C6" s="24">
        <v>2</v>
      </c>
      <c r="D6" s="25">
        <v>5</v>
      </c>
      <c r="F6" s="24" t="s">
        <v>8</v>
      </c>
      <c r="G6" s="26">
        <f>SQRT((B6-B2)^2+(C6-C2)^2+(D6-D2)^2)</f>
        <v>4.1701318923986088</v>
      </c>
      <c r="H6" s="26">
        <f>SQRT((B6-B3)^2+(C6-C3)^2+(D6-D3)^2)</f>
        <v>8.2225300242686856</v>
      </c>
      <c r="I6" s="51">
        <f>SQRT((B6-B4)^2+(C6-C4)^2+(D6-D4)^2)</f>
        <v>6.0448325038829651</v>
      </c>
      <c r="J6" s="52">
        <f>SQRT((B6-B5)^2+(C6-C5)^2+(D6-D5)^2)</f>
        <v>5.4735728733616034</v>
      </c>
      <c r="K6" s="25">
        <v>0</v>
      </c>
    </row>
    <row r="7" spans="1:11" ht="32.25" thickBot="1" x14ac:dyDescent="0.55000000000000004"/>
    <row r="8" spans="1:11" x14ac:dyDescent="0.5">
      <c r="G8" s="32" t="s">
        <v>12</v>
      </c>
      <c r="H8" s="33" t="s">
        <v>9</v>
      </c>
      <c r="I8" s="33" t="s">
        <v>6</v>
      </c>
      <c r="J8" s="33" t="s">
        <v>5</v>
      </c>
      <c r="K8" s="34" t="s">
        <v>8</v>
      </c>
    </row>
    <row r="9" spans="1:11" x14ac:dyDescent="0.5">
      <c r="G9" s="35" t="s">
        <v>9</v>
      </c>
      <c r="H9" s="31">
        <v>0</v>
      </c>
      <c r="I9" s="31"/>
      <c r="J9" s="31"/>
      <c r="K9" s="23"/>
    </row>
    <row r="10" spans="1:11" x14ac:dyDescent="0.5">
      <c r="G10" s="35" t="s">
        <v>6</v>
      </c>
      <c r="H10" s="42">
        <f>(G4+I5)/((1+1)*1)</f>
        <v>7.4999467472307746</v>
      </c>
      <c r="I10" s="31">
        <v>0</v>
      </c>
      <c r="J10" s="31"/>
      <c r="K10" s="23"/>
    </row>
    <row r="11" spans="1:11" x14ac:dyDescent="0.5">
      <c r="G11" s="35" t="s">
        <v>5</v>
      </c>
      <c r="H11" s="31">
        <f>(G3+H5)/2</f>
        <v>10.211206901650883</v>
      </c>
      <c r="I11" s="42">
        <v>7.1867934435323795</v>
      </c>
      <c r="J11" s="31">
        <v>0</v>
      </c>
      <c r="K11" s="23"/>
    </row>
    <row r="12" spans="1:11" ht="32.25" thickBot="1" x14ac:dyDescent="0.55000000000000004">
      <c r="G12" s="36" t="s">
        <v>8</v>
      </c>
      <c r="H12" s="37">
        <f>(G6+J6)/2</f>
        <v>4.8218523828801061</v>
      </c>
      <c r="I12" s="47">
        <v>6.0448325038829651</v>
      </c>
      <c r="J12" s="47">
        <v>8.2225300242686856</v>
      </c>
      <c r="K12" s="25">
        <v>0</v>
      </c>
    </row>
    <row r="13" spans="1:11" ht="32.25" thickBot="1" x14ac:dyDescent="0.55000000000000004"/>
    <row r="14" spans="1:11" x14ac:dyDescent="0.5">
      <c r="H14" s="32" t="s">
        <v>14</v>
      </c>
      <c r="I14" s="33" t="s">
        <v>10</v>
      </c>
      <c r="J14" s="33" t="s">
        <v>6</v>
      </c>
      <c r="K14" s="34" t="s">
        <v>5</v>
      </c>
    </row>
    <row r="15" spans="1:11" x14ac:dyDescent="0.5">
      <c r="H15" s="35" t="s">
        <v>10</v>
      </c>
      <c r="I15" s="31">
        <v>0</v>
      </c>
      <c r="J15" s="31"/>
      <c r="K15" s="23"/>
    </row>
    <row r="16" spans="1:11" x14ac:dyDescent="0.5">
      <c r="H16" s="35" t="s">
        <v>6</v>
      </c>
      <c r="I16" s="53">
        <f>(H10+I12)/3</f>
        <v>4.5149264170379135</v>
      </c>
      <c r="J16" s="31">
        <v>0</v>
      </c>
      <c r="K16" s="23"/>
    </row>
    <row r="17" spans="8:11" ht="32.25" thickBot="1" x14ac:dyDescent="0.55000000000000004">
      <c r="H17" s="36" t="s">
        <v>5</v>
      </c>
      <c r="I17" s="26">
        <f>(H11+H12)/3</f>
        <v>5.0110197615103296</v>
      </c>
      <c r="J17" s="42">
        <v>7.1867934435323795</v>
      </c>
      <c r="K17" s="25">
        <v>0</v>
      </c>
    </row>
    <row r="18" spans="8:11" ht="32.25" thickBot="1" x14ac:dyDescent="0.55000000000000004"/>
    <row r="19" spans="8:11" ht="32.25" thickBot="1" x14ac:dyDescent="0.55000000000000004">
      <c r="I19" s="2" t="s">
        <v>13</v>
      </c>
      <c r="J19" s="5" t="s">
        <v>15</v>
      </c>
      <c r="K19" s="3" t="s">
        <v>5</v>
      </c>
    </row>
    <row r="20" spans="8:11" x14ac:dyDescent="0.5">
      <c r="I20" s="6" t="s">
        <v>15</v>
      </c>
      <c r="J20" s="4">
        <v>0</v>
      </c>
      <c r="K20" s="7"/>
    </row>
    <row r="21" spans="8:11" ht="32.25" thickBot="1" x14ac:dyDescent="0.55000000000000004">
      <c r="I21" s="8" t="s">
        <v>5</v>
      </c>
      <c r="J21" s="10">
        <f>(I17+J17)/4</f>
        <v>3.0494533012606775</v>
      </c>
      <c r="K21" s="9">
        <v>0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ECD86-3759-44B0-B3BF-D5CC7F02BF2F}">
  <dimension ref="A1:M21"/>
  <sheetViews>
    <sheetView topLeftCell="F1" workbookViewId="0">
      <selection activeCell="H20" sqref="H20"/>
    </sheetView>
  </sheetViews>
  <sheetFormatPr defaultRowHeight="31.5" x14ac:dyDescent="0.5"/>
  <cols>
    <col min="1" max="1" width="21.140625" style="20" bestFit="1" customWidth="1"/>
    <col min="2" max="2" width="24.42578125" style="20" bestFit="1" customWidth="1"/>
    <col min="3" max="3" width="11.7109375" style="20" bestFit="1" customWidth="1"/>
    <col min="4" max="4" width="17.140625" style="20" bestFit="1" customWidth="1"/>
    <col min="5" max="5" width="9.140625" style="20"/>
    <col min="6" max="6" width="21.140625" style="20" bestFit="1" customWidth="1"/>
    <col min="7" max="7" width="45.85546875" style="20" bestFit="1" customWidth="1"/>
    <col min="8" max="8" width="55.85546875" style="20" customWidth="1"/>
    <col min="9" max="10" width="61.7109375" style="20" bestFit="1" customWidth="1"/>
    <col min="11" max="11" width="21.140625" style="20" bestFit="1" customWidth="1"/>
    <col min="12" max="13" width="14.7109375" style="20" customWidth="1"/>
    <col min="14" max="16384" width="9.140625" style="20"/>
  </cols>
  <sheetData>
    <row r="1" spans="1:13" ht="32.25" thickBot="1" x14ac:dyDescent="0.55000000000000004">
      <c r="A1" s="18" t="s">
        <v>0</v>
      </c>
      <c r="B1" s="18" t="s">
        <v>1</v>
      </c>
      <c r="C1" s="18" t="s">
        <v>2</v>
      </c>
      <c r="D1" s="19" t="s">
        <v>3</v>
      </c>
      <c r="F1" s="18" t="s">
        <v>11</v>
      </c>
      <c r="G1" s="21" t="s">
        <v>4</v>
      </c>
      <c r="H1" s="21" t="s">
        <v>5</v>
      </c>
      <c r="I1" s="21" t="s">
        <v>6</v>
      </c>
      <c r="J1" s="21" t="s">
        <v>7</v>
      </c>
      <c r="K1" s="19" t="s">
        <v>8</v>
      </c>
      <c r="L1" s="31"/>
      <c r="M1" s="31"/>
    </row>
    <row r="2" spans="1:13" x14ac:dyDescent="0.5">
      <c r="A2" s="22" t="s">
        <v>4</v>
      </c>
      <c r="B2" s="22">
        <v>3.7</v>
      </c>
      <c r="C2" s="22">
        <v>2.7</v>
      </c>
      <c r="D2" s="23">
        <v>9.1</v>
      </c>
      <c r="F2" s="22" t="s">
        <v>4</v>
      </c>
      <c r="G2" s="20">
        <v>0</v>
      </c>
      <c r="K2" s="23"/>
      <c r="L2" s="31"/>
      <c r="M2" s="31"/>
    </row>
    <row r="3" spans="1:13" x14ac:dyDescent="0.5">
      <c r="A3" s="22" t="s">
        <v>5</v>
      </c>
      <c r="B3" s="22">
        <v>7.8</v>
      </c>
      <c r="C3" s="22">
        <v>8</v>
      </c>
      <c r="D3" s="23">
        <v>1.5</v>
      </c>
      <c r="F3" s="22" t="s">
        <v>5</v>
      </c>
      <c r="G3" s="20">
        <f>ABS(B3-B2)+ABS(C3-C2)+ABS(D3-D2)</f>
        <v>17</v>
      </c>
      <c r="H3" s="20">
        <v>0</v>
      </c>
      <c r="K3" s="23"/>
      <c r="L3" s="31"/>
      <c r="M3" s="31"/>
    </row>
    <row r="4" spans="1:13" x14ac:dyDescent="0.5">
      <c r="A4" s="22" t="s">
        <v>6</v>
      </c>
      <c r="B4" s="22">
        <v>8.9</v>
      </c>
      <c r="C4" s="22">
        <v>1</v>
      </c>
      <c r="D4" s="23">
        <v>2.7</v>
      </c>
      <c r="F4" s="22" t="s">
        <v>6</v>
      </c>
      <c r="G4" s="20">
        <f>ABS(B4-B2)+ABS(C4-C2)+ABS(D4-D2)</f>
        <v>13.3</v>
      </c>
      <c r="H4" s="27">
        <f>ABS(B4-B3)+ABS(C4-C3)+ABS(D4-D3)</f>
        <v>9.3000000000000007</v>
      </c>
      <c r="I4" s="20">
        <v>0</v>
      </c>
      <c r="K4" s="23"/>
      <c r="L4" s="31"/>
      <c r="M4" s="31"/>
    </row>
    <row r="5" spans="1:13" x14ac:dyDescent="0.5">
      <c r="A5" s="22" t="s">
        <v>7</v>
      </c>
      <c r="B5" s="22">
        <v>7</v>
      </c>
      <c r="C5" s="22">
        <v>1</v>
      </c>
      <c r="D5" s="23">
        <v>9</v>
      </c>
      <c r="F5" s="22" t="s">
        <v>7</v>
      </c>
      <c r="G5" s="29">
        <f>ABS(B5-B2)+ABS(C5-C2)+ABS(D5-D2)</f>
        <v>5.0999999999999996</v>
      </c>
      <c r="H5" s="20">
        <f>ABS(B5-B3)+ABS(C5-C3)+ABS(D5-D3)</f>
        <v>15.3</v>
      </c>
      <c r="I5" s="27">
        <f>ABS(B5-B4)+ABS(C5-C4)+ABS(D5-D4)</f>
        <v>8.1999999999999993</v>
      </c>
      <c r="J5" s="20">
        <v>0</v>
      </c>
      <c r="K5" s="23"/>
      <c r="L5" s="31"/>
      <c r="M5" s="31"/>
    </row>
    <row r="6" spans="1:13" ht="32.25" thickBot="1" x14ac:dyDescent="0.55000000000000004">
      <c r="A6" s="24" t="s">
        <v>8</v>
      </c>
      <c r="B6" s="24">
        <v>3.4</v>
      </c>
      <c r="C6" s="24">
        <v>2</v>
      </c>
      <c r="D6" s="25">
        <v>5</v>
      </c>
      <c r="F6" s="24" t="s">
        <v>8</v>
      </c>
      <c r="G6" s="30">
        <f>ABS(B6-B2)+ABS(C6-C2)+ABS(D6-D2)</f>
        <v>5.0999999999999996</v>
      </c>
      <c r="H6" s="26">
        <f>ABS(B6-B3)+ABS(C6-C3)+ABS(D6-D3)</f>
        <v>13.9</v>
      </c>
      <c r="I6" s="26">
        <f>ABS(B6-B4)+ABS(C6-C4)+ABS(D6-D4)</f>
        <v>8.8000000000000007</v>
      </c>
      <c r="J6" s="28">
        <f>ABS(B6-B5)+ABS(C6-C5)+ABS(D6-D5)</f>
        <v>8.6</v>
      </c>
      <c r="K6" s="25">
        <v>0</v>
      </c>
      <c r="L6" s="31"/>
      <c r="M6" s="31"/>
    </row>
    <row r="7" spans="1:13" ht="32.25" thickBot="1" x14ac:dyDescent="0.55000000000000004"/>
    <row r="8" spans="1:13" x14ac:dyDescent="0.5">
      <c r="H8" s="32" t="s">
        <v>12</v>
      </c>
      <c r="I8" s="33" t="s">
        <v>10</v>
      </c>
      <c r="J8" s="33" t="s">
        <v>5</v>
      </c>
      <c r="K8" s="34" t="s">
        <v>6</v>
      </c>
    </row>
    <row r="9" spans="1:13" x14ac:dyDescent="0.5">
      <c r="H9" s="35" t="s">
        <v>10</v>
      </c>
      <c r="I9" s="31">
        <v>0</v>
      </c>
      <c r="J9" s="31"/>
      <c r="K9" s="23"/>
    </row>
    <row r="10" spans="1:13" x14ac:dyDescent="0.5">
      <c r="H10" s="35" t="s">
        <v>5</v>
      </c>
      <c r="I10" s="31">
        <f>MIN(G3,H5,H6)</f>
        <v>13.9</v>
      </c>
      <c r="J10" s="31">
        <v>0</v>
      </c>
      <c r="K10" s="23"/>
    </row>
    <row r="11" spans="1:13" ht="32.25" thickBot="1" x14ac:dyDescent="0.55000000000000004">
      <c r="H11" s="36" t="s">
        <v>6</v>
      </c>
      <c r="I11" s="37">
        <f>MIN(G4,I5,I6)</f>
        <v>8.1999999999999993</v>
      </c>
      <c r="J11" s="30">
        <v>9.3000000000000007</v>
      </c>
      <c r="K11" s="25">
        <v>0</v>
      </c>
    </row>
    <row r="12" spans="1:13" ht="32.25" thickBot="1" x14ac:dyDescent="0.55000000000000004"/>
    <row r="13" spans="1:13" x14ac:dyDescent="0.5">
      <c r="I13" s="32" t="s">
        <v>14</v>
      </c>
      <c r="J13" s="33" t="s">
        <v>15</v>
      </c>
      <c r="K13" s="34" t="s">
        <v>5</v>
      </c>
    </row>
    <row r="14" spans="1:13" x14ac:dyDescent="0.5">
      <c r="I14" s="35" t="s">
        <v>15</v>
      </c>
      <c r="J14" s="31">
        <v>0</v>
      </c>
      <c r="K14" s="23"/>
    </row>
    <row r="15" spans="1:13" ht="32.25" thickBot="1" x14ac:dyDescent="0.55000000000000004">
      <c r="I15" s="36" t="s">
        <v>5</v>
      </c>
      <c r="J15" s="26">
        <f>MIN(I10,J11)</f>
        <v>9.3000000000000007</v>
      </c>
      <c r="K15" s="25">
        <v>0</v>
      </c>
    </row>
    <row r="17" spans="7:10" ht="32.25" thickBot="1" x14ac:dyDescent="0.55000000000000004"/>
    <row r="18" spans="7:10" ht="32.25" thickBot="1" x14ac:dyDescent="0.55000000000000004">
      <c r="G18" s="2" t="s">
        <v>16</v>
      </c>
      <c r="H18" s="2" t="s">
        <v>17</v>
      </c>
      <c r="I18" s="2" t="s">
        <v>18</v>
      </c>
      <c r="J18" s="3" t="s">
        <v>19</v>
      </c>
    </row>
    <row r="19" spans="7:10" x14ac:dyDescent="0.5">
      <c r="G19" s="6">
        <v>0</v>
      </c>
      <c r="H19" s="6" t="s">
        <v>4</v>
      </c>
      <c r="I19" s="6" t="s">
        <v>20</v>
      </c>
      <c r="J19" s="7">
        <v>5.0999999999999996</v>
      </c>
    </row>
    <row r="20" spans="7:10" x14ac:dyDescent="0.5">
      <c r="G20" s="6">
        <v>1</v>
      </c>
      <c r="H20" s="6" t="s">
        <v>10</v>
      </c>
      <c r="I20" s="6" t="s">
        <v>6</v>
      </c>
      <c r="J20" s="7">
        <v>8.1999999999999993</v>
      </c>
    </row>
    <row r="21" spans="7:10" ht="32.25" thickBot="1" x14ac:dyDescent="0.55000000000000004">
      <c r="G21" s="8">
        <v>3</v>
      </c>
      <c r="H21" s="8" t="s">
        <v>15</v>
      </c>
      <c r="I21" s="8" t="s">
        <v>5</v>
      </c>
      <c r="J21" s="9">
        <v>9.3000000000000007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dados</vt:lpstr>
      <vt:lpstr>unico-euclidiana</vt:lpstr>
      <vt:lpstr>completo-euclidiana</vt:lpstr>
      <vt:lpstr>medio-euclidiana</vt:lpstr>
      <vt:lpstr>unico-Manhattan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 Bomb</dc:creator>
  <cp:lastModifiedBy>Le Bomb</cp:lastModifiedBy>
  <dcterms:created xsi:type="dcterms:W3CDTF">2022-08-31T14:23:38Z</dcterms:created>
  <dcterms:modified xsi:type="dcterms:W3CDTF">2022-09-08T00:20:30Z</dcterms:modified>
</cp:coreProperties>
</file>