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estatistica-avancada\Material Complementar\"/>
    </mc:Choice>
  </mc:AlternateContent>
  <xr:revisionPtr revIDLastSave="0" documentId="13_ncr:1_{E8E35CBF-4B22-4788-9629-5AB909DF0152}" xr6:coauthVersionLast="47" xr6:coauthVersionMax="47" xr10:uidLastSave="{00000000-0000-0000-0000-000000000000}"/>
  <bookViews>
    <workbookView xWindow="-120" yWindow="-120" windowWidth="29040" windowHeight="15840" activeTab="2" xr2:uid="{43FB40BD-918B-406A-880B-F24A5D4D5A4D}"/>
  </bookViews>
  <sheets>
    <sheet name="binom" sheetId="1" r:id="rId1"/>
    <sheet name="poisson" sheetId="2" r:id="rId2"/>
    <sheet name="normal" sheetId="3" r:id="rId3"/>
  </sheets>
  <definedNames>
    <definedName name="Binomial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A42" i="3"/>
  <c r="A43" i="3" s="1"/>
  <c r="A44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26" i="1"/>
  <c r="B25" i="1"/>
  <c r="B24" i="1"/>
  <c r="B23" i="1"/>
  <c r="B22" i="1"/>
  <c r="B21" i="1"/>
  <c r="B20" i="1"/>
  <c r="B19" i="1"/>
  <c r="B18" i="1"/>
  <c r="B17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5" i="2"/>
  <c r="B15" i="1"/>
  <c r="B9" i="3" l="1"/>
  <c r="B13" i="3"/>
  <c r="B17" i="3"/>
  <c r="B21" i="3"/>
  <c r="B25" i="3"/>
  <c r="B29" i="3"/>
  <c r="B33" i="3"/>
  <c r="B37" i="3"/>
  <c r="B41" i="3"/>
  <c r="B5" i="3"/>
  <c r="B8" i="3"/>
  <c r="B16" i="3"/>
  <c r="B24" i="3"/>
  <c r="B32" i="3"/>
  <c r="B42" i="3"/>
  <c r="B6" i="3"/>
  <c r="B10" i="3"/>
  <c r="B14" i="3"/>
  <c r="B18" i="3"/>
  <c r="B22" i="3"/>
  <c r="B26" i="3"/>
  <c r="B30" i="3"/>
  <c r="B34" i="3"/>
  <c r="B38" i="3"/>
  <c r="B20" i="3"/>
  <c r="B36" i="3"/>
  <c r="B43" i="3"/>
  <c r="B7" i="3"/>
  <c r="B11" i="3"/>
  <c r="B15" i="3"/>
  <c r="B19" i="3"/>
  <c r="B23" i="3"/>
  <c r="B27" i="3"/>
  <c r="B31" i="3"/>
  <c r="B35" i="3"/>
  <c r="B39" i="3"/>
  <c r="B44" i="3"/>
  <c r="B12" i="3"/>
  <c r="B28" i="3"/>
  <c r="B40" i="3"/>
  <c r="B8" i="1"/>
  <c r="B16" i="1"/>
  <c r="B14" i="1"/>
  <c r="B11" i="1"/>
  <c r="B12" i="1"/>
  <c r="B13" i="1"/>
  <c r="B6" i="1"/>
  <c r="B9" i="1"/>
  <c r="B10" i="1"/>
  <c r="B7" i="1"/>
</calcChain>
</file>

<file path=xl/sharedStrings.xml><?xml version="1.0" encoding="utf-8"?>
<sst xmlns="http://schemas.openxmlformats.org/spreadsheetml/2006/main" count="9" uniqueCount="8">
  <si>
    <t>n (número de experimentos do tipo Bernoulli)</t>
  </si>
  <si>
    <t>p (probabilidade de sucesso)</t>
  </si>
  <si>
    <t>probabilidade</t>
  </si>
  <si>
    <t>numero de sucessos</t>
  </si>
  <si>
    <t>lambda</t>
  </si>
  <si>
    <t>x</t>
  </si>
  <si>
    <t>media</t>
  </si>
  <si>
    <t>desvio-padrao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</si>
</sst>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</a:t>
            </a:r>
            <a:r>
              <a:rPr lang="en-US" baseline="0"/>
              <a:t> Binomial (n = 20, p=0,7)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binom!$B$5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binom!$B$6:$B$26</c:f>
              <c:numCache>
                <c:formatCode>General</c:formatCode>
                <c:ptCount val="21"/>
                <c:pt idx="0">
                  <c:v>3.4867844010000065E-11</c:v>
                </c:pt>
                <c:pt idx="1">
                  <c:v>1.627166053800001E-9</c:v>
                </c:pt>
                <c:pt idx="2">
                  <c:v>3.606884752590013E-8</c:v>
                </c:pt>
                <c:pt idx="3">
                  <c:v>5.0496386536260129E-7</c:v>
                </c:pt>
                <c:pt idx="4">
                  <c:v>5.0075583315124709E-6</c:v>
                </c:pt>
                <c:pt idx="5">
                  <c:v>3.7389768875293041E-5</c:v>
                </c:pt>
                <c:pt idx="6">
                  <c:v>2.1810698510587605E-4</c:v>
                </c:pt>
                <c:pt idx="7">
                  <c:v>1.0178325971607529E-3</c:v>
                </c:pt>
                <c:pt idx="8">
                  <c:v>3.8592819309011951E-3</c:v>
                </c:pt>
                <c:pt idx="9">
                  <c:v>1.2006654896137036E-2</c:v>
                </c:pt>
                <c:pt idx="10">
                  <c:v>3.0817080900085028E-2</c:v>
                </c:pt>
                <c:pt idx="11">
                  <c:v>6.5369565545634972E-2</c:v>
                </c:pt>
                <c:pt idx="12">
                  <c:v>0.11439673970486115</c:v>
                </c:pt>
                <c:pt idx="13">
                  <c:v>0.16426198521723651</c:v>
                </c:pt>
                <c:pt idx="14">
                  <c:v>0.1916389827534426</c:v>
                </c:pt>
                <c:pt idx="15">
                  <c:v>0.17886305056987969</c:v>
                </c:pt>
                <c:pt idx="16">
                  <c:v>0.13042097437387062</c:v>
                </c:pt>
                <c:pt idx="17">
                  <c:v>7.1603672205262273E-2</c:v>
                </c:pt>
                <c:pt idx="18">
                  <c:v>2.7845872524268681E-2</c:v>
                </c:pt>
                <c:pt idx="19">
                  <c:v>6.8393371112238774E-3</c:v>
                </c:pt>
                <c:pt idx="20">
                  <c:v>7.9792266297611894E-4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8-4C9D-ABE9-868BE97D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49999"/>
        <c:axId val="1757955823"/>
      </c:barChart>
      <c:catAx>
        <c:axId val="17579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55823"/>
        <c:crosses val="autoZero"/>
        <c:auto val="1"/>
        <c:lblAlgn val="ctr"/>
        <c:lblOffset val="100"/>
        <c:noMultiLvlLbl val="0"/>
      </c:catAx>
      <c:valAx>
        <c:axId val="17579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 (lambda =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poisson!$B$4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poisson!$A$5:$A$45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poisson!$B$5:$B$45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4.1223072448771152E-8</c:v>
                </c:pt>
                <c:pt idx="2">
                  <c:v>4.1223072448771121E-7</c:v>
                </c:pt>
                <c:pt idx="3">
                  <c:v>2.7482048299180789E-6</c:v>
                </c:pt>
                <c:pt idx="4">
                  <c:v>1.3741024149590403E-5</c:v>
                </c:pt>
                <c:pt idx="5">
                  <c:v>5.4964096598361591E-5</c:v>
                </c:pt>
                <c:pt idx="6">
                  <c:v>1.8321365532787196E-4</c:v>
                </c:pt>
                <c:pt idx="7">
                  <c:v>5.2346758665106302E-4</c:v>
                </c:pt>
                <c:pt idx="8">
                  <c:v>1.3086689666276553E-3</c:v>
                </c:pt>
                <c:pt idx="9">
                  <c:v>2.9081532591725681E-3</c:v>
                </c:pt>
                <c:pt idx="10">
                  <c:v>5.8163065183451353E-3</c:v>
                </c:pt>
                <c:pt idx="11">
                  <c:v>1.0575102760627515E-2</c:v>
                </c:pt>
                <c:pt idx="12">
                  <c:v>1.7625171267712545E-2</c:v>
                </c:pt>
                <c:pt idx="13">
                  <c:v>2.7115648104173135E-2</c:v>
                </c:pt>
                <c:pt idx="14">
                  <c:v>3.8736640148818745E-2</c:v>
                </c:pt>
                <c:pt idx="15">
                  <c:v>5.1648853531758354E-2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8.4393551522480972E-2</c:v>
                </c:pt>
                <c:pt idx="19">
                  <c:v>8.8835317392085208E-2</c:v>
                </c:pt>
                <c:pt idx="20">
                  <c:v>8.8835317392085222E-2</c:v>
                </c:pt>
                <c:pt idx="21">
                  <c:v>8.4605064182938283E-2</c:v>
                </c:pt>
                <c:pt idx="22">
                  <c:v>7.6913694711762098E-2</c:v>
                </c:pt>
                <c:pt idx="23">
                  <c:v>6.6881473662401839E-2</c:v>
                </c:pt>
                <c:pt idx="24">
                  <c:v>5.5734561385334863E-2</c:v>
                </c:pt>
                <c:pt idx="25">
                  <c:v>4.4587649108267881E-2</c:v>
                </c:pt>
                <c:pt idx="26">
                  <c:v>3.4298191621744509E-2</c:v>
                </c:pt>
                <c:pt idx="27">
                  <c:v>2.5406067867958917E-2</c:v>
                </c:pt>
                <c:pt idx="28">
                  <c:v>1.8147191334256366E-2</c:v>
                </c:pt>
                <c:pt idx="29">
                  <c:v>1.2515304368452655E-2</c:v>
                </c:pt>
                <c:pt idx="30">
                  <c:v>8.3435362456351133E-3</c:v>
                </c:pt>
                <c:pt idx="31">
                  <c:v>5.3829266100871558E-3</c:v>
                </c:pt>
                <c:pt idx="32">
                  <c:v>3.3643291313044709E-3</c:v>
                </c:pt>
                <c:pt idx="33">
                  <c:v>2.0389873523057505E-3</c:v>
                </c:pt>
                <c:pt idx="34">
                  <c:v>1.199404324885734E-3</c:v>
                </c:pt>
                <c:pt idx="35">
                  <c:v>6.8537389993470344E-4</c:v>
                </c:pt>
                <c:pt idx="36">
                  <c:v>3.8076327774150232E-4</c:v>
                </c:pt>
                <c:pt idx="37">
                  <c:v>2.0581798796837891E-4</c:v>
                </c:pt>
                <c:pt idx="38">
                  <c:v>1.0832525682546335E-4</c:v>
                </c:pt>
                <c:pt idx="39">
                  <c:v>5.5551413756647715E-5</c:v>
                </c:pt>
                <c:pt idx="40">
                  <c:v>2.7775706878323834E-5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571-BD85-313D7CA8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147983"/>
        <c:axId val="1965148399"/>
      </c:barChart>
      <c:catAx>
        <c:axId val="19651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48399"/>
        <c:crosses val="autoZero"/>
        <c:auto val="1"/>
        <c:lblAlgn val="ctr"/>
        <c:lblOffset val="100"/>
        <c:noMultiLvlLbl val="0"/>
      </c:catAx>
      <c:valAx>
        <c:axId val="19651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4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Normal</a:t>
            </a:r>
            <a:r>
              <a:rPr lang="pt-BR" baseline="0"/>
              <a:t> N(20;20^1/2)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normal!$A$5:$A$44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normal!$B$5:$B$44</c:f>
              <c:numCache>
                <c:formatCode>General</c:formatCode>
                <c:ptCount val="40"/>
                <c:pt idx="0">
                  <c:v>1.0737109169331119E-5</c:v>
                </c:pt>
                <c:pt idx="1">
                  <c:v>2.7077574822136608E-5</c:v>
                </c:pt>
                <c:pt idx="2">
                  <c:v>6.4955725261369099E-5</c:v>
                </c:pt>
                <c:pt idx="3">
                  <c:v>1.4822122007193279E-4</c:v>
                </c:pt>
                <c:pt idx="4">
                  <c:v>3.2172781336966188E-4</c:v>
                </c:pt>
                <c:pt idx="5">
                  <c:v>6.6428142198855366E-4</c:v>
                </c:pt>
                <c:pt idx="6">
                  <c:v>1.3046706181096617E-3</c:v>
                </c:pt>
                <c:pt idx="7">
                  <c:v>2.4374456080639736E-3</c:v>
                </c:pt>
                <c:pt idx="8">
                  <c:v>4.3316589977830406E-3</c:v>
                </c:pt>
                <c:pt idx="9">
                  <c:v>7.3224912809632401E-3</c:v>
                </c:pt>
                <c:pt idx="10">
                  <c:v>1.1774669940754753E-2</c:v>
                </c:pt>
                <c:pt idx="11">
                  <c:v>1.8010422336076835E-2</c:v>
                </c:pt>
                <c:pt idx="12">
                  <c:v>2.6205009872639677E-2</c:v>
                </c:pt>
                <c:pt idx="13">
                  <c:v>3.6268536741961462E-2</c:v>
                </c:pt>
                <c:pt idx="14">
                  <c:v>4.7748641153355656E-2</c:v>
                </c:pt>
                <c:pt idx="15">
                  <c:v>5.9796707983640986E-2</c:v>
                </c:pt>
                <c:pt idx="16">
                  <c:v>7.1232602151386326E-2</c:v>
                </c:pt>
                <c:pt idx="17">
                  <c:v>8.0717112935768109E-2</c:v>
                </c:pt>
                <c:pt idx="18">
                  <c:v>8.7003696738629302E-2</c:v>
                </c:pt>
                <c:pt idx="19">
                  <c:v>8.9206205807638564E-2</c:v>
                </c:pt>
                <c:pt idx="20">
                  <c:v>8.7003696738629302E-2</c:v>
                </c:pt>
                <c:pt idx="21">
                  <c:v>8.0717112935768109E-2</c:v>
                </c:pt>
                <c:pt idx="22">
                  <c:v>7.1232602151386326E-2</c:v>
                </c:pt>
                <c:pt idx="23">
                  <c:v>5.9796707983640986E-2</c:v>
                </c:pt>
                <c:pt idx="24">
                  <c:v>4.7748641153355656E-2</c:v>
                </c:pt>
                <c:pt idx="25">
                  <c:v>3.6268536741961462E-2</c:v>
                </c:pt>
                <c:pt idx="26">
                  <c:v>2.6205009872639677E-2</c:v>
                </c:pt>
                <c:pt idx="27">
                  <c:v>1.8010422336076835E-2</c:v>
                </c:pt>
                <c:pt idx="28">
                  <c:v>1.1774669940754753E-2</c:v>
                </c:pt>
                <c:pt idx="29">
                  <c:v>7.3224912809632401E-3</c:v>
                </c:pt>
                <c:pt idx="30">
                  <c:v>4.3316589977830406E-3</c:v>
                </c:pt>
                <c:pt idx="31">
                  <c:v>2.4374456080639736E-3</c:v>
                </c:pt>
                <c:pt idx="32">
                  <c:v>1.3046706181096617E-3</c:v>
                </c:pt>
                <c:pt idx="33">
                  <c:v>6.6428142198855366E-4</c:v>
                </c:pt>
                <c:pt idx="34">
                  <c:v>3.2172781336966188E-4</c:v>
                </c:pt>
                <c:pt idx="35">
                  <c:v>1.4822122007193279E-4</c:v>
                </c:pt>
                <c:pt idx="36">
                  <c:v>6.4955725261369099E-5</c:v>
                </c:pt>
                <c:pt idx="37">
                  <c:v>2.7077574822136608E-5</c:v>
                </c:pt>
                <c:pt idx="38">
                  <c:v>1.0737109169331119E-5</c:v>
                </c:pt>
                <c:pt idx="39">
                  <c:v>4.0499554780445512E-6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4-496E-8546-81738FE0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74847"/>
        <c:axId val="349274015"/>
      </c:scatterChart>
      <c:valAx>
        <c:axId val="3492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274015"/>
        <c:crosses val="autoZero"/>
        <c:crossBetween val="midCat"/>
      </c:valAx>
      <c:valAx>
        <c:axId val="3492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2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52387</xdr:rowOff>
    </xdr:from>
    <xdr:to>
      <xdr:col>13</xdr:col>
      <xdr:colOff>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26A18-D37C-6DED-58D5-7F2A31500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52387</xdr:rowOff>
    </xdr:from>
    <xdr:to>
      <xdr:col>16</xdr:col>
      <xdr:colOff>361950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FD96-ADDD-E67D-6D77-0EA133F4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33337</xdr:rowOff>
    </xdr:from>
    <xdr:to>
      <xdr:col>17</xdr:col>
      <xdr:colOff>352425</xdr:colOff>
      <xdr:row>27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D378A-9A70-4886-510B-8381854F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94441-9E0C-4DA9-A9D9-4ED3CFC2F2D9}" name="Tabela1" displayName="Tabela1" ref="A5:B26" totalsRowShown="0">
  <autoFilter ref="A5:B26" xr:uid="{32B94441-9E0C-4DA9-A9D9-4ED3CFC2F2D9}"/>
  <tableColumns count="2">
    <tableColumn id="1" xr3:uid="{63B2C9FD-A736-49DA-AA74-B2F45F92C2DB}" name="numero de sucessos"/>
    <tableColumn id="2" xr3:uid="{C1EC6F93-34DD-485D-912A-90FD34C0C382}" name="probabilidade">
      <calculatedColumnFormula>_xlfn.BINOM.DIST(A6,$B$2,$B$3,FALSE)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02919-5065-4480-98B0-C51AE82C2C49}" name="Poisson" displayName="Poisson" ref="A4:B45" totalsRowShown="0">
  <autoFilter ref="A4:B45" xr:uid="{68E02919-5065-4480-98B0-C51AE82C2C49}"/>
  <tableColumns count="2">
    <tableColumn id="1" xr3:uid="{AF7DA201-06B1-4183-9A50-25F79ADB2BFF}" name="x"/>
    <tableColumn id="2" xr3:uid="{1A311A6C-DDD8-45D0-B033-A8C30D6CE066}" name="probabilidade">
      <calculatedColumnFormula>_xlfn.POISSON.DIST(A5,$B$2,FALSE)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DB6F-095F-4012-BB5A-22800D43CEC4}">
  <dimension ref="A2:B26"/>
  <sheetViews>
    <sheetView workbookViewId="0">
      <selection activeCell="M8" sqref="M8"/>
    </sheetView>
  </sheetViews>
  <sheetFormatPr defaultRowHeight="15" x14ac:dyDescent="0.25"/>
  <cols>
    <col min="1" max="1" width="43" bestFit="1" customWidth="1"/>
    <col min="2" max="2" width="24.42578125" customWidth="1"/>
  </cols>
  <sheetData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0.7</v>
      </c>
    </row>
    <row r="5" spans="1:2" x14ac:dyDescent="0.25">
      <c r="A5" t="s">
        <v>3</v>
      </c>
      <c r="B5" t="s">
        <v>2</v>
      </c>
    </row>
    <row r="6" spans="1:2" x14ac:dyDescent="0.25">
      <c r="A6">
        <v>0</v>
      </c>
      <c r="B6">
        <f>_xlfn.BINOM.DIST(A6,$B$2,$B$3,FALSE)</f>
        <v>3.4867844010000065E-11</v>
      </c>
    </row>
    <row r="7" spans="1:2" x14ac:dyDescent="0.25">
      <c r="A7">
        <v>1</v>
      </c>
      <c r="B7">
        <f>_xlfn.BINOM.DIST(A7,$B$2,$B$3,FALSE)</f>
        <v>1.627166053800001E-9</v>
      </c>
    </row>
    <row r="8" spans="1:2" x14ac:dyDescent="0.25">
      <c r="A8">
        <v>2</v>
      </c>
      <c r="B8">
        <f>_xlfn.BINOM.DIST(A8,$B$2,$B$3,FALSE)</f>
        <v>3.606884752590013E-8</v>
      </c>
    </row>
    <row r="9" spans="1:2" x14ac:dyDescent="0.25">
      <c r="A9">
        <v>3</v>
      </c>
      <c r="B9">
        <f>_xlfn.BINOM.DIST(A9,$B$2,$B$3,FALSE)</f>
        <v>5.0496386536260129E-7</v>
      </c>
    </row>
    <row r="10" spans="1:2" x14ac:dyDescent="0.25">
      <c r="A10">
        <v>4</v>
      </c>
      <c r="B10">
        <f>_xlfn.BINOM.DIST(A10,$B$2,$B$3,FALSE)</f>
        <v>5.0075583315124709E-6</v>
      </c>
    </row>
    <row r="11" spans="1:2" x14ac:dyDescent="0.25">
      <c r="A11">
        <v>5</v>
      </c>
      <c r="B11">
        <f>_xlfn.BINOM.DIST(A11,$B$2,$B$3,FALSE)</f>
        <v>3.7389768875293041E-5</v>
      </c>
    </row>
    <row r="12" spans="1:2" x14ac:dyDescent="0.25">
      <c r="A12">
        <v>6</v>
      </c>
      <c r="B12">
        <f>_xlfn.BINOM.DIST(A12,$B$2,$B$3,FALSE)</f>
        <v>2.1810698510587605E-4</v>
      </c>
    </row>
    <row r="13" spans="1:2" x14ac:dyDescent="0.25">
      <c r="A13">
        <v>7</v>
      </c>
      <c r="B13">
        <f>_xlfn.BINOM.DIST(A13,$B$2,$B$3,FALSE)</f>
        <v>1.0178325971607529E-3</v>
      </c>
    </row>
    <row r="14" spans="1:2" x14ac:dyDescent="0.25">
      <c r="A14">
        <v>8</v>
      </c>
      <c r="B14">
        <f>_xlfn.BINOM.DIST(A14,$B$2,$B$3,FALSE)</f>
        <v>3.8592819309011951E-3</v>
      </c>
    </row>
    <row r="15" spans="1:2" x14ac:dyDescent="0.25">
      <c r="A15">
        <v>9</v>
      </c>
      <c r="B15">
        <f>_xlfn.BINOM.DIST(A15,$B$2,$B$3,FALSE)</f>
        <v>1.2006654896137036E-2</v>
      </c>
    </row>
    <row r="16" spans="1:2" x14ac:dyDescent="0.25">
      <c r="A16">
        <v>10</v>
      </c>
      <c r="B16">
        <f>_xlfn.BINOM.DIST(A16,$B$2,$B$3,FALSE)</f>
        <v>3.0817080900085028E-2</v>
      </c>
    </row>
    <row r="17" spans="1:2" x14ac:dyDescent="0.25">
      <c r="A17">
        <v>11</v>
      </c>
      <c r="B17">
        <f>_xlfn.BINOM.DIST(A17,$B$2,$B$3,FALSE)</f>
        <v>6.5369565545634972E-2</v>
      </c>
    </row>
    <row r="18" spans="1:2" x14ac:dyDescent="0.25">
      <c r="A18">
        <v>12</v>
      </c>
      <c r="B18">
        <f>_xlfn.BINOM.DIST(A18,$B$2,$B$3,FALSE)</f>
        <v>0.11439673970486115</v>
      </c>
    </row>
    <row r="19" spans="1:2" x14ac:dyDescent="0.25">
      <c r="A19">
        <v>13</v>
      </c>
      <c r="B19">
        <f>_xlfn.BINOM.DIST(A19,$B$2,$B$3,FALSE)</f>
        <v>0.16426198521723651</v>
      </c>
    </row>
    <row r="20" spans="1:2" x14ac:dyDescent="0.25">
      <c r="A20">
        <v>14</v>
      </c>
      <c r="B20">
        <f>_xlfn.BINOM.DIST(A20,$B$2,$B$3,FALSE)</f>
        <v>0.1916389827534426</v>
      </c>
    </row>
    <row r="21" spans="1:2" x14ac:dyDescent="0.25">
      <c r="A21">
        <v>15</v>
      </c>
      <c r="B21">
        <f>_xlfn.BINOM.DIST(A21,$B$2,$B$3,FALSE)</f>
        <v>0.17886305056987969</v>
      </c>
    </row>
    <row r="22" spans="1:2" x14ac:dyDescent="0.25">
      <c r="A22">
        <v>16</v>
      </c>
      <c r="B22">
        <f>_xlfn.BINOM.DIST(A22,$B$2,$B$3,FALSE)</f>
        <v>0.13042097437387062</v>
      </c>
    </row>
    <row r="23" spans="1:2" x14ac:dyDescent="0.25">
      <c r="A23">
        <v>17</v>
      </c>
      <c r="B23">
        <f>_xlfn.BINOM.DIST(A23,$B$2,$B$3,FALSE)</f>
        <v>7.1603672205262273E-2</v>
      </c>
    </row>
    <row r="24" spans="1:2" x14ac:dyDescent="0.25">
      <c r="A24">
        <v>18</v>
      </c>
      <c r="B24">
        <f>_xlfn.BINOM.DIST(A24,$B$2,$B$3,FALSE)</f>
        <v>2.7845872524268681E-2</v>
      </c>
    </row>
    <row r="25" spans="1:2" x14ac:dyDescent="0.25">
      <c r="A25">
        <v>19</v>
      </c>
      <c r="B25">
        <f>_xlfn.BINOM.DIST(A25,$B$2,$B$3,FALSE)</f>
        <v>6.8393371112238774E-3</v>
      </c>
    </row>
    <row r="26" spans="1:2" x14ac:dyDescent="0.25">
      <c r="A26">
        <v>20</v>
      </c>
      <c r="B26">
        <f>_xlfn.BINOM.DIST(A26,$B$2,$B$3,FALSE)</f>
        <v>7.9792266297611894E-4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277-2564-4B1E-B0B2-8CB872A13016}">
  <dimension ref="A2:B45"/>
  <sheetViews>
    <sheetView workbookViewId="0">
      <selection activeCell="Q8" sqref="Q8"/>
    </sheetView>
  </sheetViews>
  <sheetFormatPr defaultRowHeight="15" x14ac:dyDescent="0.25"/>
  <cols>
    <col min="2" max="2" width="25.42578125" customWidth="1"/>
  </cols>
  <sheetData>
    <row r="2" spans="1:2" x14ac:dyDescent="0.25">
      <c r="A2" t="s">
        <v>4</v>
      </c>
      <c r="B2">
        <v>20</v>
      </c>
    </row>
    <row r="4" spans="1:2" x14ac:dyDescent="0.25">
      <c r="A4" t="s">
        <v>5</v>
      </c>
      <c r="B4" t="s">
        <v>2</v>
      </c>
    </row>
    <row r="5" spans="1:2" x14ac:dyDescent="0.25">
      <c r="A5">
        <v>0</v>
      </c>
      <c r="B5">
        <f>_xlfn.POISSON.DIST(A5,$B$2,FALSE)</f>
        <v>2.0611536224385579E-9</v>
      </c>
    </row>
    <row r="6" spans="1:2" x14ac:dyDescent="0.25">
      <c r="A6">
        <v>1</v>
      </c>
      <c r="B6">
        <f t="shared" ref="B6:B25" si="0">_xlfn.POISSON.DIST(A6,$B$2,FALSE)</f>
        <v>4.1223072448771152E-8</v>
      </c>
    </row>
    <row r="7" spans="1:2" x14ac:dyDescent="0.25">
      <c r="A7">
        <v>2</v>
      </c>
      <c r="B7">
        <f t="shared" si="0"/>
        <v>4.1223072448771121E-7</v>
      </c>
    </row>
    <row r="8" spans="1:2" x14ac:dyDescent="0.25">
      <c r="A8">
        <v>3</v>
      </c>
      <c r="B8">
        <f t="shared" si="0"/>
        <v>2.7482048299180789E-6</v>
      </c>
    </row>
    <row r="9" spans="1:2" x14ac:dyDescent="0.25">
      <c r="A9">
        <v>4</v>
      </c>
      <c r="B9">
        <f t="shared" si="0"/>
        <v>1.3741024149590403E-5</v>
      </c>
    </row>
    <row r="10" spans="1:2" x14ac:dyDescent="0.25">
      <c r="A10">
        <v>5</v>
      </c>
      <c r="B10">
        <f t="shared" si="0"/>
        <v>5.4964096598361591E-5</v>
      </c>
    </row>
    <row r="11" spans="1:2" x14ac:dyDescent="0.25">
      <c r="A11">
        <v>6</v>
      </c>
      <c r="B11">
        <f t="shared" si="0"/>
        <v>1.8321365532787196E-4</v>
      </c>
    </row>
    <row r="12" spans="1:2" x14ac:dyDescent="0.25">
      <c r="A12">
        <v>7</v>
      </c>
      <c r="B12">
        <f t="shared" si="0"/>
        <v>5.2346758665106302E-4</v>
      </c>
    </row>
    <row r="13" spans="1:2" x14ac:dyDescent="0.25">
      <c r="A13">
        <v>8</v>
      </c>
      <c r="B13">
        <f t="shared" si="0"/>
        <v>1.3086689666276553E-3</v>
      </c>
    </row>
    <row r="14" spans="1:2" x14ac:dyDescent="0.25">
      <c r="A14">
        <v>9</v>
      </c>
      <c r="B14">
        <f t="shared" si="0"/>
        <v>2.9081532591725681E-3</v>
      </c>
    </row>
    <row r="15" spans="1:2" x14ac:dyDescent="0.25">
      <c r="A15">
        <v>10</v>
      </c>
      <c r="B15">
        <f t="shared" si="0"/>
        <v>5.8163065183451353E-3</v>
      </c>
    </row>
    <row r="16" spans="1:2" x14ac:dyDescent="0.25">
      <c r="A16">
        <v>11</v>
      </c>
      <c r="B16">
        <f t="shared" si="0"/>
        <v>1.0575102760627515E-2</v>
      </c>
    </row>
    <row r="17" spans="1:2" x14ac:dyDescent="0.25">
      <c r="A17">
        <v>12</v>
      </c>
      <c r="B17">
        <f t="shared" si="0"/>
        <v>1.7625171267712545E-2</v>
      </c>
    </row>
    <row r="18" spans="1:2" x14ac:dyDescent="0.25">
      <c r="A18">
        <v>13</v>
      </c>
      <c r="B18">
        <f t="shared" si="0"/>
        <v>2.7115648104173135E-2</v>
      </c>
    </row>
    <row r="19" spans="1:2" x14ac:dyDescent="0.25">
      <c r="A19">
        <v>14</v>
      </c>
      <c r="B19">
        <f t="shared" si="0"/>
        <v>3.8736640148818745E-2</v>
      </c>
    </row>
    <row r="20" spans="1:2" x14ac:dyDescent="0.25">
      <c r="A20">
        <v>15</v>
      </c>
      <c r="B20">
        <f t="shared" si="0"/>
        <v>5.1648853531758354E-2</v>
      </c>
    </row>
    <row r="21" spans="1:2" x14ac:dyDescent="0.25">
      <c r="A21">
        <v>16</v>
      </c>
      <c r="B21">
        <f t="shared" si="0"/>
        <v>6.4561066914697929E-2</v>
      </c>
    </row>
    <row r="22" spans="1:2" x14ac:dyDescent="0.25">
      <c r="A22">
        <v>17</v>
      </c>
      <c r="B22">
        <f t="shared" si="0"/>
        <v>7.595419637023286E-2</v>
      </c>
    </row>
    <row r="23" spans="1:2" x14ac:dyDescent="0.25">
      <c r="A23">
        <v>18</v>
      </c>
      <c r="B23">
        <f t="shared" si="0"/>
        <v>8.4393551522480972E-2</v>
      </c>
    </row>
    <row r="24" spans="1:2" x14ac:dyDescent="0.25">
      <c r="A24">
        <v>19</v>
      </c>
      <c r="B24">
        <f t="shared" si="0"/>
        <v>8.8835317392085208E-2</v>
      </c>
    </row>
    <row r="25" spans="1:2" x14ac:dyDescent="0.25">
      <c r="A25">
        <v>20</v>
      </c>
      <c r="B25">
        <f t="shared" si="0"/>
        <v>8.8835317392085222E-2</v>
      </c>
    </row>
    <row r="26" spans="1:2" x14ac:dyDescent="0.25">
      <c r="A26">
        <v>21</v>
      </c>
      <c r="B26">
        <f>_xlfn.POISSON.DIST(A26,$B$2,FALSE)</f>
        <v>8.4605064182938283E-2</v>
      </c>
    </row>
    <row r="27" spans="1:2" x14ac:dyDescent="0.25">
      <c r="A27">
        <v>22</v>
      </c>
      <c r="B27">
        <f>_xlfn.POISSON.DIST(A27,$B$2,FALSE)</f>
        <v>7.6913694711762098E-2</v>
      </c>
    </row>
    <row r="28" spans="1:2" x14ac:dyDescent="0.25">
      <c r="A28">
        <v>23</v>
      </c>
      <c r="B28">
        <f>_xlfn.POISSON.DIST(A28,$B$2,FALSE)</f>
        <v>6.6881473662401839E-2</v>
      </c>
    </row>
    <row r="29" spans="1:2" x14ac:dyDescent="0.25">
      <c r="A29">
        <v>24</v>
      </c>
      <c r="B29">
        <f>_xlfn.POISSON.DIST(A29,$B$2,FALSE)</f>
        <v>5.5734561385334863E-2</v>
      </c>
    </row>
    <row r="30" spans="1:2" x14ac:dyDescent="0.25">
      <c r="A30">
        <v>25</v>
      </c>
      <c r="B30">
        <f>_xlfn.POISSON.DIST(A30,$B$2,FALSE)</f>
        <v>4.4587649108267881E-2</v>
      </c>
    </row>
    <row r="31" spans="1:2" x14ac:dyDescent="0.25">
      <c r="A31">
        <v>26</v>
      </c>
      <c r="B31">
        <f>_xlfn.POISSON.DIST(A31,$B$2,FALSE)</f>
        <v>3.4298191621744509E-2</v>
      </c>
    </row>
    <row r="32" spans="1:2" x14ac:dyDescent="0.25">
      <c r="A32">
        <v>27</v>
      </c>
      <c r="B32">
        <f>_xlfn.POISSON.DIST(A32,$B$2,FALSE)</f>
        <v>2.5406067867958917E-2</v>
      </c>
    </row>
    <row r="33" spans="1:2" x14ac:dyDescent="0.25">
      <c r="A33">
        <v>28</v>
      </c>
      <c r="B33">
        <f>_xlfn.POISSON.DIST(A33,$B$2,FALSE)</f>
        <v>1.8147191334256366E-2</v>
      </c>
    </row>
    <row r="34" spans="1:2" x14ac:dyDescent="0.25">
      <c r="A34">
        <v>29</v>
      </c>
      <c r="B34">
        <f>_xlfn.POISSON.DIST(A34,$B$2,FALSE)</f>
        <v>1.2515304368452655E-2</v>
      </c>
    </row>
    <row r="35" spans="1:2" x14ac:dyDescent="0.25">
      <c r="A35">
        <v>30</v>
      </c>
      <c r="B35">
        <f>_xlfn.POISSON.DIST(A35,$B$2,FALSE)</f>
        <v>8.3435362456351133E-3</v>
      </c>
    </row>
    <row r="36" spans="1:2" x14ac:dyDescent="0.25">
      <c r="A36">
        <v>31</v>
      </c>
      <c r="B36">
        <f>_xlfn.POISSON.DIST(A36,$B$2,FALSE)</f>
        <v>5.3829266100871558E-3</v>
      </c>
    </row>
    <row r="37" spans="1:2" x14ac:dyDescent="0.25">
      <c r="A37">
        <v>32</v>
      </c>
      <c r="B37">
        <f>_xlfn.POISSON.DIST(A37,$B$2,FALSE)</f>
        <v>3.3643291313044709E-3</v>
      </c>
    </row>
    <row r="38" spans="1:2" x14ac:dyDescent="0.25">
      <c r="A38">
        <v>33</v>
      </c>
      <c r="B38">
        <f>_xlfn.POISSON.DIST(A38,$B$2,FALSE)</f>
        <v>2.0389873523057505E-3</v>
      </c>
    </row>
    <row r="39" spans="1:2" x14ac:dyDescent="0.25">
      <c r="A39">
        <v>34</v>
      </c>
      <c r="B39">
        <f>_xlfn.POISSON.DIST(A39,$B$2,FALSE)</f>
        <v>1.199404324885734E-3</v>
      </c>
    </row>
    <row r="40" spans="1:2" x14ac:dyDescent="0.25">
      <c r="A40">
        <v>35</v>
      </c>
      <c r="B40">
        <f>_xlfn.POISSON.DIST(A40,$B$2,FALSE)</f>
        <v>6.8537389993470344E-4</v>
      </c>
    </row>
    <row r="41" spans="1:2" x14ac:dyDescent="0.25">
      <c r="A41">
        <v>36</v>
      </c>
      <c r="B41">
        <f>_xlfn.POISSON.DIST(A41,$B$2,FALSE)</f>
        <v>3.8076327774150232E-4</v>
      </c>
    </row>
    <row r="42" spans="1:2" x14ac:dyDescent="0.25">
      <c r="A42">
        <v>37</v>
      </c>
      <c r="B42">
        <f>_xlfn.POISSON.DIST(A42,$B$2,FALSE)</f>
        <v>2.0581798796837891E-4</v>
      </c>
    </row>
    <row r="43" spans="1:2" x14ac:dyDescent="0.25">
      <c r="A43">
        <v>38</v>
      </c>
      <c r="B43">
        <f>_xlfn.POISSON.DIST(A43,$B$2,FALSE)</f>
        <v>1.0832525682546335E-4</v>
      </c>
    </row>
    <row r="44" spans="1:2" x14ac:dyDescent="0.25">
      <c r="A44">
        <v>39</v>
      </c>
      <c r="B44">
        <f>_xlfn.POISSON.DIST(A44,$B$2,FALSE)</f>
        <v>5.5551413756647715E-5</v>
      </c>
    </row>
    <row r="45" spans="1:2" x14ac:dyDescent="0.25">
      <c r="A45">
        <v>40</v>
      </c>
      <c r="B45">
        <f>_xlfn.POISSON.DIST(A45,$B$2,FALSE)</f>
        <v>2.7775706878323834E-5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CE41-89D9-4D39-AB9E-9112ECF8D3BA}">
  <dimension ref="A1:B44"/>
  <sheetViews>
    <sheetView tabSelected="1" workbookViewId="0">
      <selection activeCell="Q2" sqref="Q2"/>
    </sheetView>
  </sheetViews>
  <sheetFormatPr defaultRowHeight="15" x14ac:dyDescent="0.25"/>
  <cols>
    <col min="1" max="1" width="13.85546875" bestFit="1" customWidth="1"/>
    <col min="2" max="2" width="8.7109375" bestFit="1" customWidth="1"/>
  </cols>
  <sheetData>
    <row r="1" spans="1:2" x14ac:dyDescent="0.25">
      <c r="A1" t="s">
        <v>6</v>
      </c>
      <c r="B1">
        <v>20</v>
      </c>
    </row>
    <row r="2" spans="1:2" x14ac:dyDescent="0.25">
      <c r="A2" t="s">
        <v>7</v>
      </c>
      <c r="B2">
        <f>SQRT(B1)</f>
        <v>4.4721359549995796</v>
      </c>
    </row>
    <row r="5" spans="1:2" x14ac:dyDescent="0.25">
      <c r="A5">
        <v>1</v>
      </c>
      <c r="B5">
        <f>_xlfn.NORM.DIST(A5,$B$1,$B$2,FALSE)</f>
        <v>1.0737109169331119E-5</v>
      </c>
    </row>
    <row r="6" spans="1:2" x14ac:dyDescent="0.25">
      <c r="A6">
        <f>A5+1</f>
        <v>2</v>
      </c>
      <c r="B6">
        <f t="shared" ref="B6:B44" si="0">_xlfn.NORM.DIST(A6,$B$1,$B$2,FALSE)</f>
        <v>2.7077574822136608E-5</v>
      </c>
    </row>
    <row r="7" spans="1:2" x14ac:dyDescent="0.25">
      <c r="A7">
        <f t="shared" ref="A7:A44" si="1">A6+1</f>
        <v>3</v>
      </c>
      <c r="B7">
        <f t="shared" si="0"/>
        <v>6.4955725261369099E-5</v>
      </c>
    </row>
    <row r="8" spans="1:2" x14ac:dyDescent="0.25">
      <c r="A8">
        <f t="shared" si="1"/>
        <v>4</v>
      </c>
      <c r="B8">
        <f t="shared" si="0"/>
        <v>1.4822122007193279E-4</v>
      </c>
    </row>
    <row r="9" spans="1:2" x14ac:dyDescent="0.25">
      <c r="A9">
        <f t="shared" si="1"/>
        <v>5</v>
      </c>
      <c r="B9">
        <f t="shared" si="0"/>
        <v>3.2172781336966188E-4</v>
      </c>
    </row>
    <row r="10" spans="1:2" x14ac:dyDescent="0.25">
      <c r="A10">
        <f t="shared" si="1"/>
        <v>6</v>
      </c>
      <c r="B10">
        <f t="shared" si="0"/>
        <v>6.6428142198855366E-4</v>
      </c>
    </row>
    <row r="11" spans="1:2" x14ac:dyDescent="0.25">
      <c r="A11">
        <f t="shared" si="1"/>
        <v>7</v>
      </c>
      <c r="B11">
        <f t="shared" si="0"/>
        <v>1.3046706181096617E-3</v>
      </c>
    </row>
    <row r="12" spans="1:2" x14ac:dyDescent="0.25">
      <c r="A12">
        <f t="shared" si="1"/>
        <v>8</v>
      </c>
      <c r="B12">
        <f t="shared" si="0"/>
        <v>2.4374456080639736E-3</v>
      </c>
    </row>
    <row r="13" spans="1:2" x14ac:dyDescent="0.25">
      <c r="A13">
        <f t="shared" si="1"/>
        <v>9</v>
      </c>
      <c r="B13">
        <f t="shared" si="0"/>
        <v>4.3316589977830406E-3</v>
      </c>
    </row>
    <row r="14" spans="1:2" x14ac:dyDescent="0.25">
      <c r="A14">
        <f t="shared" si="1"/>
        <v>10</v>
      </c>
      <c r="B14">
        <f t="shared" si="0"/>
        <v>7.3224912809632401E-3</v>
      </c>
    </row>
    <row r="15" spans="1:2" x14ac:dyDescent="0.25">
      <c r="A15">
        <f t="shared" si="1"/>
        <v>11</v>
      </c>
      <c r="B15">
        <f t="shared" si="0"/>
        <v>1.1774669940754753E-2</v>
      </c>
    </row>
    <row r="16" spans="1:2" x14ac:dyDescent="0.25">
      <c r="A16">
        <f t="shared" si="1"/>
        <v>12</v>
      </c>
      <c r="B16">
        <f t="shared" si="0"/>
        <v>1.8010422336076835E-2</v>
      </c>
    </row>
    <row r="17" spans="1:2" x14ac:dyDescent="0.25">
      <c r="A17">
        <f t="shared" si="1"/>
        <v>13</v>
      </c>
      <c r="B17">
        <f t="shared" si="0"/>
        <v>2.6205009872639677E-2</v>
      </c>
    </row>
    <row r="18" spans="1:2" x14ac:dyDescent="0.25">
      <c r="A18">
        <f t="shared" si="1"/>
        <v>14</v>
      </c>
      <c r="B18">
        <f t="shared" si="0"/>
        <v>3.6268536741961462E-2</v>
      </c>
    </row>
    <row r="19" spans="1:2" x14ac:dyDescent="0.25">
      <c r="A19">
        <f t="shared" si="1"/>
        <v>15</v>
      </c>
      <c r="B19">
        <f t="shared" si="0"/>
        <v>4.7748641153355656E-2</v>
      </c>
    </row>
    <row r="20" spans="1:2" x14ac:dyDescent="0.25">
      <c r="A20">
        <f t="shared" si="1"/>
        <v>16</v>
      </c>
      <c r="B20">
        <f t="shared" si="0"/>
        <v>5.9796707983640986E-2</v>
      </c>
    </row>
    <row r="21" spans="1:2" x14ac:dyDescent="0.25">
      <c r="A21">
        <f t="shared" si="1"/>
        <v>17</v>
      </c>
      <c r="B21">
        <f t="shared" si="0"/>
        <v>7.1232602151386326E-2</v>
      </c>
    </row>
    <row r="22" spans="1:2" x14ac:dyDescent="0.25">
      <c r="A22">
        <f t="shared" si="1"/>
        <v>18</v>
      </c>
      <c r="B22">
        <f t="shared" si="0"/>
        <v>8.0717112935768109E-2</v>
      </c>
    </row>
    <row r="23" spans="1:2" x14ac:dyDescent="0.25">
      <c r="A23">
        <f t="shared" si="1"/>
        <v>19</v>
      </c>
      <c r="B23">
        <f t="shared" si="0"/>
        <v>8.7003696738629302E-2</v>
      </c>
    </row>
    <row r="24" spans="1:2" x14ac:dyDescent="0.25">
      <c r="A24">
        <f t="shared" si="1"/>
        <v>20</v>
      </c>
      <c r="B24">
        <f t="shared" si="0"/>
        <v>8.9206205807638564E-2</v>
      </c>
    </row>
    <row r="25" spans="1:2" x14ac:dyDescent="0.25">
      <c r="A25">
        <f t="shared" si="1"/>
        <v>21</v>
      </c>
      <c r="B25">
        <f t="shared" si="0"/>
        <v>8.7003696738629302E-2</v>
      </c>
    </row>
    <row r="26" spans="1:2" x14ac:dyDescent="0.25">
      <c r="A26">
        <f t="shared" si="1"/>
        <v>22</v>
      </c>
      <c r="B26">
        <f t="shared" si="0"/>
        <v>8.0717112935768109E-2</v>
      </c>
    </row>
    <row r="27" spans="1:2" x14ac:dyDescent="0.25">
      <c r="A27">
        <f t="shared" si="1"/>
        <v>23</v>
      </c>
      <c r="B27">
        <f t="shared" si="0"/>
        <v>7.1232602151386326E-2</v>
      </c>
    </row>
    <row r="28" spans="1:2" x14ac:dyDescent="0.25">
      <c r="A28">
        <f t="shared" si="1"/>
        <v>24</v>
      </c>
      <c r="B28">
        <f t="shared" si="0"/>
        <v>5.9796707983640986E-2</v>
      </c>
    </row>
    <row r="29" spans="1:2" x14ac:dyDescent="0.25">
      <c r="A29">
        <f t="shared" si="1"/>
        <v>25</v>
      </c>
      <c r="B29">
        <f t="shared" si="0"/>
        <v>4.7748641153355656E-2</v>
      </c>
    </row>
    <row r="30" spans="1:2" x14ac:dyDescent="0.25">
      <c r="A30">
        <f t="shared" si="1"/>
        <v>26</v>
      </c>
      <c r="B30">
        <f t="shared" si="0"/>
        <v>3.6268536741961462E-2</v>
      </c>
    </row>
    <row r="31" spans="1:2" x14ac:dyDescent="0.25">
      <c r="A31">
        <f t="shared" si="1"/>
        <v>27</v>
      </c>
      <c r="B31">
        <f t="shared" si="0"/>
        <v>2.6205009872639677E-2</v>
      </c>
    </row>
    <row r="32" spans="1:2" x14ac:dyDescent="0.25">
      <c r="A32">
        <f t="shared" si="1"/>
        <v>28</v>
      </c>
      <c r="B32">
        <f t="shared" si="0"/>
        <v>1.8010422336076835E-2</v>
      </c>
    </row>
    <row r="33" spans="1:2" x14ac:dyDescent="0.25">
      <c r="A33">
        <f t="shared" si="1"/>
        <v>29</v>
      </c>
      <c r="B33">
        <f t="shared" si="0"/>
        <v>1.1774669940754753E-2</v>
      </c>
    </row>
    <row r="34" spans="1:2" x14ac:dyDescent="0.25">
      <c r="A34">
        <f t="shared" si="1"/>
        <v>30</v>
      </c>
      <c r="B34">
        <f t="shared" si="0"/>
        <v>7.3224912809632401E-3</v>
      </c>
    </row>
    <row r="35" spans="1:2" x14ac:dyDescent="0.25">
      <c r="A35">
        <f t="shared" si="1"/>
        <v>31</v>
      </c>
      <c r="B35">
        <f t="shared" si="0"/>
        <v>4.3316589977830406E-3</v>
      </c>
    </row>
    <row r="36" spans="1:2" x14ac:dyDescent="0.25">
      <c r="A36">
        <f t="shared" si="1"/>
        <v>32</v>
      </c>
      <c r="B36">
        <f t="shared" si="0"/>
        <v>2.4374456080639736E-3</v>
      </c>
    </row>
    <row r="37" spans="1:2" x14ac:dyDescent="0.25">
      <c r="A37">
        <f t="shared" si="1"/>
        <v>33</v>
      </c>
      <c r="B37">
        <f t="shared" si="0"/>
        <v>1.3046706181096617E-3</v>
      </c>
    </row>
    <row r="38" spans="1:2" x14ac:dyDescent="0.25">
      <c r="A38">
        <f t="shared" si="1"/>
        <v>34</v>
      </c>
      <c r="B38">
        <f t="shared" si="0"/>
        <v>6.6428142198855366E-4</v>
      </c>
    </row>
    <row r="39" spans="1:2" x14ac:dyDescent="0.25">
      <c r="A39">
        <f t="shared" si="1"/>
        <v>35</v>
      </c>
      <c r="B39">
        <f t="shared" si="0"/>
        <v>3.2172781336966188E-4</v>
      </c>
    </row>
    <row r="40" spans="1:2" x14ac:dyDescent="0.25">
      <c r="A40">
        <f t="shared" si="1"/>
        <v>36</v>
      </c>
      <c r="B40">
        <f t="shared" si="0"/>
        <v>1.4822122007193279E-4</v>
      </c>
    </row>
    <row r="41" spans="1:2" x14ac:dyDescent="0.25">
      <c r="A41">
        <f t="shared" si="1"/>
        <v>37</v>
      </c>
      <c r="B41">
        <f t="shared" si="0"/>
        <v>6.4955725261369099E-5</v>
      </c>
    </row>
    <row r="42" spans="1:2" x14ac:dyDescent="0.25">
      <c r="A42">
        <f t="shared" si="1"/>
        <v>38</v>
      </c>
      <c r="B42">
        <f t="shared" si="0"/>
        <v>2.7077574822136608E-5</v>
      </c>
    </row>
    <row r="43" spans="1:2" x14ac:dyDescent="0.25">
      <c r="A43">
        <f t="shared" si="1"/>
        <v>39</v>
      </c>
      <c r="B43">
        <f t="shared" si="0"/>
        <v>1.0737109169331119E-5</v>
      </c>
    </row>
    <row r="44" spans="1:2" x14ac:dyDescent="0.25">
      <c r="A44">
        <f t="shared" si="1"/>
        <v>40</v>
      </c>
      <c r="B44">
        <f t="shared" si="0"/>
        <v>4.0499554780445512E-6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binom</vt:lpstr>
      <vt:lpstr>poisson</vt:lpstr>
      <vt:lpstr>normal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2022-08-15T19:16:03Z</dcterms:created>
  <dcterms:modified xsi:type="dcterms:W3CDTF">2022-08-29T19:23:27Z</dcterms:modified>
</cp:coreProperties>
</file>