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e Bomb\kgalois\FMU\2022.2\2022.2-fmu-tecnicas-amostragem\Material Complementar\"/>
    </mc:Choice>
  </mc:AlternateContent>
  <xr:revisionPtr revIDLastSave="0" documentId="8_{1B076631-B439-41A7-984D-5E6C187712FE}" xr6:coauthVersionLast="47" xr6:coauthVersionMax="47" xr10:uidLastSave="{00000000-0000-0000-0000-000000000000}"/>
  <bookViews>
    <workbookView xWindow="-120" yWindow="-120" windowWidth="29040" windowHeight="15840" activeTab="1" xr2:uid="{92446947-8B0F-4693-A53C-FF10B26BCFC7}"/>
  </bookViews>
  <sheets>
    <sheet name="Planilha1" sheetId="1" r:id="rId1"/>
    <sheet name="Planilh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5" i="1" l="1"/>
  <c r="I4" i="1"/>
  <c r="I3" i="1"/>
  <c r="D18" i="2"/>
  <c r="J6" i="2"/>
  <c r="J5" i="2"/>
  <c r="J4" i="2"/>
  <c r="J3" i="2"/>
  <c r="I3" i="2"/>
  <c r="I6" i="2"/>
  <c r="I5" i="2"/>
  <c r="I4" i="2"/>
  <c r="H6" i="2"/>
  <c r="H4" i="2"/>
  <c r="H5" i="2"/>
  <c r="H3" i="2"/>
  <c r="H5" i="1"/>
  <c r="H4" i="1"/>
  <c r="H3" i="1"/>
  <c r="G5" i="1"/>
  <c r="G4" i="1"/>
  <c r="G3" i="1"/>
</calcChain>
</file>

<file path=xl/sharedStrings.xml><?xml version="1.0" encoding="utf-8"?>
<sst xmlns="http://schemas.openxmlformats.org/spreadsheetml/2006/main" count="60" uniqueCount="28">
  <si>
    <t>B</t>
  </si>
  <si>
    <t>A</t>
  </si>
  <si>
    <t>Id</t>
  </si>
  <si>
    <t>Categoria</t>
  </si>
  <si>
    <t>Valor</t>
  </si>
  <si>
    <t>Nome</t>
  </si>
  <si>
    <t>Nota</t>
  </si>
  <si>
    <t>Enedina</t>
  </si>
  <si>
    <t>Machado</t>
  </si>
  <si>
    <t>Luiz</t>
  </si>
  <si>
    <t>Marilena</t>
  </si>
  <si>
    <t>Clarice</t>
  </si>
  <si>
    <t>Heitor</t>
  </si>
  <si>
    <t>Camargo</t>
  </si>
  <si>
    <t>Rita</t>
  </si>
  <si>
    <t>Leopoldina</t>
  </si>
  <si>
    <t>Dandara</t>
  </si>
  <si>
    <t>Francisco</t>
  </si>
  <si>
    <t>Felipa</t>
  </si>
  <si>
    <t>Menininha</t>
  </si>
  <si>
    <t>Erenilton</t>
  </si>
  <si>
    <t>Vadinho</t>
  </si>
  <si>
    <t>Jorge</t>
  </si>
  <si>
    <t>C</t>
  </si>
  <si>
    <t>Total</t>
  </si>
  <si>
    <t>Média</t>
  </si>
  <si>
    <t>Variancia</t>
  </si>
  <si>
    <t>Variancia Amostral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</si>
</sst>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5E8C52D-7E43-4420-BE14-524B63771CF7}" name="Tabela1" displayName="Tabela1" ref="A1:C9" totalsRowShown="0">
  <autoFilter ref="A1:C9" xr:uid="{E5E8C52D-7E43-4420-BE14-524B63771CF7}"/>
  <sortState xmlns:xlrd2="http://schemas.microsoft.com/office/spreadsheetml/2017/richdata2" ref="A2:C9">
    <sortCondition ref="B1:B9"/>
  </sortState>
  <tableColumns count="3">
    <tableColumn id="1" xr3:uid="{CB443A1A-EA9C-4236-B853-8DB972A55939}" name="Id"/>
    <tableColumn id="2" xr3:uid="{CC4B1E45-1860-49E6-BDB4-5E33AD74FD40}" name="Categoria"/>
    <tableColumn id="3" xr3:uid="{080B43BF-9C68-4A92-949B-8ADCE2C21C3E}" name="Valor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9EC29EE-8569-420C-A3CA-3B7A7FD05CA7}" name="Tabela2" displayName="Tabela2" ref="A1:D18" totalsRowCount="1">
  <autoFilter ref="A1:D17" xr:uid="{D9EC29EE-8569-420C-A3CA-3B7A7FD05CA7}"/>
  <sortState xmlns:xlrd2="http://schemas.microsoft.com/office/spreadsheetml/2017/richdata2" ref="A2:D17">
    <sortCondition ref="C1:C17"/>
  </sortState>
  <tableColumns count="4">
    <tableColumn id="1" xr3:uid="{30C1772A-CA68-4D36-99C3-F225612FD35B}" name="Id"/>
    <tableColumn id="2" xr3:uid="{B325239D-80CB-4A33-A786-2C96DE7D454B}" name="Nome"/>
    <tableColumn id="3" xr3:uid="{96AAA5C7-F557-4970-B14B-5A46094A7E98}" name="Categoria"/>
    <tableColumn id="4" xr3:uid="{AAA5BE3C-D8B1-45A3-96C9-6FB7B772C3DA}" name="Nota" totalsRowFunction="custom">
      <totalsRowFormula>SUM(Tabela2[Nota])</totalsRow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57EEF-77C4-47FE-B330-7C08A7472A47}">
  <dimension ref="A1:I9"/>
  <sheetViews>
    <sheetView workbookViewId="0">
      <selection activeCell="H5" sqref="H5"/>
    </sheetView>
  </sheetViews>
  <sheetFormatPr defaultRowHeight="15" x14ac:dyDescent="0.25"/>
  <cols>
    <col min="2" max="2" width="11.5703125" customWidth="1"/>
    <col min="9" max="9" width="17.85546875" bestFit="1" customWidth="1"/>
  </cols>
  <sheetData>
    <row r="1" spans="1:9" x14ac:dyDescent="0.25">
      <c r="A1" t="s">
        <v>2</v>
      </c>
      <c r="B1" t="s">
        <v>3</v>
      </c>
      <c r="C1" t="s">
        <v>4</v>
      </c>
    </row>
    <row r="2" spans="1:9" x14ac:dyDescent="0.25">
      <c r="A2">
        <v>2</v>
      </c>
      <c r="B2" t="s">
        <v>1</v>
      </c>
      <c r="C2">
        <v>17</v>
      </c>
      <c r="G2" t="s">
        <v>25</v>
      </c>
      <c r="H2" t="s">
        <v>26</v>
      </c>
      <c r="I2" t="s">
        <v>27</v>
      </c>
    </row>
    <row r="3" spans="1:9" x14ac:dyDescent="0.25">
      <c r="A3">
        <v>6</v>
      </c>
      <c r="B3" t="s">
        <v>1</v>
      </c>
      <c r="C3">
        <v>12</v>
      </c>
      <c r="F3" t="s">
        <v>24</v>
      </c>
      <c r="G3">
        <f>AVERAGE(Tabela1[Valor])</f>
        <v>11</v>
      </c>
      <c r="H3">
        <f>_xlfn.VAR.P(Tabela1[Valor])</f>
        <v>24</v>
      </c>
      <c r="I3">
        <f>_xlfn.VAR.S(Tabela1[Valor])</f>
        <v>27.428571428571427</v>
      </c>
    </row>
    <row r="4" spans="1:9" x14ac:dyDescent="0.25">
      <c r="A4">
        <v>7</v>
      </c>
      <c r="B4" t="s">
        <v>1</v>
      </c>
      <c r="C4">
        <v>19</v>
      </c>
      <c r="F4" t="s">
        <v>1</v>
      </c>
      <c r="G4">
        <f>AVERAGE(C2:C4)</f>
        <v>16</v>
      </c>
      <c r="H4">
        <f>_xlfn.VAR.P(C2:C4)</f>
        <v>8.6666666666666661</v>
      </c>
      <c r="I4">
        <f>_xlfn.VAR.S(C2:C4)</f>
        <v>13</v>
      </c>
    </row>
    <row r="5" spans="1:9" x14ac:dyDescent="0.25">
      <c r="A5">
        <v>1</v>
      </c>
      <c r="B5" t="s">
        <v>0</v>
      </c>
      <c r="C5">
        <v>13</v>
      </c>
      <c r="F5" t="s">
        <v>0</v>
      </c>
      <c r="G5">
        <f>AVERAGE(C5:C9)</f>
        <v>8</v>
      </c>
      <c r="H5">
        <f>_xlfn.VAR.P(C5:C9)</f>
        <v>9.1999999999999993</v>
      </c>
      <c r="I5">
        <f>_xlfn.VAR.S(C5:C9)</f>
        <v>11.5</v>
      </c>
    </row>
    <row r="6" spans="1:9" x14ac:dyDescent="0.25">
      <c r="A6">
        <v>3</v>
      </c>
      <c r="B6" t="s">
        <v>0</v>
      </c>
      <c r="C6">
        <v>6</v>
      </c>
    </row>
    <row r="7" spans="1:9" x14ac:dyDescent="0.25">
      <c r="A7">
        <v>4</v>
      </c>
      <c r="B7" t="s">
        <v>0</v>
      </c>
      <c r="C7">
        <v>5</v>
      </c>
    </row>
    <row r="8" spans="1:9" x14ac:dyDescent="0.25">
      <c r="A8">
        <v>5</v>
      </c>
      <c r="B8" t="s">
        <v>0</v>
      </c>
      <c r="C8">
        <v>10</v>
      </c>
    </row>
    <row r="9" spans="1:9" x14ac:dyDescent="0.25">
      <c r="A9">
        <v>8</v>
      </c>
      <c r="B9" t="s">
        <v>0</v>
      </c>
      <c r="C9">
        <v>6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B4EE1-A6AD-4F46-B73F-8EF26A28A576}">
  <dimension ref="A1:J18"/>
  <sheetViews>
    <sheetView tabSelected="1" workbookViewId="0">
      <selection activeCell="D19" sqref="D19"/>
    </sheetView>
  </sheetViews>
  <sheetFormatPr defaultRowHeight="15" x14ac:dyDescent="0.25"/>
  <cols>
    <col min="2" max="2" width="10.85546875" bestFit="1" customWidth="1"/>
    <col min="3" max="3" width="11.5703125" customWidth="1"/>
    <col min="10" max="10" width="17.85546875" bestFit="1" customWidth="1"/>
  </cols>
  <sheetData>
    <row r="1" spans="1:10" x14ac:dyDescent="0.25">
      <c r="A1" t="s">
        <v>2</v>
      </c>
      <c r="B1" t="s">
        <v>5</v>
      </c>
      <c r="C1" t="s">
        <v>3</v>
      </c>
      <c r="D1" t="s">
        <v>6</v>
      </c>
    </row>
    <row r="2" spans="1:10" x14ac:dyDescent="0.25">
      <c r="A2">
        <v>1</v>
      </c>
      <c r="B2" t="s">
        <v>7</v>
      </c>
      <c r="C2" t="s">
        <v>1</v>
      </c>
      <c r="D2">
        <v>10</v>
      </c>
      <c r="H2" t="s">
        <v>25</v>
      </c>
      <c r="I2" t="s">
        <v>26</v>
      </c>
      <c r="J2" t="s">
        <v>27</v>
      </c>
    </row>
    <row r="3" spans="1:10" x14ac:dyDescent="0.25">
      <c r="A3">
        <v>2</v>
      </c>
      <c r="B3" t="s">
        <v>8</v>
      </c>
      <c r="C3" t="s">
        <v>1</v>
      </c>
      <c r="D3">
        <v>4</v>
      </c>
      <c r="G3" t="s">
        <v>24</v>
      </c>
      <c r="H3">
        <f>AVERAGE(Tabela2[Nota])</f>
        <v>6.5625</v>
      </c>
      <c r="I3">
        <f>_xlfn.VAR.P(Tabela2[Nota])</f>
        <v>7.62109375</v>
      </c>
      <c r="J3">
        <f>_xlfn.VAR.S(Tabela2[Nota])</f>
        <v>8.1291666666666664</v>
      </c>
    </row>
    <row r="4" spans="1:10" x14ac:dyDescent="0.25">
      <c r="A4">
        <v>3</v>
      </c>
      <c r="B4" t="s">
        <v>9</v>
      </c>
      <c r="C4" t="s">
        <v>1</v>
      </c>
      <c r="D4">
        <v>5</v>
      </c>
      <c r="G4" t="s">
        <v>1</v>
      </c>
      <c r="H4">
        <f>AVERAGE(D2:D7)</f>
        <v>5.833333333333333</v>
      </c>
      <c r="I4">
        <f>_xlfn.VAR.P(D2:D7)</f>
        <v>5.1388888888888893</v>
      </c>
      <c r="J4">
        <f>_xlfn.VAR.S(D2:D7)</f>
        <v>6.1666666666666687</v>
      </c>
    </row>
    <row r="5" spans="1:10" x14ac:dyDescent="0.25">
      <c r="A5">
        <v>9</v>
      </c>
      <c r="B5" t="s">
        <v>15</v>
      </c>
      <c r="C5" t="s">
        <v>1</v>
      </c>
      <c r="D5">
        <v>3</v>
      </c>
      <c r="G5" t="s">
        <v>0</v>
      </c>
      <c r="H5">
        <f>AVERAGE(D8:D12)</f>
        <v>6.4</v>
      </c>
      <c r="I5">
        <f>_xlfn.VAR.P(D8:D12)</f>
        <v>10.64</v>
      </c>
      <c r="J5">
        <f>_xlfn.VAR.S(D8:D12)</f>
        <v>13.299999999999997</v>
      </c>
    </row>
    <row r="6" spans="1:10" x14ac:dyDescent="0.25">
      <c r="A6">
        <v>11</v>
      </c>
      <c r="B6" t="s">
        <v>17</v>
      </c>
      <c r="C6" t="s">
        <v>1</v>
      </c>
      <c r="D6">
        <v>6</v>
      </c>
      <c r="G6" t="s">
        <v>23</v>
      </c>
      <c r="H6">
        <f>AVERAGE(D13:D17)</f>
        <v>7.6</v>
      </c>
      <c r="I6">
        <f>_xlfn.VAR.P(D13:D17)</f>
        <v>5.84</v>
      </c>
      <c r="J6">
        <f>_xlfn.VAR.S(D13:D17)</f>
        <v>7.2999999999999972</v>
      </c>
    </row>
    <row r="7" spans="1:10" x14ac:dyDescent="0.25">
      <c r="A7">
        <v>12</v>
      </c>
      <c r="B7" t="s">
        <v>18</v>
      </c>
      <c r="C7" t="s">
        <v>1</v>
      </c>
      <c r="D7">
        <v>7</v>
      </c>
    </row>
    <row r="8" spans="1:10" x14ac:dyDescent="0.25">
      <c r="A8">
        <v>4</v>
      </c>
      <c r="B8" t="s">
        <v>10</v>
      </c>
      <c r="C8" t="s">
        <v>0</v>
      </c>
      <c r="D8">
        <v>3</v>
      </c>
    </row>
    <row r="9" spans="1:10" x14ac:dyDescent="0.25">
      <c r="A9">
        <v>5</v>
      </c>
      <c r="B9" t="s">
        <v>11</v>
      </c>
      <c r="C9" t="s">
        <v>0</v>
      </c>
      <c r="D9">
        <v>9</v>
      </c>
    </row>
    <row r="10" spans="1:10" x14ac:dyDescent="0.25">
      <c r="A10">
        <v>6</v>
      </c>
      <c r="B10" t="s">
        <v>12</v>
      </c>
      <c r="C10" t="s">
        <v>0</v>
      </c>
      <c r="D10">
        <v>2</v>
      </c>
    </row>
    <row r="11" spans="1:10" x14ac:dyDescent="0.25">
      <c r="A11">
        <v>7</v>
      </c>
      <c r="B11" t="s">
        <v>13</v>
      </c>
      <c r="C11" t="s">
        <v>0</v>
      </c>
      <c r="D11">
        <v>8</v>
      </c>
    </row>
    <row r="12" spans="1:10" x14ac:dyDescent="0.25">
      <c r="A12">
        <v>8</v>
      </c>
      <c r="B12" t="s">
        <v>14</v>
      </c>
      <c r="C12" t="s">
        <v>0</v>
      </c>
      <c r="D12">
        <v>10</v>
      </c>
    </row>
    <row r="13" spans="1:10" x14ac:dyDescent="0.25">
      <c r="A13">
        <v>10</v>
      </c>
      <c r="B13" t="s">
        <v>16</v>
      </c>
      <c r="C13" t="s">
        <v>23</v>
      </c>
      <c r="D13">
        <v>8</v>
      </c>
    </row>
    <row r="14" spans="1:10" x14ac:dyDescent="0.25">
      <c r="A14">
        <v>13</v>
      </c>
      <c r="B14" t="s">
        <v>19</v>
      </c>
      <c r="C14" t="s">
        <v>23</v>
      </c>
      <c r="D14">
        <v>10</v>
      </c>
    </row>
    <row r="15" spans="1:10" x14ac:dyDescent="0.25">
      <c r="A15">
        <v>14</v>
      </c>
      <c r="B15" t="s">
        <v>20</v>
      </c>
      <c r="C15" t="s">
        <v>23</v>
      </c>
      <c r="D15">
        <v>9</v>
      </c>
    </row>
    <row r="16" spans="1:10" x14ac:dyDescent="0.25">
      <c r="A16">
        <v>15</v>
      </c>
      <c r="B16" t="s">
        <v>21</v>
      </c>
      <c r="C16" t="s">
        <v>23</v>
      </c>
      <c r="D16">
        <v>8</v>
      </c>
    </row>
    <row r="17" spans="1:4" x14ac:dyDescent="0.25">
      <c r="A17">
        <v>16</v>
      </c>
      <c r="B17" t="s">
        <v>22</v>
      </c>
      <c r="C17" t="s">
        <v>23</v>
      </c>
      <c r="D17">
        <v>3</v>
      </c>
    </row>
    <row r="18" spans="1:4" x14ac:dyDescent="0.25">
      <c r="D18">
        <f>SUM(Tabela2[Nota])</f>
        <v>105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 Bomb</dc:creator>
  <cp:lastModifiedBy>Le Bomb</cp:lastModifiedBy>
  <dcterms:created xsi:type="dcterms:W3CDTF">2022-11-04T21:40:15Z</dcterms:created>
  <dcterms:modified xsi:type="dcterms:W3CDTF">2022-11-05T00:40:34Z</dcterms:modified>
</cp:coreProperties>
</file>