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rom13/Documents/GitHub/WI_2020_Census_Data/Voting Districts/"/>
    </mc:Choice>
  </mc:AlternateContent>
  <xr:revisionPtr revIDLastSave="0" documentId="8_{8B1599C4-CEAA-E046-8E36-8E2AC4AF35C3}" xr6:coauthVersionLast="47" xr6:coauthVersionMax="47" xr10:uidLastSave="{00000000-0000-0000-0000-000000000000}"/>
  <bookViews>
    <workbookView xWindow="0" yWindow="0" windowWidth="28800" windowHeight="18000" xr2:uid="{A57BCB6C-9CF1-8649-8900-94C34AE61A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I2" i="1"/>
  <c r="H2" i="1"/>
  <c r="L6" i="1"/>
  <c r="L7" i="1"/>
  <c r="L8" i="1"/>
  <c r="L9" i="1"/>
  <c r="L10" i="1"/>
  <c r="L11" i="1"/>
  <c r="L12" i="1"/>
  <c r="L13" i="1"/>
  <c r="L14" i="1"/>
  <c r="L15" i="1"/>
  <c r="L5" i="1"/>
  <c r="L4" i="1"/>
  <c r="L2" i="1"/>
  <c r="K3" i="1"/>
  <c r="L3" i="1"/>
  <c r="K4" i="1"/>
  <c r="K5" i="1"/>
  <c r="K6" i="1"/>
  <c r="K7" i="1"/>
  <c r="K8" i="1"/>
  <c r="K9" i="1"/>
  <c r="M9" i="1" s="1"/>
  <c r="K10" i="1"/>
  <c r="M10" i="1" s="1"/>
  <c r="K11" i="1"/>
  <c r="K12" i="1"/>
  <c r="K13" i="1"/>
  <c r="M13" i="1" s="1"/>
  <c r="K14" i="1"/>
  <c r="M14" i="1" s="1"/>
  <c r="K15" i="1"/>
  <c r="K2" i="1"/>
  <c r="J3" i="1"/>
  <c r="M3" i="1" s="1"/>
  <c r="J4" i="1"/>
  <c r="M4" i="1" s="1"/>
  <c r="J5" i="1"/>
  <c r="M5" i="1" s="1"/>
  <c r="J6" i="1"/>
  <c r="M6" i="1" s="1"/>
  <c r="J7" i="1"/>
  <c r="M7" i="1" s="1"/>
  <c r="J8" i="1"/>
  <c r="M8" i="1" s="1"/>
  <c r="J9" i="1"/>
  <c r="J10" i="1"/>
  <c r="J11" i="1"/>
  <c r="M11" i="1" s="1"/>
  <c r="J12" i="1"/>
  <c r="M12" i="1" s="1"/>
  <c r="J13" i="1"/>
  <c r="J14" i="1"/>
  <c r="J15" i="1"/>
  <c r="M15" i="1" s="1"/>
  <c r="J2" i="1"/>
  <c r="M2" i="1" s="1"/>
</calcChain>
</file>

<file path=xl/sharedStrings.xml><?xml version="1.0" encoding="utf-8"?>
<sst xmlns="http://schemas.openxmlformats.org/spreadsheetml/2006/main" count="13" uniqueCount="13">
  <si>
    <t>year</t>
  </si>
  <si>
    <t>sen_dem</t>
  </si>
  <si>
    <t>sen_rep</t>
  </si>
  <si>
    <t>sen_mgn</t>
  </si>
  <si>
    <t>pres_dem</t>
  </si>
  <si>
    <t>pres_rep</t>
  </si>
  <si>
    <t>pres_mgn</t>
  </si>
  <si>
    <t>house_dem</t>
  </si>
  <si>
    <t>house_rep</t>
  </si>
  <si>
    <t>house_mgn</t>
  </si>
  <si>
    <t>avg_dem</t>
  </si>
  <si>
    <t>avg_rep</t>
  </si>
  <si>
    <t>avg_mgn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</si>
</sst>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sen_mgn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1994</c:v>
                </c:pt>
                <c:pt idx="1">
                  <c:v>1996</c:v>
                </c:pt>
                <c:pt idx="2">
                  <c:v>1998</c:v>
                </c:pt>
                <c:pt idx="3">
                  <c:v>2000</c:v>
                </c:pt>
                <c:pt idx="4">
                  <c:v>2002</c:v>
                </c:pt>
                <c:pt idx="5">
                  <c:v>2004</c:v>
                </c:pt>
                <c:pt idx="6">
                  <c:v>2006</c:v>
                </c:pt>
                <c:pt idx="7">
                  <c:v>2008</c:v>
                </c:pt>
                <c:pt idx="8">
                  <c:v>2010</c:v>
                </c:pt>
                <c:pt idx="9">
                  <c:v>2012</c:v>
                </c:pt>
                <c:pt idx="10">
                  <c:v>2014</c:v>
                </c:pt>
                <c:pt idx="11">
                  <c:v>2016</c:v>
                </c:pt>
                <c:pt idx="12">
                  <c:v>2018</c:v>
                </c:pt>
                <c:pt idx="13">
                  <c:v>2020</c:v>
                </c:pt>
              </c:numCache>
            </c:numRef>
          </c:xVal>
          <c:yVal>
            <c:numRef>
              <c:f>Sheet1!$J$2:$J$15</c:f>
              <c:numCache>
                <c:formatCode>0.0%</c:formatCode>
                <c:ptCount val="14"/>
                <c:pt idx="0">
                  <c:v>1.5000000000000013E-2</c:v>
                </c:pt>
                <c:pt idx="1">
                  <c:v>9.000000000000008E-3</c:v>
                </c:pt>
                <c:pt idx="2">
                  <c:v>-2.0000000000000018E-2</c:v>
                </c:pt>
                <c:pt idx="3">
                  <c:v>6.0000000000000053E-3</c:v>
                </c:pt>
                <c:pt idx="4">
                  <c:v>1.0000000000000009E-3</c:v>
                </c:pt>
                <c:pt idx="5">
                  <c:v>1.4000000000000012E-2</c:v>
                </c:pt>
                <c:pt idx="6">
                  <c:v>5.3999999999999992E-2</c:v>
                </c:pt>
                <c:pt idx="7">
                  <c:v>7.9000000000000015E-2</c:v>
                </c:pt>
                <c:pt idx="8">
                  <c:v>4.6999999999999986E-2</c:v>
                </c:pt>
                <c:pt idx="9">
                  <c:v>6.7000000000000004E-2</c:v>
                </c:pt>
                <c:pt idx="10">
                  <c:v>3.8999999999999979E-2</c:v>
                </c:pt>
                <c:pt idx="11">
                  <c:v>6.3E-2</c:v>
                </c:pt>
                <c:pt idx="12">
                  <c:v>7.400000000000001E-2</c:v>
                </c:pt>
                <c:pt idx="13">
                  <c:v>6.9000000000000006E-2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D-3F4B-B1E5-FF69FE39AD1A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house_mgn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1994</c:v>
                </c:pt>
                <c:pt idx="1">
                  <c:v>1996</c:v>
                </c:pt>
                <c:pt idx="2">
                  <c:v>1998</c:v>
                </c:pt>
                <c:pt idx="3">
                  <c:v>2000</c:v>
                </c:pt>
                <c:pt idx="4">
                  <c:v>2002</c:v>
                </c:pt>
                <c:pt idx="5">
                  <c:v>2004</c:v>
                </c:pt>
                <c:pt idx="6">
                  <c:v>2006</c:v>
                </c:pt>
                <c:pt idx="7">
                  <c:v>2008</c:v>
                </c:pt>
                <c:pt idx="8">
                  <c:v>2010</c:v>
                </c:pt>
                <c:pt idx="9">
                  <c:v>2012</c:v>
                </c:pt>
                <c:pt idx="10">
                  <c:v>2014</c:v>
                </c:pt>
                <c:pt idx="11">
                  <c:v>2016</c:v>
                </c:pt>
                <c:pt idx="12">
                  <c:v>2018</c:v>
                </c:pt>
                <c:pt idx="13">
                  <c:v>2020</c:v>
                </c:pt>
              </c:numCache>
            </c:numRef>
          </c:xVal>
          <c:yVal>
            <c:numRef>
              <c:f>Sheet1!$K$2:$K$15</c:f>
              <c:numCache>
                <c:formatCode>0.0%</c:formatCode>
                <c:ptCount val="14"/>
                <c:pt idx="0">
                  <c:v>-6.8000000000000005E-2</c:v>
                </c:pt>
                <c:pt idx="1">
                  <c:v>7.0000000000003393E-4</c:v>
                </c:pt>
                <c:pt idx="2">
                  <c:v>-1.100000000000001E-2</c:v>
                </c:pt>
                <c:pt idx="3">
                  <c:v>-5.0000000000000044E-3</c:v>
                </c:pt>
                <c:pt idx="4">
                  <c:v>-4.7999999999999987E-2</c:v>
                </c:pt>
                <c:pt idx="5">
                  <c:v>-2.5999999999999968E-2</c:v>
                </c:pt>
                <c:pt idx="6">
                  <c:v>8.0000000000000016E-2</c:v>
                </c:pt>
                <c:pt idx="7">
                  <c:v>0.10600000000000004</c:v>
                </c:pt>
                <c:pt idx="8">
                  <c:v>-6.8000000000000005E-2</c:v>
                </c:pt>
                <c:pt idx="9">
                  <c:v>1.100000000000001E-2</c:v>
                </c:pt>
                <c:pt idx="10">
                  <c:v>-5.6999999999999995E-2</c:v>
                </c:pt>
                <c:pt idx="11">
                  <c:v>-1.100000000000001E-2</c:v>
                </c:pt>
                <c:pt idx="12">
                  <c:v>8.6000000000000021E-2</c:v>
                </c:pt>
                <c:pt idx="13">
                  <c:v>3.1000000000000028E-2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1D-3F4B-B1E5-FF69FE39AD1A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pres_mgn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1994</c:v>
                </c:pt>
                <c:pt idx="1">
                  <c:v>1996</c:v>
                </c:pt>
                <c:pt idx="2">
                  <c:v>1998</c:v>
                </c:pt>
                <c:pt idx="3">
                  <c:v>2000</c:v>
                </c:pt>
                <c:pt idx="4">
                  <c:v>2002</c:v>
                </c:pt>
                <c:pt idx="5">
                  <c:v>2004</c:v>
                </c:pt>
                <c:pt idx="6">
                  <c:v>2006</c:v>
                </c:pt>
                <c:pt idx="7">
                  <c:v>2008</c:v>
                </c:pt>
                <c:pt idx="8">
                  <c:v>2010</c:v>
                </c:pt>
                <c:pt idx="9">
                  <c:v>2012</c:v>
                </c:pt>
                <c:pt idx="10">
                  <c:v>2014</c:v>
                </c:pt>
                <c:pt idx="11">
                  <c:v>2016</c:v>
                </c:pt>
                <c:pt idx="12">
                  <c:v>2018</c:v>
                </c:pt>
                <c:pt idx="13">
                  <c:v>2020</c:v>
                </c:pt>
              </c:numCache>
            </c:numRef>
          </c:xVal>
          <c:yVal>
            <c:numRef>
              <c:f>Sheet1!$L$2:$L$15</c:f>
              <c:numCache>
                <c:formatCode>0.0%</c:formatCode>
                <c:ptCount val="14"/>
                <c:pt idx="0">
                  <c:v>5.5999999999999994E-2</c:v>
                </c:pt>
                <c:pt idx="1">
                  <c:v>8.500000000000002E-2</c:v>
                </c:pt>
                <c:pt idx="2">
                  <c:v>8.500000000000002E-2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-2.4000000000000021E-2</c:v>
                </c:pt>
                <c:pt idx="6">
                  <c:v>-2.4000000000000021E-2</c:v>
                </c:pt>
                <c:pt idx="7">
                  <c:v>7.2000000000000008E-2</c:v>
                </c:pt>
                <c:pt idx="8">
                  <c:v>7.2000000000000008E-2</c:v>
                </c:pt>
                <c:pt idx="9">
                  <c:v>3.9000000000000035E-2</c:v>
                </c:pt>
                <c:pt idx="10">
                  <c:v>3.9000000000000035E-2</c:v>
                </c:pt>
                <c:pt idx="11">
                  <c:v>2.0999999999999963E-2</c:v>
                </c:pt>
                <c:pt idx="12">
                  <c:v>2.0999999999999963E-2</c:v>
                </c:pt>
                <c:pt idx="13">
                  <c:v>4.4000000000000039E-2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1D-3F4B-B1E5-FF69FE39AD1A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avg_mgn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1994</c:v>
                </c:pt>
                <c:pt idx="1">
                  <c:v>1996</c:v>
                </c:pt>
                <c:pt idx="2">
                  <c:v>1998</c:v>
                </c:pt>
                <c:pt idx="3">
                  <c:v>2000</c:v>
                </c:pt>
                <c:pt idx="4">
                  <c:v>2002</c:v>
                </c:pt>
                <c:pt idx="5">
                  <c:v>2004</c:v>
                </c:pt>
                <c:pt idx="6">
                  <c:v>2006</c:v>
                </c:pt>
                <c:pt idx="7">
                  <c:v>2008</c:v>
                </c:pt>
                <c:pt idx="8">
                  <c:v>2010</c:v>
                </c:pt>
                <c:pt idx="9">
                  <c:v>2012</c:v>
                </c:pt>
                <c:pt idx="10">
                  <c:v>2014</c:v>
                </c:pt>
                <c:pt idx="11">
                  <c:v>2016</c:v>
                </c:pt>
                <c:pt idx="12">
                  <c:v>2018</c:v>
                </c:pt>
                <c:pt idx="13">
                  <c:v>2020</c:v>
                </c:pt>
              </c:numCache>
            </c:numRef>
          </c:xVal>
          <c:yVal>
            <c:numRef>
              <c:f>Sheet1!$M$2:$M$15</c:f>
              <c:numCache>
                <c:formatCode>0.0%</c:formatCode>
                <c:ptCount val="14"/>
                <c:pt idx="0">
                  <c:v>1.0000000000000009E-3</c:v>
                </c:pt>
                <c:pt idx="1">
                  <c:v>3.1566666666666687E-2</c:v>
                </c:pt>
                <c:pt idx="2">
                  <c:v>1.7999999999999999E-2</c:v>
                </c:pt>
                <c:pt idx="3">
                  <c:v>2.0000000000000018E-3</c:v>
                </c:pt>
                <c:pt idx="4">
                  <c:v>-1.3999999999999993E-2</c:v>
                </c:pt>
                <c:pt idx="5">
                  <c:v>-1.1999999999999992E-2</c:v>
                </c:pt>
                <c:pt idx="6">
                  <c:v>3.666666666666666E-2</c:v>
                </c:pt>
                <c:pt idx="7">
                  <c:v>8.5666666666666683E-2</c:v>
                </c:pt>
                <c:pt idx="8">
                  <c:v>1.6999999999999998E-2</c:v>
                </c:pt>
                <c:pt idx="9">
                  <c:v>3.9000000000000014E-2</c:v>
                </c:pt>
                <c:pt idx="10">
                  <c:v>7.0000000000000062E-3</c:v>
                </c:pt>
                <c:pt idx="11">
                  <c:v>2.4333333333333318E-2</c:v>
                </c:pt>
                <c:pt idx="12">
                  <c:v>6.0333333333333329E-2</c:v>
                </c:pt>
                <c:pt idx="13">
                  <c:v>4.8000000000000022E-2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1D-3F4B-B1E5-FF69FE39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029296"/>
        <c:axId val="1494824240"/>
      </c:scatterChart>
      <c:valAx>
        <c:axId val="16740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824240"/>
        <c:crosses val="autoZero"/>
        <c:crossBetween val="midCat"/>
      </c:valAx>
      <c:valAx>
        <c:axId val="14948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2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15</xdr:row>
      <xdr:rowOff>146050</xdr:rowOff>
    </xdr:from>
    <xdr:to>
      <xdr:col>13</xdr:col>
      <xdr:colOff>0</xdr:colOff>
      <xdr:row>40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373D1-CE5E-E445-BA9D-99CA4FE8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5627-FDFF-634C-91AB-FF664198746D}">
  <dimension ref="A1:M15"/>
  <sheetViews>
    <sheetView tabSelected="1" workbookViewId="0">
      <selection activeCell="P20" sqref="P20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4</v>
      </c>
      <c r="G1" t="s">
        <v>5</v>
      </c>
      <c r="H1" t="s">
        <v>10</v>
      </c>
      <c r="I1" t="s">
        <v>11</v>
      </c>
      <c r="J1" t="s">
        <v>3</v>
      </c>
      <c r="K1" t="s">
        <v>9</v>
      </c>
      <c r="L1" t="s">
        <v>6</v>
      </c>
      <c r="M1" t="s">
        <v>12</v>
      </c>
    </row>
    <row r="2" spans="1:13" x14ac:dyDescent="0.2">
      <c r="A2">
        <v>1994</v>
      </c>
      <c r="B2" s="1">
        <v>0.49099999999999999</v>
      </c>
      <c r="C2" s="1">
        <v>0.47599999999999998</v>
      </c>
      <c r="D2" s="1">
        <v>0.44700000000000001</v>
      </c>
      <c r="E2" s="1">
        <v>0.51500000000000001</v>
      </c>
      <c r="F2" s="1">
        <v>0.43</v>
      </c>
      <c r="G2" s="1">
        <v>0.374</v>
      </c>
      <c r="H2" s="2">
        <f>AVERAGE(B2, D2, F2)</f>
        <v>0.45599999999999996</v>
      </c>
      <c r="I2" s="2">
        <f>AVERAGE(C2, E2, G2)</f>
        <v>0.45500000000000002</v>
      </c>
      <c r="J2" s="1">
        <f>B2-C2</f>
        <v>1.5000000000000013E-2</v>
      </c>
      <c r="K2" s="1">
        <f>D2-E2</f>
        <v>-6.8000000000000005E-2</v>
      </c>
      <c r="L2" s="1">
        <f>F2-G2</f>
        <v>5.5999999999999994E-2</v>
      </c>
      <c r="M2" s="2">
        <f>AVERAGE(J2:L2)</f>
        <v>1.0000000000000009E-3</v>
      </c>
    </row>
    <row r="3" spans="1:13" x14ac:dyDescent="0.2">
      <c r="A3">
        <v>1996</v>
      </c>
      <c r="B3" s="1">
        <v>0.48699999999999999</v>
      </c>
      <c r="C3" s="1">
        <v>0.47799999999999998</v>
      </c>
      <c r="D3" s="1">
        <v>0.48220000000000002</v>
      </c>
      <c r="E3" s="1">
        <v>0.48149999999999998</v>
      </c>
      <c r="F3" s="1">
        <v>0.49200000000000005</v>
      </c>
      <c r="G3" s="1">
        <v>0.40700000000000003</v>
      </c>
      <c r="H3" s="2">
        <f t="shared" ref="H3:H15" si="0">AVERAGE(B3, D3, F3)</f>
        <v>0.4870666666666667</v>
      </c>
      <c r="I3" s="2">
        <f t="shared" ref="I3:I15" si="1">AVERAGE(C3, E3, G3)</f>
        <v>0.45550000000000002</v>
      </c>
      <c r="J3" s="1">
        <f>B3-C3</f>
        <v>9.000000000000008E-3</v>
      </c>
      <c r="K3" s="1">
        <f t="shared" ref="K3:K15" si="2">D3-E3</f>
        <v>7.0000000000003393E-4</v>
      </c>
      <c r="L3" s="1">
        <f>F3-G3</f>
        <v>8.500000000000002E-2</v>
      </c>
      <c r="M3" s="2">
        <f t="shared" ref="M3:M15" si="3">AVERAGE(J3:L3)</f>
        <v>3.1566666666666687E-2</v>
      </c>
    </row>
    <row r="4" spans="1:13" x14ac:dyDescent="0.2">
      <c r="A4">
        <v>1998</v>
      </c>
      <c r="B4" s="1">
        <v>0.47799999999999998</v>
      </c>
      <c r="C4" s="1">
        <v>0.498</v>
      </c>
      <c r="D4" s="1">
        <v>0.47299999999999998</v>
      </c>
      <c r="E4" s="1">
        <v>0.48399999999999999</v>
      </c>
      <c r="F4" s="1">
        <v>0.49200000000000005</v>
      </c>
      <c r="G4" s="1">
        <v>0.40700000000000003</v>
      </c>
      <c r="H4" s="2">
        <f t="shared" si="0"/>
        <v>0.48100000000000004</v>
      </c>
      <c r="I4" s="2">
        <f t="shared" si="1"/>
        <v>0.46300000000000002</v>
      </c>
      <c r="J4" s="1">
        <f>B4-C4</f>
        <v>-2.0000000000000018E-2</v>
      </c>
      <c r="K4" s="1">
        <f t="shared" si="2"/>
        <v>-1.100000000000001E-2</v>
      </c>
      <c r="L4" s="1">
        <f>F4-G4</f>
        <v>8.500000000000002E-2</v>
      </c>
      <c r="M4" s="2">
        <f t="shared" si="3"/>
        <v>1.7999999999999999E-2</v>
      </c>
    </row>
    <row r="5" spans="1:13" x14ac:dyDescent="0.2">
      <c r="A5">
        <v>2000</v>
      </c>
      <c r="B5" s="1">
        <v>0.48799999999999999</v>
      </c>
      <c r="C5" s="1">
        <v>0.48199999999999998</v>
      </c>
      <c r="D5" s="1">
        <v>0.47099999999999997</v>
      </c>
      <c r="E5" s="1">
        <v>0.47599999999999998</v>
      </c>
      <c r="F5" s="1">
        <v>0.48399999999999999</v>
      </c>
      <c r="G5" s="1">
        <v>0.47899999999999998</v>
      </c>
      <c r="H5" s="2">
        <f t="shared" si="0"/>
        <v>0.48100000000000004</v>
      </c>
      <c r="I5" s="2">
        <f t="shared" si="1"/>
        <v>0.47899999999999993</v>
      </c>
      <c r="J5" s="1">
        <f>B5-C5</f>
        <v>6.0000000000000053E-3</v>
      </c>
      <c r="K5" s="1">
        <f t="shared" si="2"/>
        <v>-5.0000000000000044E-3</v>
      </c>
      <c r="L5" s="1">
        <f>F5-G5</f>
        <v>5.0000000000000044E-3</v>
      </c>
      <c r="M5" s="2">
        <f t="shared" si="3"/>
        <v>2.0000000000000018E-3</v>
      </c>
    </row>
    <row r="6" spans="1:13" x14ac:dyDescent="0.2">
      <c r="A6">
        <v>2002</v>
      </c>
      <c r="B6" s="1">
        <v>0.48399999999999999</v>
      </c>
      <c r="C6" s="1">
        <v>0.48299999999999998</v>
      </c>
      <c r="D6" s="1">
        <v>0.45200000000000001</v>
      </c>
      <c r="E6" s="1">
        <v>0.5</v>
      </c>
      <c r="F6" s="1">
        <v>0.48399999999999999</v>
      </c>
      <c r="G6" s="1">
        <v>0.47899999999999998</v>
      </c>
      <c r="H6" s="2">
        <f t="shared" si="0"/>
        <v>0.47333333333333333</v>
      </c>
      <c r="I6" s="2">
        <f t="shared" si="1"/>
        <v>0.48733333333333334</v>
      </c>
      <c r="J6" s="1">
        <f>B6-C6</f>
        <v>1.0000000000000009E-3</v>
      </c>
      <c r="K6" s="1">
        <f t="shared" si="2"/>
        <v>-4.7999999999999987E-2</v>
      </c>
      <c r="L6" s="1">
        <f>F6-G6</f>
        <v>5.0000000000000044E-3</v>
      </c>
      <c r="M6" s="2">
        <f t="shared" si="3"/>
        <v>-1.3999999999999993E-2</v>
      </c>
    </row>
    <row r="7" spans="1:13" x14ac:dyDescent="0.2">
      <c r="A7">
        <v>2004</v>
      </c>
      <c r="B7" s="1">
        <v>0.49</v>
      </c>
      <c r="C7" s="1">
        <v>0.47599999999999998</v>
      </c>
      <c r="D7" s="1">
        <v>0.46800000000000003</v>
      </c>
      <c r="E7" s="1">
        <v>0.49399999999999999</v>
      </c>
      <c r="F7" s="1">
        <v>0.48299999999999998</v>
      </c>
      <c r="G7" s="1">
        <v>0.50700000000000001</v>
      </c>
      <c r="H7" s="2">
        <f t="shared" si="0"/>
        <v>0.48033333333333328</v>
      </c>
      <c r="I7" s="2">
        <f t="shared" si="1"/>
        <v>0.49233333333333329</v>
      </c>
      <c r="J7" s="1">
        <f>B7-C7</f>
        <v>1.4000000000000012E-2</v>
      </c>
      <c r="K7" s="1">
        <f t="shared" si="2"/>
        <v>-2.5999999999999968E-2</v>
      </c>
      <c r="L7" s="1">
        <f>F7-G7</f>
        <v>-2.4000000000000021E-2</v>
      </c>
      <c r="M7" s="2">
        <f t="shared" si="3"/>
        <v>-1.1999999999999992E-2</v>
      </c>
    </row>
    <row r="8" spans="1:13" x14ac:dyDescent="0.2">
      <c r="A8">
        <v>2006</v>
      </c>
      <c r="B8" s="1">
        <v>0.51300000000000001</v>
      </c>
      <c r="C8" s="1">
        <v>0.45900000000000002</v>
      </c>
      <c r="D8" s="1">
        <v>0.52300000000000002</v>
      </c>
      <c r="E8" s="1">
        <v>0.443</v>
      </c>
      <c r="F8" s="1">
        <v>0.48299999999999998</v>
      </c>
      <c r="G8" s="1">
        <v>0.50700000000000001</v>
      </c>
      <c r="H8" s="2">
        <f t="shared" si="0"/>
        <v>0.50633333333333341</v>
      </c>
      <c r="I8" s="2">
        <f t="shared" si="1"/>
        <v>0.46966666666666668</v>
      </c>
      <c r="J8" s="1">
        <f>B8-C8</f>
        <v>5.3999999999999992E-2</v>
      </c>
      <c r="K8" s="1">
        <f t="shared" si="2"/>
        <v>8.0000000000000016E-2</v>
      </c>
      <c r="L8" s="1">
        <f>F8-G8</f>
        <v>-2.4000000000000021E-2</v>
      </c>
      <c r="M8" s="2">
        <f t="shared" si="3"/>
        <v>3.666666666666666E-2</v>
      </c>
    </row>
    <row r="9" spans="1:13" x14ac:dyDescent="0.2">
      <c r="A9">
        <v>2008</v>
      </c>
      <c r="B9" s="1">
        <v>0.52500000000000002</v>
      </c>
      <c r="C9" s="1">
        <v>0.44600000000000001</v>
      </c>
      <c r="D9" s="1">
        <v>0.53200000000000003</v>
      </c>
      <c r="E9" s="1">
        <v>0.42599999999999999</v>
      </c>
      <c r="F9" s="1">
        <v>0.52900000000000003</v>
      </c>
      <c r="G9" s="1">
        <v>0.45700000000000002</v>
      </c>
      <c r="H9" s="2">
        <f t="shared" si="0"/>
        <v>0.52866666666666662</v>
      </c>
      <c r="I9" s="2">
        <f t="shared" si="1"/>
        <v>0.443</v>
      </c>
      <c r="J9" s="1">
        <f>B9-C9</f>
        <v>7.9000000000000015E-2</v>
      </c>
      <c r="K9" s="1">
        <f t="shared" si="2"/>
        <v>0.10600000000000004</v>
      </c>
      <c r="L9" s="1">
        <f>F9-G9</f>
        <v>7.2000000000000008E-2</v>
      </c>
      <c r="M9" s="2">
        <f t="shared" si="3"/>
        <v>8.5666666666666683E-2</v>
      </c>
    </row>
    <row r="10" spans="1:13" x14ac:dyDescent="0.2">
      <c r="A10">
        <v>2010</v>
      </c>
      <c r="B10" s="1">
        <v>0.50800000000000001</v>
      </c>
      <c r="C10" s="1">
        <v>0.46100000000000002</v>
      </c>
      <c r="D10" s="1">
        <v>0.44900000000000001</v>
      </c>
      <c r="E10" s="1">
        <v>0.51700000000000002</v>
      </c>
      <c r="F10" s="1">
        <v>0.52900000000000003</v>
      </c>
      <c r="G10" s="1">
        <v>0.45700000000000002</v>
      </c>
      <c r="H10" s="2">
        <f t="shared" si="0"/>
        <v>0.4953333333333334</v>
      </c>
      <c r="I10" s="2">
        <f t="shared" si="1"/>
        <v>0.47833333333333333</v>
      </c>
      <c r="J10" s="1">
        <f>B10-C10</f>
        <v>4.6999999999999986E-2</v>
      </c>
      <c r="K10" s="1">
        <f t="shared" si="2"/>
        <v>-6.8000000000000005E-2</v>
      </c>
      <c r="L10" s="1">
        <f>F10-G10</f>
        <v>7.2000000000000008E-2</v>
      </c>
      <c r="M10" s="2">
        <f t="shared" si="3"/>
        <v>1.6999999999999998E-2</v>
      </c>
    </row>
    <row r="11" spans="1:13" x14ac:dyDescent="0.2">
      <c r="A11">
        <v>2012</v>
      </c>
      <c r="B11" s="1">
        <v>0.51800000000000002</v>
      </c>
      <c r="C11" s="1">
        <v>0.45100000000000001</v>
      </c>
      <c r="D11" s="1">
        <v>0.48799999999999999</v>
      </c>
      <c r="E11" s="1">
        <v>0.47699999999999998</v>
      </c>
      <c r="F11" s="1">
        <v>0.51100000000000001</v>
      </c>
      <c r="G11" s="1">
        <v>0.47199999999999998</v>
      </c>
      <c r="H11" s="2">
        <f t="shared" si="0"/>
        <v>0.5056666666666666</v>
      </c>
      <c r="I11" s="2">
        <f t="shared" si="1"/>
        <v>0.46666666666666662</v>
      </c>
      <c r="J11" s="1">
        <f>B11-C11</f>
        <v>6.7000000000000004E-2</v>
      </c>
      <c r="K11" s="1">
        <f t="shared" si="2"/>
        <v>1.100000000000001E-2</v>
      </c>
      <c r="L11" s="1">
        <f>F11-G11</f>
        <v>3.9000000000000035E-2</v>
      </c>
      <c r="M11" s="2">
        <f t="shared" si="3"/>
        <v>3.9000000000000014E-2</v>
      </c>
    </row>
    <row r="12" spans="1:13" x14ac:dyDescent="0.2">
      <c r="A12">
        <v>2014</v>
      </c>
      <c r="B12" s="1">
        <v>0.504</v>
      </c>
      <c r="C12" s="1">
        <v>0.46500000000000002</v>
      </c>
      <c r="D12" s="1">
        <v>0.45500000000000002</v>
      </c>
      <c r="E12" s="1">
        <v>0.51200000000000001</v>
      </c>
      <c r="F12" s="1">
        <v>0.51100000000000001</v>
      </c>
      <c r="G12" s="1">
        <v>0.47199999999999998</v>
      </c>
      <c r="H12" s="2">
        <f t="shared" si="0"/>
        <v>0.49000000000000005</v>
      </c>
      <c r="I12" s="2">
        <f t="shared" si="1"/>
        <v>0.48300000000000004</v>
      </c>
      <c r="J12" s="1">
        <f>B12-C12</f>
        <v>3.8999999999999979E-2</v>
      </c>
      <c r="K12" s="1">
        <f t="shared" si="2"/>
        <v>-5.6999999999999995E-2</v>
      </c>
      <c r="L12" s="1">
        <f>F12-G12</f>
        <v>3.9000000000000035E-2</v>
      </c>
      <c r="M12" s="2">
        <f t="shared" si="3"/>
        <v>7.0000000000000062E-3</v>
      </c>
    </row>
    <row r="13" spans="1:13" x14ac:dyDescent="0.2">
      <c r="A13">
        <v>2016</v>
      </c>
      <c r="B13" s="1">
        <v>0.505</v>
      </c>
      <c r="C13" s="1">
        <v>0.442</v>
      </c>
      <c r="D13" s="1">
        <v>0.48</v>
      </c>
      <c r="E13" s="1">
        <v>0.49099999999999999</v>
      </c>
      <c r="F13" s="1">
        <v>0.48199999999999998</v>
      </c>
      <c r="G13" s="1">
        <v>0.46100000000000002</v>
      </c>
      <c r="H13" s="2">
        <f t="shared" si="0"/>
        <v>0.48900000000000005</v>
      </c>
      <c r="I13" s="2">
        <f t="shared" si="1"/>
        <v>0.46466666666666673</v>
      </c>
      <c r="J13" s="1">
        <f>B13-C13</f>
        <v>6.3E-2</v>
      </c>
      <c r="K13" s="1">
        <f t="shared" si="2"/>
        <v>-1.100000000000001E-2</v>
      </c>
      <c r="L13" s="1">
        <f>F13-G13</f>
        <v>2.0999999999999963E-2</v>
      </c>
      <c r="M13" s="2">
        <f t="shared" si="3"/>
        <v>2.4333333333333318E-2</v>
      </c>
    </row>
    <row r="14" spans="1:13" x14ac:dyDescent="0.2">
      <c r="A14">
        <v>2018</v>
      </c>
      <c r="B14" s="1">
        <v>0.502</v>
      </c>
      <c r="C14" s="1">
        <v>0.42799999999999999</v>
      </c>
      <c r="D14" s="1">
        <v>0.53400000000000003</v>
      </c>
      <c r="E14" s="1">
        <v>0.44800000000000001</v>
      </c>
      <c r="F14" s="1">
        <v>0.48199999999999998</v>
      </c>
      <c r="G14" s="1">
        <v>0.46100000000000002</v>
      </c>
      <c r="H14" s="2">
        <f t="shared" si="0"/>
        <v>0.50600000000000001</v>
      </c>
      <c r="I14" s="2">
        <f t="shared" si="1"/>
        <v>0.44566666666666666</v>
      </c>
      <c r="J14" s="1">
        <f>B14-C14</f>
        <v>7.400000000000001E-2</v>
      </c>
      <c r="K14" s="1">
        <f t="shared" si="2"/>
        <v>8.6000000000000021E-2</v>
      </c>
      <c r="L14" s="1">
        <f>F14-G14</f>
        <v>2.0999999999999963E-2</v>
      </c>
      <c r="M14" s="2">
        <f t="shared" si="3"/>
        <v>6.0333333333333329E-2</v>
      </c>
    </row>
    <row r="15" spans="1:13" x14ac:dyDescent="0.2">
      <c r="A15">
        <v>2020</v>
      </c>
      <c r="B15" s="1">
        <v>0.503</v>
      </c>
      <c r="C15" s="1">
        <v>0.434</v>
      </c>
      <c r="D15" s="1">
        <v>0.50800000000000001</v>
      </c>
      <c r="E15" s="1">
        <v>0.47699999999999998</v>
      </c>
      <c r="F15" s="1">
        <v>0.51300000000000001</v>
      </c>
      <c r="G15" s="1">
        <v>0.46899999999999997</v>
      </c>
      <c r="H15" s="2">
        <f t="shared" si="0"/>
        <v>0.50800000000000001</v>
      </c>
      <c r="I15" s="2">
        <f t="shared" si="1"/>
        <v>0.45999999999999996</v>
      </c>
      <c r="J15" s="1">
        <f>B15-C15</f>
        <v>6.9000000000000006E-2</v>
      </c>
      <c r="K15" s="1">
        <f t="shared" si="2"/>
        <v>3.1000000000000028E-2</v>
      </c>
      <c r="L15" s="1">
        <f>F15-G15</f>
        <v>4.4000000000000039E-2</v>
      </c>
      <c r="M15" s="2">
        <f t="shared" si="3"/>
        <v>4.8000000000000022E-2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2021-09-16T20:04:05Z</dcterms:created>
  <dcterms:modified xsi:type="dcterms:W3CDTF">2021-09-22T01:37:17Z</dcterms:modified>
</cp:coreProperties>
</file>