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/>
  <bookViews>
    <workbookView xWindow="0" yWindow="0" windowWidth="20490" windowHeight="7755" activeTab="3"/>
  </bookViews>
  <sheets>
    <sheet name="Sheet1" sheetId="1" r:id="rId1"/>
    <sheet name="Camerella Pivots" sheetId="3" r:id="rId2"/>
    <sheet name="CPR" sheetId="2" r:id="rId3"/>
    <sheet name="Sheet2" sheetId="4" r:id="rId4"/>
  </sheets>
  <definedNames>
    <definedName name="log" localSheetId="3">Sheet2!$G$1:$O$9861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K12" i="3" l="1"/>
  <c r="K10" i="3"/>
  <c r="K9" i="3"/>
  <c r="K8" i="3"/>
  <c r="K6" i="3"/>
  <c r="K5" i="3"/>
  <c r="K4" i="3"/>
  <c r="K13" i="3" s="1"/>
  <c r="K3" i="3"/>
  <c r="K11" i="3" s="1"/>
  <c r="C5" i="3"/>
  <c r="C6" i="3"/>
  <c r="C7" i="3"/>
  <c r="C8" i="3"/>
  <c r="C9" i="3"/>
  <c r="C10" i="3"/>
  <c r="C11" i="3"/>
  <c r="C12" i="3"/>
  <c r="C13" i="3"/>
  <c r="K7" i="3" l="1"/>
  <c r="B4" i="3"/>
  <c r="B5" i="3"/>
  <c r="B6" i="3"/>
  <c r="B7" i="3"/>
  <c r="B8" i="3"/>
  <c r="B9" i="3"/>
  <c r="B10" i="3"/>
  <c r="B11" i="3"/>
  <c r="B12" i="3"/>
  <c r="B13" i="3"/>
  <c r="B3" i="3" l="1"/>
  <c r="J3" i="2" l="1"/>
  <c r="K3" i="2"/>
  <c r="N3" i="2"/>
  <c r="O3" i="2"/>
  <c r="J4" i="2"/>
  <c r="K4" i="2"/>
  <c r="N4" i="2"/>
  <c r="O4" i="2"/>
  <c r="J5" i="2"/>
  <c r="K5" i="2"/>
  <c r="N5" i="2"/>
  <c r="O5" i="2"/>
  <c r="P5" i="2" s="1"/>
  <c r="S5" i="2" s="1"/>
  <c r="J6" i="2"/>
  <c r="K6" i="2"/>
  <c r="N6" i="2"/>
  <c r="O6" i="2"/>
  <c r="P6" i="2" s="1"/>
  <c r="S6" i="2" s="1"/>
  <c r="J7" i="2"/>
  <c r="K7" i="2"/>
  <c r="N7" i="2"/>
  <c r="O7" i="2"/>
  <c r="J8" i="2"/>
  <c r="K8" i="2"/>
  <c r="N8" i="2"/>
  <c r="O8" i="2"/>
  <c r="J9" i="2"/>
  <c r="K9" i="2"/>
  <c r="N9" i="2"/>
  <c r="O9" i="2"/>
  <c r="J10" i="2"/>
  <c r="K10" i="2"/>
  <c r="N10" i="2"/>
  <c r="O10" i="2"/>
  <c r="J11" i="2"/>
  <c r="K11" i="2"/>
  <c r="N11" i="2"/>
  <c r="O11" i="2"/>
  <c r="J12" i="2"/>
  <c r="K12" i="2"/>
  <c r="N12" i="2"/>
  <c r="O12" i="2"/>
  <c r="J13" i="2"/>
  <c r="K13" i="2"/>
  <c r="N13" i="2"/>
  <c r="O13" i="2"/>
  <c r="J14" i="2"/>
  <c r="K14" i="2"/>
  <c r="N14" i="2"/>
  <c r="O14" i="2"/>
  <c r="J15" i="2"/>
  <c r="K15" i="2"/>
  <c r="N15" i="2"/>
  <c r="O15" i="2"/>
  <c r="J16" i="2"/>
  <c r="K16" i="2"/>
  <c r="L16" i="2" s="1"/>
  <c r="N16" i="2"/>
  <c r="O16" i="2"/>
  <c r="J17" i="2"/>
  <c r="K17" i="2"/>
  <c r="L17" i="2" s="1"/>
  <c r="N17" i="2"/>
  <c r="O17" i="2"/>
  <c r="J18" i="2"/>
  <c r="K18" i="2"/>
  <c r="N18" i="2"/>
  <c r="O18" i="2"/>
  <c r="P18" i="2" s="1"/>
  <c r="S18" i="2" s="1"/>
  <c r="J19" i="2"/>
  <c r="K19" i="2"/>
  <c r="L19" i="2" s="1"/>
  <c r="N19" i="2"/>
  <c r="O19" i="2"/>
  <c r="J20" i="2"/>
  <c r="K20" i="2"/>
  <c r="N20" i="2"/>
  <c r="O20" i="2"/>
  <c r="J21" i="2"/>
  <c r="K21" i="2"/>
  <c r="N21" i="2"/>
  <c r="O21" i="2"/>
  <c r="L8" i="2" l="1"/>
  <c r="L15" i="2"/>
  <c r="L10" i="2"/>
  <c r="P16" i="2"/>
  <c r="S16" i="2" s="1"/>
  <c r="P15" i="2"/>
  <c r="S15" i="2" s="1"/>
  <c r="P13" i="2"/>
  <c r="S13" i="2" s="1"/>
  <c r="P12" i="2"/>
  <c r="S12" i="2" s="1"/>
  <c r="P11" i="2"/>
  <c r="S11" i="2" s="1"/>
  <c r="P10" i="2"/>
  <c r="S10" i="2" s="1"/>
  <c r="L4" i="2"/>
  <c r="L3" i="2"/>
  <c r="P3" i="2"/>
  <c r="S3" i="2" s="1"/>
  <c r="L12" i="2"/>
  <c r="L9" i="2"/>
  <c r="P20" i="2"/>
  <c r="S20" i="2" s="1"/>
  <c r="P9" i="2"/>
  <c r="S9" i="2" s="1"/>
  <c r="L20" i="2"/>
  <c r="L14" i="2"/>
  <c r="L13" i="2"/>
  <c r="P8" i="2"/>
  <c r="S8" i="2" s="1"/>
  <c r="L7" i="2"/>
  <c r="L6" i="2"/>
  <c r="L11" i="2"/>
  <c r="L5" i="2"/>
  <c r="P21" i="2"/>
  <c r="S21" i="2" s="1"/>
  <c r="P14" i="2"/>
  <c r="S14" i="2" s="1"/>
  <c r="P7" i="2"/>
  <c r="S7" i="2" s="1"/>
  <c r="P4" i="2"/>
  <c r="S4" i="2" s="1"/>
  <c r="P17" i="2"/>
  <c r="S17" i="2" s="1"/>
  <c r="L21" i="2"/>
  <c r="P19" i="2"/>
  <c r="S19" i="2" s="1"/>
  <c r="L18" i="2"/>
  <c r="D5" i="1"/>
  <c r="D9" i="1"/>
  <c r="D10" i="1"/>
  <c r="D11" i="1"/>
  <c r="D12" i="1"/>
  <c r="D13" i="1"/>
  <c r="D14" i="1"/>
  <c r="D2" i="1" l="1"/>
  <c r="F2" i="1"/>
  <c r="E2" i="1" s="1"/>
  <c r="F4" i="1"/>
  <c r="E4" i="1" s="1"/>
  <c r="F5" i="1"/>
  <c r="F6" i="1"/>
  <c r="E6" i="1" s="1"/>
  <c r="F7" i="1"/>
  <c r="E7" i="1" s="1"/>
  <c r="F8" i="1"/>
  <c r="F9" i="1"/>
  <c r="F10" i="1"/>
  <c r="F11" i="1"/>
  <c r="F12" i="1"/>
  <c r="F13" i="1"/>
  <c r="E13" i="1" s="1"/>
  <c r="F14" i="1"/>
  <c r="D4" i="1"/>
  <c r="D6" i="1"/>
  <c r="D7" i="1"/>
  <c r="D8" i="1"/>
  <c r="F3" i="1"/>
  <c r="D3" i="1"/>
  <c r="E3" i="1" s="1"/>
  <c r="E5" i="1" l="1"/>
  <c r="E10" i="1"/>
  <c r="E9" i="1"/>
  <c r="E12" i="1"/>
  <c r="E11" i="1"/>
  <c r="E14" i="1"/>
  <c r="E8" i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sourceFile="D:\algotrading\trunk\1.2.0\log.csv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<sst xmlns="http://schemas.openxmlformats.org/spreadsheetml/2006/main" count="22747" uniqueCount="668">
  <si>
    <t>High</t>
  </si>
  <si>
    <t>Low</t>
  </si>
  <si>
    <t>Close</t>
  </si>
  <si>
    <t>Pivot</t>
  </si>
  <si>
    <t>TC</t>
  </si>
  <si>
    <t>BC</t>
  </si>
  <si>
    <t>Higher value</t>
  </si>
  <si>
    <t>Bullish</t>
  </si>
  <si>
    <t>overlapping higher value</t>
  </si>
  <si>
    <t>moderately bullish</t>
  </si>
  <si>
    <t>lower value</t>
  </si>
  <si>
    <t>bearish</t>
  </si>
  <si>
    <t>overlapping lower value</t>
  </si>
  <si>
    <t>moderately bearish</t>
  </si>
  <si>
    <t>unchanged value</t>
  </si>
  <si>
    <t>sideways/breakout</t>
  </si>
  <si>
    <t>outside value</t>
  </si>
  <si>
    <t>sideways</t>
  </si>
  <si>
    <t>inside value</t>
  </si>
  <si>
    <t>breakout</t>
  </si>
  <si>
    <t>Previous Day</t>
  </si>
  <si>
    <t>Present Day</t>
  </si>
  <si>
    <t>Previous Day CPR</t>
  </si>
  <si>
    <t>Present Day CPR</t>
  </si>
  <si>
    <t>Symbol</t>
  </si>
  <si>
    <t>AXISBANK</t>
  </si>
  <si>
    <t>BAJAJ-AUTO</t>
  </si>
  <si>
    <t>BAJFINANCE</t>
  </si>
  <si>
    <t>CHOLAFIN</t>
  </si>
  <si>
    <t>DMART</t>
  </si>
  <si>
    <t>GODREJPROP</t>
  </si>
  <si>
    <t>HDFCBANK</t>
  </si>
  <si>
    <t>HDFCLIFE</t>
  </si>
  <si>
    <t>HEROMOTOCO</t>
  </si>
  <si>
    <t>ICICIBANK</t>
  </si>
  <si>
    <t>INDIGO</t>
  </si>
  <si>
    <t>JUBLFOOD</t>
  </si>
  <si>
    <t>MCX</t>
  </si>
  <si>
    <t>PVR</t>
  </si>
  <si>
    <t>RELIANCE</t>
  </si>
  <si>
    <t>SBILIFE</t>
  </si>
  <si>
    <t>SBIN</t>
  </si>
  <si>
    <t>ULTRACEMCO</t>
  </si>
  <si>
    <t>NIFTY</t>
  </si>
  <si>
    <t>CPR Pattern</t>
  </si>
  <si>
    <t>Higher Value</t>
  </si>
  <si>
    <t>overlapping higher</t>
  </si>
  <si>
    <t>Low Value</t>
  </si>
  <si>
    <t>Inside Value</t>
  </si>
  <si>
    <t>Overlapping Higher</t>
  </si>
  <si>
    <t>H4= CLose + RANGE * 1.1/2</t>
  </si>
  <si>
    <t>H3=Close + RANGE * 1.1/4</t>
  </si>
  <si>
    <t>H2 = Close + RANGE* 1.1/6</t>
  </si>
  <si>
    <t>HI=Close + RANGE * 1.1/ 12</t>
  </si>
  <si>
    <t>L2 =Close - RANGE* 1.1/6</t>
  </si>
  <si>
    <t>L1= Close - RANGE * 1.1/ 12</t>
  </si>
  <si>
    <t>L3= Close - RANGE *1.1/4</t>
  </si>
  <si>
    <t>L4=Close - RANGE *1.1/2</t>
  </si>
  <si>
    <t>Range</t>
  </si>
  <si>
    <t>Nifty</t>
  </si>
  <si>
    <t>H5=(High/Low)*close</t>
  </si>
  <si>
    <t>L5=Close-(H5-Close)</t>
  </si>
  <si>
    <t xml:space="preserve">   symbol   </t>
  </si>
  <si>
    <t xml:space="preserve">       zone       </t>
  </si>
  <si>
    <t xml:space="preserve">     2020-06-30     </t>
  </si>
  <si>
    <t xml:space="preserve">     2020-07-01     </t>
  </si>
  <si>
    <t xml:space="preserve">     2020-07-02     </t>
  </si>
  <si>
    <t xml:space="preserve">     2020-07-03     </t>
  </si>
  <si>
    <t xml:space="preserve">     2020-07-06     </t>
  </si>
  <si>
    <t xml:space="preserve"> AARTIDRUGS </t>
  </si>
  <si>
    <t xml:space="preserve">        H5        </t>
  </si>
  <si>
    <t xml:space="preserve">        H4        </t>
  </si>
  <si>
    <t xml:space="preserve">        H3        </t>
  </si>
  <si>
    <t xml:space="preserve">        H2        </t>
  </si>
  <si>
    <t xml:space="preserve">        H1        </t>
  </si>
  <si>
    <t xml:space="preserve">        L1        </t>
  </si>
  <si>
    <t xml:space="preserve">        L2        </t>
  </si>
  <si>
    <t xml:space="preserve">        L3        </t>
  </si>
  <si>
    <t xml:space="preserve">        L4        </t>
  </si>
  <si>
    <t xml:space="preserve">        L5        </t>
  </si>
  <si>
    <t xml:space="preserve">        BC        </t>
  </si>
  <si>
    <t xml:space="preserve">      PIVOT       </t>
  </si>
  <si>
    <t xml:space="preserve">        TC        </t>
  </si>
  <si>
    <t xml:space="preserve">   PIVOT WIDTH    </t>
  </si>
  <si>
    <t xml:space="preserve"> CPT Relationship </t>
  </si>
  <si>
    <t xml:space="preserve">         NA         </t>
  </si>
  <si>
    <t xml:space="preserve">        OHV         </t>
  </si>
  <si>
    <t xml:space="preserve">         LV         </t>
  </si>
  <si>
    <t xml:space="preserve">         HV         </t>
  </si>
  <si>
    <t xml:space="preserve">  symbol  </t>
  </si>
  <si>
    <t xml:space="preserve">      2020-06-30     </t>
  </si>
  <si>
    <t xml:space="preserve">      2020-07-03     </t>
  </si>
  <si>
    <t xml:space="preserve"> AARTIIND </t>
  </si>
  <si>
    <t xml:space="preserve">          NA         </t>
  </si>
  <si>
    <t xml:space="preserve">         OLV         </t>
  </si>
  <si>
    <t xml:space="preserve"> symbol </t>
  </si>
  <si>
    <t xml:space="preserve">      2020-07-06     </t>
  </si>
  <si>
    <t xml:space="preserve"> AAVAS  </t>
  </si>
  <si>
    <t xml:space="preserve">        OLV         </t>
  </si>
  <si>
    <t xml:space="preserve">          HV         </t>
  </si>
  <si>
    <t xml:space="preserve">  ABB   </t>
  </si>
  <si>
    <t xml:space="preserve">      2020-07-01     </t>
  </si>
  <si>
    <t xml:space="preserve"> ABFRL  </t>
  </si>
  <si>
    <t xml:space="preserve">          LV         </t>
  </si>
  <si>
    <t xml:space="preserve">      2020-07-02      </t>
  </si>
  <si>
    <t xml:space="preserve">  ACC   </t>
  </si>
  <si>
    <t xml:space="preserve">        Inside       </t>
  </si>
  <si>
    <t xml:space="preserve">          HV          </t>
  </si>
  <si>
    <t xml:space="preserve">         OHV         </t>
  </si>
  <si>
    <t xml:space="preserve">  symbol </t>
  </si>
  <si>
    <t xml:space="preserve">      2020-07-02     </t>
  </si>
  <si>
    <t xml:space="preserve"> ACCELYA </t>
  </si>
  <si>
    <t xml:space="preserve">      2020-07-01      </t>
  </si>
  <si>
    <t xml:space="preserve"> ADANIENT </t>
  </si>
  <si>
    <t xml:space="preserve">        Inside        </t>
  </si>
  <si>
    <t xml:space="preserve"> ADANIGAS </t>
  </si>
  <si>
    <t xml:space="preserve">       2020-06-30      </t>
  </si>
  <si>
    <t xml:space="preserve"> 2020-07-01 </t>
  </si>
  <si>
    <t xml:space="preserve"> 2020-07-03 </t>
  </si>
  <si>
    <t xml:space="preserve"> ADANIGREEN </t>
  </si>
  <si>
    <t xml:space="preserve">           NA          </t>
  </si>
  <si>
    <t xml:space="preserve">     LV     </t>
  </si>
  <si>
    <t xml:space="preserve">     HV     </t>
  </si>
  <si>
    <t xml:space="preserve"> ADANIPORTS </t>
  </si>
  <si>
    <t xml:space="preserve"> ADANITRANS </t>
  </si>
  <si>
    <t xml:space="preserve"> ADORWELD </t>
  </si>
  <si>
    <t xml:space="preserve">       Inside       </t>
  </si>
  <si>
    <t xml:space="preserve"> ADVENZYMES </t>
  </si>
  <si>
    <t xml:space="preserve">   symbol  </t>
  </si>
  <si>
    <t xml:space="preserve"> AEGISCHEM </t>
  </si>
  <si>
    <t xml:space="preserve"> AFFLE  </t>
  </si>
  <si>
    <t xml:space="preserve"> AIAENG </t>
  </si>
  <si>
    <t xml:space="preserve">      2020-07-06      </t>
  </si>
  <si>
    <t xml:space="preserve"> AJANTPHARM </t>
  </si>
  <si>
    <t xml:space="preserve">          LV          </t>
  </si>
  <si>
    <t xml:space="preserve"> AKSHARCHEM </t>
  </si>
  <si>
    <t xml:space="preserve"> AKZOINDIA </t>
  </si>
  <si>
    <t xml:space="preserve"> ALBERTDAVD </t>
  </si>
  <si>
    <t xml:space="preserve"> ALKEM  </t>
  </si>
  <si>
    <t xml:space="preserve"> ALKYLAMINE </t>
  </si>
  <si>
    <t xml:space="preserve"> ALPHAGEO </t>
  </si>
  <si>
    <t xml:space="preserve"> AMARAJABAT </t>
  </si>
  <si>
    <t xml:space="preserve"> AMBER  </t>
  </si>
  <si>
    <t xml:space="preserve"> AMBUJACEM </t>
  </si>
  <si>
    <t xml:space="preserve"> AMRUTANJAN </t>
  </si>
  <si>
    <t xml:space="preserve"> ANDHRAPAP </t>
  </si>
  <si>
    <t xml:space="preserve"> ANDHRSUGAR </t>
  </si>
  <si>
    <t xml:space="preserve"> APARINDS </t>
  </si>
  <si>
    <t xml:space="preserve"> APCOTEXIND </t>
  </si>
  <si>
    <t xml:space="preserve">  APEX  </t>
  </si>
  <si>
    <t xml:space="preserve">      2020-06-30      </t>
  </si>
  <si>
    <t xml:space="preserve"> APLAPOLLO </t>
  </si>
  <si>
    <t xml:space="preserve">          NA          </t>
  </si>
  <si>
    <t xml:space="preserve">     2020-06-30    </t>
  </si>
  <si>
    <t xml:space="preserve"> APLLTD </t>
  </si>
  <si>
    <t xml:space="preserve">         NA        </t>
  </si>
  <si>
    <t xml:space="preserve"> APOLLO </t>
  </si>
  <si>
    <t xml:space="preserve"> APOLLOHOSP </t>
  </si>
  <si>
    <t xml:space="preserve"> APOLLOPIPE </t>
  </si>
  <si>
    <t xml:space="preserve"> APOLLOTYRE </t>
  </si>
  <si>
    <t xml:space="preserve"> ARMANFIN </t>
  </si>
  <si>
    <t xml:space="preserve"> ASALCBR </t>
  </si>
  <si>
    <t xml:space="preserve"> ASIANPAINT </t>
  </si>
  <si>
    <t xml:space="preserve"> ASTEC  </t>
  </si>
  <si>
    <t xml:space="preserve"> ASTERDM </t>
  </si>
  <si>
    <t xml:space="preserve">       2020-07-03      </t>
  </si>
  <si>
    <t xml:space="preserve"> ASTRAL </t>
  </si>
  <si>
    <t xml:space="preserve">           HV          </t>
  </si>
  <si>
    <t xml:space="preserve"> ASTRAMICRO </t>
  </si>
  <si>
    <t xml:space="preserve"> ASTRAZEN </t>
  </si>
  <si>
    <t xml:space="preserve">  ATFL  </t>
  </si>
  <si>
    <t xml:space="preserve">  ATUL  </t>
  </si>
  <si>
    <t xml:space="preserve"> ATULAUTO </t>
  </si>
  <si>
    <t xml:space="preserve"> AUBANK </t>
  </si>
  <si>
    <t xml:space="preserve"> AUROPHARMA </t>
  </si>
  <si>
    <t xml:space="preserve"> AVADHSUGAR </t>
  </si>
  <si>
    <t xml:space="preserve"> AVANTIFEED </t>
  </si>
  <si>
    <t xml:space="preserve"> AXISBANK </t>
  </si>
  <si>
    <t xml:space="preserve"> BAJAJ-AUTO </t>
  </si>
  <si>
    <t xml:space="preserve"> BAJAJCON </t>
  </si>
  <si>
    <t xml:space="preserve"> BAJAJELEC </t>
  </si>
  <si>
    <t xml:space="preserve"> BAJAJFINSV </t>
  </si>
  <si>
    <t xml:space="preserve"> BAJAJHLDNG </t>
  </si>
  <si>
    <t xml:space="preserve"> BAJFINANCE </t>
  </si>
  <si>
    <t xml:space="preserve"> BALAMINES </t>
  </si>
  <si>
    <t xml:space="preserve"> BALKRISIND </t>
  </si>
  <si>
    <t xml:space="preserve"> BALMLAWRIE </t>
  </si>
  <si>
    <t xml:space="preserve"> BALRAMCHIN </t>
  </si>
  <si>
    <t xml:space="preserve"> BANDHANBNK </t>
  </si>
  <si>
    <t xml:space="preserve"> BANKBEES </t>
  </si>
  <si>
    <t xml:space="preserve"> BankNifty </t>
  </si>
  <si>
    <t xml:space="preserve">  BASF  </t>
  </si>
  <si>
    <t xml:space="preserve"> BATAINDIA </t>
  </si>
  <si>
    <t xml:space="preserve"> BAYERCROP </t>
  </si>
  <si>
    <t xml:space="preserve">     2020-07-03    </t>
  </si>
  <si>
    <t xml:space="preserve">  BBL   </t>
  </si>
  <si>
    <t xml:space="preserve">         HV        </t>
  </si>
  <si>
    <t xml:space="preserve">  BBTC  </t>
  </si>
  <si>
    <t xml:space="preserve">  BDL   </t>
  </si>
  <si>
    <t xml:space="preserve">  BEML  </t>
  </si>
  <si>
    <t xml:space="preserve"> BERGEPAINT </t>
  </si>
  <si>
    <t xml:space="preserve"> BFINVEST </t>
  </si>
  <si>
    <t xml:space="preserve"> BFUTILITIE </t>
  </si>
  <si>
    <t xml:space="preserve"> BHAGERIA </t>
  </si>
  <si>
    <t xml:space="preserve"> BHARATFORG </t>
  </si>
  <si>
    <t xml:space="preserve"> BHARTIARTL </t>
  </si>
  <si>
    <t xml:space="preserve"> BIOCON </t>
  </si>
  <si>
    <t xml:space="preserve"> BIRLACORPN </t>
  </si>
  <si>
    <t xml:space="preserve"> BLUEDART </t>
  </si>
  <si>
    <t xml:space="preserve"> BLUESTARCO </t>
  </si>
  <si>
    <t xml:space="preserve">       2020-07-02      </t>
  </si>
  <si>
    <t xml:space="preserve"> 2020-07-06 </t>
  </si>
  <si>
    <t xml:space="preserve"> BORORENEW </t>
  </si>
  <si>
    <t xml:space="preserve">           LV          </t>
  </si>
  <si>
    <t xml:space="preserve">  BPCL  </t>
  </si>
  <si>
    <t xml:space="preserve"> BRIGADE </t>
  </si>
  <si>
    <t xml:space="preserve"> BRITANNIA </t>
  </si>
  <si>
    <t xml:space="preserve">  BSE   </t>
  </si>
  <si>
    <t xml:space="preserve"> BUTTERFLY </t>
  </si>
  <si>
    <t xml:space="preserve"> CADILAHC </t>
  </si>
  <si>
    <t xml:space="preserve"> CANBK  </t>
  </si>
  <si>
    <t xml:space="preserve"> CANFINHOME </t>
  </si>
  <si>
    <t xml:space="preserve"> CANTABIL </t>
  </si>
  <si>
    <t xml:space="preserve"> CAPLIPOINT </t>
  </si>
  <si>
    <t xml:space="preserve"> CARBORUNIV </t>
  </si>
  <si>
    <t xml:space="preserve"> CARERATING </t>
  </si>
  <si>
    <t xml:space="preserve"> CASTROLIND </t>
  </si>
  <si>
    <t xml:space="preserve">  CCL   </t>
  </si>
  <si>
    <t xml:space="preserve">  CDSL  </t>
  </si>
  <si>
    <t xml:space="preserve"> CEATLTD </t>
  </si>
  <si>
    <t xml:space="preserve"> CENTENKA </t>
  </si>
  <si>
    <t xml:space="preserve"> CENTUM </t>
  </si>
  <si>
    <t xml:space="preserve">       2020-06-30       </t>
  </si>
  <si>
    <t xml:space="preserve"> CENTURYPLY </t>
  </si>
  <si>
    <t xml:space="preserve">           NA           </t>
  </si>
  <si>
    <t xml:space="preserve"> CENTURYTEX </t>
  </si>
  <si>
    <t xml:space="preserve">  CESC  </t>
  </si>
  <si>
    <t xml:space="preserve">         LV        </t>
  </si>
  <si>
    <t xml:space="preserve">  CGCL  </t>
  </si>
  <si>
    <t xml:space="preserve"> CHALET </t>
  </si>
  <si>
    <t xml:space="preserve"> CHAMBLFERT </t>
  </si>
  <si>
    <t xml:space="preserve"> CHOLAFIN </t>
  </si>
  <si>
    <t xml:space="preserve"> CHOLAHLDNG </t>
  </si>
  <si>
    <t xml:space="preserve"> CIPLA  </t>
  </si>
  <si>
    <t xml:space="preserve">     2020-07-02    </t>
  </si>
  <si>
    <t xml:space="preserve"> CLNINDIA </t>
  </si>
  <si>
    <t xml:space="preserve"> COALINDIA </t>
  </si>
  <si>
    <t xml:space="preserve"> COCHINSHIP </t>
  </si>
  <si>
    <t xml:space="preserve"> COLPAL </t>
  </si>
  <si>
    <t xml:space="preserve"> CONCOR </t>
  </si>
  <si>
    <t xml:space="preserve"> CONTROLPR </t>
  </si>
  <si>
    <t xml:space="preserve"> COROMANDEL </t>
  </si>
  <si>
    <t xml:space="preserve"> COSMOFILMS </t>
  </si>
  <si>
    <t xml:space="preserve"> CREDITACC </t>
  </si>
  <si>
    <t xml:space="preserve"> CRISIL </t>
  </si>
  <si>
    <t xml:space="preserve"> CROMPTON </t>
  </si>
  <si>
    <t xml:space="preserve"> CSBBANK </t>
  </si>
  <si>
    <t xml:space="preserve">  CUB   </t>
  </si>
  <si>
    <t xml:space="preserve"> CUMMINSIND </t>
  </si>
  <si>
    <t xml:space="preserve"> CUPID  </t>
  </si>
  <si>
    <t xml:space="preserve"> CYIENT </t>
  </si>
  <si>
    <t xml:space="preserve"> DABUR  </t>
  </si>
  <si>
    <t xml:space="preserve">      2020-07-03      </t>
  </si>
  <si>
    <t xml:space="preserve"> DALBHARAT </t>
  </si>
  <si>
    <t xml:space="preserve"> DALMIASUG </t>
  </si>
  <si>
    <t xml:space="preserve">  DBL   </t>
  </si>
  <si>
    <t xml:space="preserve">  DCAL  </t>
  </si>
  <si>
    <t xml:space="preserve"> DCMSHRIRAM </t>
  </si>
  <si>
    <t xml:space="preserve"> DECCANCE </t>
  </si>
  <si>
    <t xml:space="preserve"> DEEPAKFERT </t>
  </si>
  <si>
    <t xml:space="preserve"> DEEPAKNTR </t>
  </si>
  <si>
    <t xml:space="preserve"> DHAMPURSUG </t>
  </si>
  <si>
    <t xml:space="preserve">     2020-07-01    </t>
  </si>
  <si>
    <t xml:space="preserve"> DHANUKA </t>
  </si>
  <si>
    <t xml:space="preserve"> DHUNINV </t>
  </si>
  <si>
    <t xml:space="preserve"> DIAMONDYD </t>
  </si>
  <si>
    <t xml:space="preserve"> DIVISLAB </t>
  </si>
  <si>
    <t xml:space="preserve"> DIXON  </t>
  </si>
  <si>
    <t xml:space="preserve">  DLF   </t>
  </si>
  <si>
    <t xml:space="preserve"> DMART  </t>
  </si>
  <si>
    <t xml:space="preserve"> DOLLAR </t>
  </si>
  <si>
    <t xml:space="preserve"> DREDGECORP </t>
  </si>
  <si>
    <t xml:space="preserve"> DRREDDY </t>
  </si>
  <si>
    <t xml:space="preserve">  DTIL  </t>
  </si>
  <si>
    <t xml:space="preserve"> DYNAMATECH </t>
  </si>
  <si>
    <t xml:space="preserve"> ECLERX </t>
  </si>
  <si>
    <t xml:space="preserve"> EIDPARRY </t>
  </si>
  <si>
    <t xml:space="preserve"> ELGIEQUIP </t>
  </si>
  <si>
    <t xml:space="preserve"> EMAMILTD </t>
  </si>
  <si>
    <t xml:space="preserve">     2020-07-06    </t>
  </si>
  <si>
    <t xml:space="preserve"> ENDURANCE </t>
  </si>
  <si>
    <t xml:space="preserve">  ERIS  </t>
  </si>
  <si>
    <t xml:space="preserve"> ESCORTS </t>
  </si>
  <si>
    <t xml:space="preserve"> ESSELPACK </t>
  </si>
  <si>
    <t xml:space="preserve"> EVERESTIND </t>
  </si>
  <si>
    <t xml:space="preserve"> EXCELINDUS </t>
  </si>
  <si>
    <t xml:space="preserve"> EXIDEIND </t>
  </si>
  <si>
    <t xml:space="preserve"> FAIRCHEM </t>
  </si>
  <si>
    <t xml:space="preserve">  FDC   </t>
  </si>
  <si>
    <t xml:space="preserve"> FIEMIND </t>
  </si>
  <si>
    <t xml:space="preserve"> FINCABLES </t>
  </si>
  <si>
    <t xml:space="preserve"> FINEORG </t>
  </si>
  <si>
    <t xml:space="preserve"> FINPIPE </t>
  </si>
  <si>
    <t xml:space="preserve">  FLFL  </t>
  </si>
  <si>
    <t xml:space="preserve"> FLUOROCHEM </t>
  </si>
  <si>
    <t xml:space="preserve"> FORCEMOT </t>
  </si>
  <si>
    <t xml:space="preserve"> FORTIS </t>
  </si>
  <si>
    <t xml:space="preserve"> FRETAIL </t>
  </si>
  <si>
    <t xml:space="preserve">  GAIL  </t>
  </si>
  <si>
    <t xml:space="preserve"> GALAXYSURF </t>
  </si>
  <si>
    <t xml:space="preserve"> GARFIBRES </t>
  </si>
  <si>
    <t xml:space="preserve"> GEPIL  </t>
  </si>
  <si>
    <t xml:space="preserve"> GESHIP </t>
  </si>
  <si>
    <t xml:space="preserve">  GHCL  </t>
  </si>
  <si>
    <t xml:space="preserve"> GICRE  </t>
  </si>
  <si>
    <t xml:space="preserve"> GILLETTE </t>
  </si>
  <si>
    <t xml:space="preserve"> GLAXO  </t>
  </si>
  <si>
    <t xml:space="preserve"> GLENMARK </t>
  </si>
  <si>
    <t xml:space="preserve"> GLOBUSSPR </t>
  </si>
  <si>
    <t xml:space="preserve"> GMMPFAUDLR </t>
  </si>
  <si>
    <t xml:space="preserve">  GNA   </t>
  </si>
  <si>
    <t xml:space="preserve">  GNFC  </t>
  </si>
  <si>
    <t xml:space="preserve"> GODFRYPHLP </t>
  </si>
  <si>
    <t xml:space="preserve"> GODREJAGRO </t>
  </si>
  <si>
    <t xml:space="preserve"> GODREJCP </t>
  </si>
  <si>
    <t xml:space="preserve"> GODREJIND </t>
  </si>
  <si>
    <t xml:space="preserve"> GODREJPROP </t>
  </si>
  <si>
    <t xml:space="preserve"> GOLDIAM </t>
  </si>
  <si>
    <t xml:space="preserve">  GPIL  </t>
  </si>
  <si>
    <t xml:space="preserve"> GRANULES </t>
  </si>
  <si>
    <t xml:space="preserve"> GRAPHITE </t>
  </si>
  <si>
    <t xml:space="preserve"> GRASIM </t>
  </si>
  <si>
    <t xml:space="preserve"> GRINDWELL </t>
  </si>
  <si>
    <t xml:space="preserve">  GRSE  </t>
  </si>
  <si>
    <t xml:space="preserve">  GSPL  </t>
  </si>
  <si>
    <t xml:space="preserve"> GUJALKALI </t>
  </si>
  <si>
    <t xml:space="preserve"> GUJGASLTD </t>
  </si>
  <si>
    <t xml:space="preserve"> GULFOILLUB </t>
  </si>
  <si>
    <t xml:space="preserve">  HAL   </t>
  </si>
  <si>
    <t xml:space="preserve"> HAVELLS </t>
  </si>
  <si>
    <t xml:space="preserve"> HCLTECH </t>
  </si>
  <si>
    <t xml:space="preserve">  HDFC  </t>
  </si>
  <si>
    <t xml:space="preserve"> HDFCAMC </t>
  </si>
  <si>
    <t xml:space="preserve"> HDFCBANK </t>
  </si>
  <si>
    <t xml:space="preserve"> HDFCLIFE </t>
  </si>
  <si>
    <t xml:space="preserve"> HDFCMFGETF </t>
  </si>
  <si>
    <t xml:space="preserve">  HEG   </t>
  </si>
  <si>
    <t xml:space="preserve"> HEIDELBERG </t>
  </si>
  <si>
    <t xml:space="preserve"> HERITGFOOD </t>
  </si>
  <si>
    <t xml:space="preserve"> HEROMOTOCO </t>
  </si>
  <si>
    <t xml:space="preserve"> HEXAWARE </t>
  </si>
  <si>
    <t xml:space="preserve"> HGINFRA </t>
  </si>
  <si>
    <t xml:space="preserve">  HGS   </t>
  </si>
  <si>
    <t xml:space="preserve"> HIKAL  </t>
  </si>
  <si>
    <t xml:space="preserve">  HIL   </t>
  </si>
  <si>
    <t xml:space="preserve"> HINDALCO </t>
  </si>
  <si>
    <t xml:space="preserve"> HINDCOMPOS </t>
  </si>
  <si>
    <t xml:space="preserve"> HINDPETRO </t>
  </si>
  <si>
    <t xml:space="preserve"> HINDUNILVR </t>
  </si>
  <si>
    <t xml:space="preserve"> HINDZINC </t>
  </si>
  <si>
    <t xml:space="preserve"> HNDFDS </t>
  </si>
  <si>
    <t xml:space="preserve"> 2020-06-30 </t>
  </si>
  <si>
    <t xml:space="preserve"> IBULHSGFIN </t>
  </si>
  <si>
    <t xml:space="preserve">     NA     </t>
  </si>
  <si>
    <t xml:space="preserve"> IBVENTURES </t>
  </si>
  <si>
    <t xml:space="preserve"> ICICIBANK </t>
  </si>
  <si>
    <t xml:space="preserve"> ICICIGI </t>
  </si>
  <si>
    <t xml:space="preserve"> ICICINIFTY </t>
  </si>
  <si>
    <t xml:space="preserve"> ICICIPRULI </t>
  </si>
  <si>
    <t xml:space="preserve">  IEX   </t>
  </si>
  <si>
    <t xml:space="preserve"> IFBIND </t>
  </si>
  <si>
    <t xml:space="preserve"> IGARASHI </t>
  </si>
  <si>
    <t xml:space="preserve">  IGL   </t>
  </si>
  <si>
    <t xml:space="preserve">  IGPL  </t>
  </si>
  <si>
    <t xml:space="preserve"> INDIACEM </t>
  </si>
  <si>
    <t xml:space="preserve"> INDIAGLYCO </t>
  </si>
  <si>
    <t xml:space="preserve"> INDIAMART </t>
  </si>
  <si>
    <t xml:space="preserve"> INDIANHUME </t>
  </si>
  <si>
    <t xml:space="preserve"> INDIGO </t>
  </si>
  <si>
    <t xml:space="preserve"> INDOCO </t>
  </si>
  <si>
    <t xml:space="preserve"> INDUSINDBK </t>
  </si>
  <si>
    <t xml:space="preserve"> INFRATEL </t>
  </si>
  <si>
    <t xml:space="preserve">  INFY  </t>
  </si>
  <si>
    <t xml:space="preserve"> INGERRAND </t>
  </si>
  <si>
    <t xml:space="preserve"> INOXLEISUR </t>
  </si>
  <si>
    <t xml:space="preserve"> INSECTICID </t>
  </si>
  <si>
    <t xml:space="preserve"> IOLCP  </t>
  </si>
  <si>
    <t xml:space="preserve"> IPCALAB </t>
  </si>
  <si>
    <t xml:space="preserve"> IRCTC  </t>
  </si>
  <si>
    <t xml:space="preserve">  ISEC  </t>
  </si>
  <si>
    <t xml:space="preserve">  ITC   </t>
  </si>
  <si>
    <t xml:space="preserve">  ITDC  </t>
  </si>
  <si>
    <t xml:space="preserve">  ITI   </t>
  </si>
  <si>
    <t xml:space="preserve"> JBCHEPHARM </t>
  </si>
  <si>
    <t xml:space="preserve">  JBMA  </t>
  </si>
  <si>
    <t xml:space="preserve"> JCHAC  </t>
  </si>
  <si>
    <t xml:space="preserve"> JINDALPOLY </t>
  </si>
  <si>
    <t xml:space="preserve"> JINDALSTEL </t>
  </si>
  <si>
    <t xml:space="preserve"> JKCEMENT </t>
  </si>
  <si>
    <t xml:space="preserve"> JKLAKSHMI </t>
  </si>
  <si>
    <t xml:space="preserve"> JSWSTEEL </t>
  </si>
  <si>
    <t xml:space="preserve"> JUBILANT </t>
  </si>
  <si>
    <t xml:space="preserve"> JUBLFOOD </t>
  </si>
  <si>
    <t xml:space="preserve"> JUNIORBEES </t>
  </si>
  <si>
    <t xml:space="preserve"> JUSTDIAL </t>
  </si>
  <si>
    <t xml:space="preserve"> JYOTHYLAB </t>
  </si>
  <si>
    <t xml:space="preserve"> KAJARIACER </t>
  </si>
  <si>
    <t xml:space="preserve"> KALPATPOWR </t>
  </si>
  <si>
    <t xml:space="preserve"> KANSAINER </t>
  </si>
  <si>
    <t xml:space="preserve">  KEC   </t>
  </si>
  <si>
    <t xml:space="preserve">  KEI   </t>
  </si>
  <si>
    <t xml:space="preserve"> KIRIINDUS </t>
  </si>
  <si>
    <t xml:space="preserve"> KIRLOSBROS </t>
  </si>
  <si>
    <t xml:space="preserve"> KIRLOSENG </t>
  </si>
  <si>
    <t xml:space="preserve"> KITEX  </t>
  </si>
  <si>
    <t xml:space="preserve"> KNRCON </t>
  </si>
  <si>
    <t xml:space="preserve"> KOLTEPATIL </t>
  </si>
  <si>
    <t xml:space="preserve"> KOTAKBANK </t>
  </si>
  <si>
    <t xml:space="preserve"> KOTAKNIFTY </t>
  </si>
  <si>
    <t xml:space="preserve"> KPRMILL </t>
  </si>
  <si>
    <t xml:space="preserve">  KRBL  </t>
  </si>
  <si>
    <t xml:space="preserve">  KSB   </t>
  </si>
  <si>
    <t xml:space="preserve">  KSCL  </t>
  </si>
  <si>
    <t xml:space="preserve">  KSL   </t>
  </si>
  <si>
    <t xml:space="preserve"> LALPATHLAB </t>
  </si>
  <si>
    <t xml:space="preserve"> LAOPALA </t>
  </si>
  <si>
    <t xml:space="preserve"> LAURUSLABS </t>
  </si>
  <si>
    <t xml:space="preserve"> LGBBROSLTD </t>
  </si>
  <si>
    <t xml:space="preserve"> LIBERTSHOE </t>
  </si>
  <si>
    <t xml:space="preserve"> LICHSGFIN </t>
  </si>
  <si>
    <t xml:space="preserve"> LINCOLN </t>
  </si>
  <si>
    <t xml:space="preserve"> LINDEINDIA </t>
  </si>
  <si>
    <t xml:space="preserve"> LIQUIDBEES </t>
  </si>
  <si>
    <t xml:space="preserve">   LT   </t>
  </si>
  <si>
    <t xml:space="preserve">  LTI   </t>
  </si>
  <si>
    <t xml:space="preserve">  LTTS  </t>
  </si>
  <si>
    <t xml:space="preserve"> LUMAXIND </t>
  </si>
  <si>
    <t xml:space="preserve"> LUPIN  </t>
  </si>
  <si>
    <t xml:space="preserve"> LUXIND </t>
  </si>
  <si>
    <t xml:space="preserve">  M&amp;M   </t>
  </si>
  <si>
    <t xml:space="preserve"> M&amp;MFIN </t>
  </si>
  <si>
    <t xml:space="preserve"> MAHEPC </t>
  </si>
  <si>
    <t xml:space="preserve"> MAHINDCIE </t>
  </si>
  <si>
    <t xml:space="preserve"> MAHLIFE </t>
  </si>
  <si>
    <t xml:space="preserve"> MAHLOG </t>
  </si>
  <si>
    <t xml:space="preserve"> MAHSCOOTER </t>
  </si>
  <si>
    <t xml:space="preserve"> MAHSEAMLES </t>
  </si>
  <si>
    <t xml:space="preserve"> MAITHANALL </t>
  </si>
  <si>
    <t xml:space="preserve"> MANAPPURAM </t>
  </si>
  <si>
    <t xml:space="preserve"> MANGLMCEM </t>
  </si>
  <si>
    <t xml:space="preserve"> MARICO </t>
  </si>
  <si>
    <t xml:space="preserve"> MARUTI </t>
  </si>
  <si>
    <t xml:space="preserve"> MASTEK </t>
  </si>
  <si>
    <t xml:space="preserve"> MAYURUNIQ </t>
  </si>
  <si>
    <t xml:space="preserve"> MCDOWELL-N </t>
  </si>
  <si>
    <t xml:space="preserve">  MCX   </t>
  </si>
  <si>
    <t xml:space="preserve"> METROPOLIS </t>
  </si>
  <si>
    <t xml:space="preserve">  MFSL  </t>
  </si>
  <si>
    <t xml:space="preserve">  MGL   </t>
  </si>
  <si>
    <t xml:space="preserve"> MHRIL  </t>
  </si>
  <si>
    <t xml:space="preserve"> MIDHANI </t>
  </si>
  <si>
    <t xml:space="preserve"> MINDAIND </t>
  </si>
  <si>
    <t xml:space="preserve"> MINDTREE </t>
  </si>
  <si>
    <t xml:space="preserve">  MOIL  </t>
  </si>
  <si>
    <t xml:space="preserve"> MONTECARLO </t>
  </si>
  <si>
    <t xml:space="preserve"> MOTILALOFS </t>
  </si>
  <si>
    <t xml:space="preserve"> MPHASIS </t>
  </si>
  <si>
    <t xml:space="preserve"> MPSLTD </t>
  </si>
  <si>
    <t xml:space="preserve"> MSTCLTD </t>
  </si>
  <si>
    <t xml:space="preserve"> MUTHOOTCAP </t>
  </si>
  <si>
    <t xml:space="preserve">       Inside      </t>
  </si>
  <si>
    <t xml:space="preserve"> MUTHOOTFIN </t>
  </si>
  <si>
    <t xml:space="preserve">  N100  </t>
  </si>
  <si>
    <t xml:space="preserve"> NAM-INDIA </t>
  </si>
  <si>
    <t xml:space="preserve"> NATCOPHARM </t>
  </si>
  <si>
    <t xml:space="preserve"> NAUKRI </t>
  </si>
  <si>
    <t xml:space="preserve"> NAVINFLUOR </t>
  </si>
  <si>
    <t xml:space="preserve"> NELCO  </t>
  </si>
  <si>
    <t xml:space="preserve"> NEOGEN </t>
  </si>
  <si>
    <t xml:space="preserve"> NESCO  </t>
  </si>
  <si>
    <t xml:space="preserve"> NEULANDLAB </t>
  </si>
  <si>
    <t xml:space="preserve">   NH   </t>
  </si>
  <si>
    <t xml:space="preserve"> NIACL  </t>
  </si>
  <si>
    <t xml:space="preserve"> Nifty  </t>
  </si>
  <si>
    <t xml:space="preserve"> NIFTYBEES </t>
  </si>
  <si>
    <t xml:space="preserve"> NIITTECH </t>
  </si>
  <si>
    <t xml:space="preserve"> NRAIL  </t>
  </si>
  <si>
    <t xml:space="preserve"> NUCLEUS </t>
  </si>
  <si>
    <t xml:space="preserve">  OAL   </t>
  </si>
  <si>
    <t xml:space="preserve"> OBEROIRLTY </t>
  </si>
  <si>
    <t xml:space="preserve">  OCCL  </t>
  </si>
  <si>
    <t xml:space="preserve">  OFSS  </t>
  </si>
  <si>
    <t xml:space="preserve"> ORIENTELEC </t>
  </si>
  <si>
    <t xml:space="preserve"> ORIENTREF </t>
  </si>
  <si>
    <t xml:space="preserve"> ORISSAMINE </t>
  </si>
  <si>
    <t xml:space="preserve"> PANACEABIO </t>
  </si>
  <si>
    <t xml:space="preserve"> PAPERPROD </t>
  </si>
  <si>
    <t xml:space="preserve">  PEL   </t>
  </si>
  <si>
    <t xml:space="preserve"> PERSISTENT </t>
  </si>
  <si>
    <t xml:space="preserve"> PETRONET </t>
  </si>
  <si>
    <t xml:space="preserve"> PFIZER </t>
  </si>
  <si>
    <t xml:space="preserve">  PGHL  </t>
  </si>
  <si>
    <t xml:space="preserve">       2020-07-06      </t>
  </si>
  <si>
    <t xml:space="preserve"> PHILIPCARB </t>
  </si>
  <si>
    <t xml:space="preserve"> PHOENIXLTD </t>
  </si>
  <si>
    <t xml:space="preserve"> PIDILITIND </t>
  </si>
  <si>
    <t xml:space="preserve"> PIIND  </t>
  </si>
  <si>
    <t xml:space="preserve"> PLASTIBLEN </t>
  </si>
  <si>
    <t xml:space="preserve"> PNBHOUSING </t>
  </si>
  <si>
    <t xml:space="preserve"> PNCINFRA </t>
  </si>
  <si>
    <t xml:space="preserve"> POLYCAB </t>
  </si>
  <si>
    <t xml:space="preserve"> POLYMED </t>
  </si>
  <si>
    <t xml:space="preserve"> POLYPLEX </t>
  </si>
  <si>
    <t xml:space="preserve"> POWERGRID </t>
  </si>
  <si>
    <t xml:space="preserve"> POWERINDIA </t>
  </si>
  <si>
    <t xml:space="preserve"> POWERMECH </t>
  </si>
  <si>
    <t xml:space="preserve">  PPAP  </t>
  </si>
  <si>
    <t xml:space="preserve"> PRESTIGE </t>
  </si>
  <si>
    <t xml:space="preserve"> PRINCEPIPE </t>
  </si>
  <si>
    <t xml:space="preserve"> PSPPROJECT </t>
  </si>
  <si>
    <t xml:space="preserve">  PVR   </t>
  </si>
  <si>
    <t xml:space="preserve"> QUESS  </t>
  </si>
  <si>
    <t xml:space="preserve"> QUICKHEAL </t>
  </si>
  <si>
    <t xml:space="preserve"> RADICO </t>
  </si>
  <si>
    <t xml:space="preserve"> RAJESHEXPO </t>
  </si>
  <si>
    <t xml:space="preserve"> RALLIS </t>
  </si>
  <si>
    <t xml:space="preserve"> RAMCOCEM </t>
  </si>
  <si>
    <t xml:space="preserve"> RAMCOIND </t>
  </si>
  <si>
    <t xml:space="preserve"> RAMCOSYS </t>
  </si>
  <si>
    <t xml:space="preserve"> RATNAMANI </t>
  </si>
  <si>
    <t xml:space="preserve"> RAYMOND </t>
  </si>
  <si>
    <t xml:space="preserve">  RBL   </t>
  </si>
  <si>
    <t xml:space="preserve"> RBLBANK </t>
  </si>
  <si>
    <t xml:space="preserve"> 2020-07-02 </t>
  </si>
  <si>
    <t xml:space="preserve"> RECLTD </t>
  </si>
  <si>
    <t xml:space="preserve"> RELAXO </t>
  </si>
  <si>
    <t xml:space="preserve"> RELIANCE </t>
  </si>
  <si>
    <t xml:space="preserve"> REPCOHOME </t>
  </si>
  <si>
    <t xml:space="preserve">  RIIL  </t>
  </si>
  <si>
    <t xml:space="preserve"> RITES  </t>
  </si>
  <si>
    <t xml:space="preserve"> RKFORGE </t>
  </si>
  <si>
    <t xml:space="preserve"> RPGLIFE </t>
  </si>
  <si>
    <t xml:space="preserve"> RUCHI  </t>
  </si>
  <si>
    <t xml:space="preserve">  RUPA  </t>
  </si>
  <si>
    <t xml:space="preserve"> SAGCEM </t>
  </si>
  <si>
    <t xml:space="preserve"> SANDHAR </t>
  </si>
  <si>
    <t xml:space="preserve"> SBICARD </t>
  </si>
  <si>
    <t xml:space="preserve"> SBILIFE </t>
  </si>
  <si>
    <t xml:space="preserve">  SBIN  </t>
  </si>
  <si>
    <t xml:space="preserve"> SESHAPAPER </t>
  </si>
  <si>
    <t xml:space="preserve"> SETFGOLD </t>
  </si>
  <si>
    <t xml:space="preserve"> SETFNIF50 </t>
  </si>
  <si>
    <t xml:space="preserve"> SETFNIFBK </t>
  </si>
  <si>
    <t xml:space="preserve">  SFL   </t>
  </si>
  <si>
    <t xml:space="preserve"> SHANKARA </t>
  </si>
  <si>
    <t xml:space="preserve"> SHILPAMED </t>
  </si>
  <si>
    <t xml:space="preserve"> SHOPERSTOP </t>
  </si>
  <si>
    <t xml:space="preserve"> SHRIRAMCIT </t>
  </si>
  <si>
    <t xml:space="preserve"> SIEMENS </t>
  </si>
  <si>
    <t xml:space="preserve">  SIS   </t>
  </si>
  <si>
    <t xml:space="preserve"> SIYSIL </t>
  </si>
  <si>
    <t xml:space="preserve"> SKFINDIA </t>
  </si>
  <si>
    <t xml:space="preserve"> SMLISUZU </t>
  </si>
  <si>
    <t xml:space="preserve"> SOBHA  </t>
  </si>
  <si>
    <t xml:space="preserve"> SOLARA </t>
  </si>
  <si>
    <t xml:space="preserve">        OHV        </t>
  </si>
  <si>
    <t xml:space="preserve"> SOLARINDS </t>
  </si>
  <si>
    <t xml:space="preserve"> SOMANYCERA </t>
  </si>
  <si>
    <t xml:space="preserve"> SONATSOFTW </t>
  </si>
  <si>
    <t xml:space="preserve"> SPANDANA </t>
  </si>
  <si>
    <t xml:space="preserve"> SPARC  </t>
  </si>
  <si>
    <t xml:space="preserve">  SRF   </t>
  </si>
  <si>
    <t xml:space="preserve"> SRIPIPES </t>
  </si>
  <si>
    <t xml:space="preserve">       2020-07-01      </t>
  </si>
  <si>
    <t xml:space="preserve"> SRTRANSFIN </t>
  </si>
  <si>
    <t xml:space="preserve">  SSWL  </t>
  </si>
  <si>
    <t xml:space="preserve">  STAR  </t>
  </si>
  <si>
    <t xml:space="preserve"> STARPAPER </t>
  </si>
  <si>
    <t xml:space="preserve"> STRTECH </t>
  </si>
  <si>
    <t xml:space="preserve"> SUBROS </t>
  </si>
  <si>
    <t xml:space="preserve"> SUDARSCHEM </t>
  </si>
  <si>
    <t xml:space="preserve"> SUMICHEM </t>
  </si>
  <si>
    <t xml:space="preserve"> SUNCLAYLTD </t>
  </si>
  <si>
    <t xml:space="preserve"> SUNDARMFIN </t>
  </si>
  <si>
    <t xml:space="preserve"> SUNDRMFAST </t>
  </si>
  <si>
    <t xml:space="preserve"> SUNPHARMA </t>
  </si>
  <si>
    <t xml:space="preserve"> SUNTECK </t>
  </si>
  <si>
    <t xml:space="preserve"> SUNTV  </t>
  </si>
  <si>
    <t xml:space="preserve"> SUPRAJIT </t>
  </si>
  <si>
    <t xml:space="preserve"> SUPREMEIND </t>
  </si>
  <si>
    <t xml:space="preserve"> SUVENPHAR </t>
  </si>
  <si>
    <t xml:space="preserve"> SWANENERGY </t>
  </si>
  <si>
    <t xml:space="preserve"> SWSOLAR </t>
  </si>
  <si>
    <t xml:space="preserve"> SYMPHONY </t>
  </si>
  <si>
    <t xml:space="preserve"> SYNGENE </t>
  </si>
  <si>
    <t xml:space="preserve"> TAJGVK </t>
  </si>
  <si>
    <t xml:space="preserve"> TATACHEM </t>
  </si>
  <si>
    <t xml:space="preserve"> TATACOMM </t>
  </si>
  <si>
    <t xml:space="preserve"> TATACONSUM </t>
  </si>
  <si>
    <t xml:space="preserve"> TATAELXSI </t>
  </si>
  <si>
    <t xml:space="preserve"> TATAINVEST </t>
  </si>
  <si>
    <t xml:space="preserve"> TATAMETALI </t>
  </si>
  <si>
    <t xml:space="preserve"> TATAMOTORS </t>
  </si>
  <si>
    <t xml:space="preserve"> TATASTEEL </t>
  </si>
  <si>
    <t xml:space="preserve"> TATASTLLP </t>
  </si>
  <si>
    <t xml:space="preserve">    2020-07-03    </t>
  </si>
  <si>
    <t xml:space="preserve">  TCI   </t>
  </si>
  <si>
    <t xml:space="preserve">      Inside      </t>
  </si>
  <si>
    <t xml:space="preserve"> TCNSBRANDS </t>
  </si>
  <si>
    <t xml:space="preserve">  TCS   </t>
  </si>
  <si>
    <t xml:space="preserve">       2020-07-06       </t>
  </si>
  <si>
    <t xml:space="preserve"> TDPOWERSYS </t>
  </si>
  <si>
    <t xml:space="preserve">           LV           </t>
  </si>
  <si>
    <t xml:space="preserve"> TEAMLEASE </t>
  </si>
  <si>
    <t xml:space="preserve"> TECHM  </t>
  </si>
  <si>
    <t xml:space="preserve"> TECHNOE </t>
  </si>
  <si>
    <t xml:space="preserve"> THANGAMAYL </t>
  </si>
  <si>
    <t xml:space="preserve"> THERMAX </t>
  </si>
  <si>
    <t xml:space="preserve"> THYROCARE </t>
  </si>
  <si>
    <t xml:space="preserve"> TIINDIA </t>
  </si>
  <si>
    <t xml:space="preserve"> TIMKEN </t>
  </si>
  <si>
    <t xml:space="preserve"> TINPLATE </t>
  </si>
  <si>
    <t xml:space="preserve"> TIPSINDLTD </t>
  </si>
  <si>
    <t xml:space="preserve"> TITAN  </t>
  </si>
  <si>
    <t xml:space="preserve">  TNPL  </t>
  </si>
  <si>
    <t xml:space="preserve"> TORNTPHARM </t>
  </si>
  <si>
    <t xml:space="preserve"> TORNTPOWER </t>
  </si>
  <si>
    <t xml:space="preserve"> TRENT  </t>
  </si>
  <si>
    <t xml:space="preserve">        OLV        </t>
  </si>
  <si>
    <t xml:space="preserve"> TTKPRESTIG </t>
  </si>
  <si>
    <t xml:space="preserve"> TVSMOTOR </t>
  </si>
  <si>
    <t xml:space="preserve"> TVTODAY </t>
  </si>
  <si>
    <t xml:space="preserve">  UBL   </t>
  </si>
  <si>
    <t xml:space="preserve"> UFLEX  </t>
  </si>
  <si>
    <t xml:space="preserve"> UJJIVAN </t>
  </si>
  <si>
    <t xml:space="preserve"> ULTRACEMCO </t>
  </si>
  <si>
    <t xml:space="preserve"> UNICHEMLAB </t>
  </si>
  <si>
    <t xml:space="preserve">  UPL   </t>
  </si>
  <si>
    <t xml:space="preserve"> VAIBHAVGBL </t>
  </si>
  <si>
    <t xml:space="preserve"> VARROC </t>
  </si>
  <si>
    <t xml:space="preserve">  VBL   </t>
  </si>
  <si>
    <t xml:space="preserve">  VEDL  </t>
  </si>
  <si>
    <t xml:space="preserve"> VENKEYS </t>
  </si>
  <si>
    <t xml:space="preserve"> VGUARD </t>
  </si>
  <si>
    <t xml:space="preserve"> VINATIORGA </t>
  </si>
  <si>
    <t xml:space="preserve"> VIPIND </t>
  </si>
  <si>
    <t xml:space="preserve"> VISHNU </t>
  </si>
  <si>
    <t xml:space="preserve"> VMART  </t>
  </si>
  <si>
    <t xml:space="preserve"> VOLTAMP </t>
  </si>
  <si>
    <t xml:space="preserve"> VOLTAS </t>
  </si>
  <si>
    <t xml:space="preserve"> VRLLOG </t>
  </si>
  <si>
    <t xml:space="preserve"> VSTIND </t>
  </si>
  <si>
    <t xml:space="preserve"> VSTTILLERS </t>
  </si>
  <si>
    <t xml:space="preserve">  VTL   </t>
  </si>
  <si>
    <t xml:space="preserve"> WABAG  </t>
  </si>
  <si>
    <t xml:space="preserve"> WATERBASE </t>
  </si>
  <si>
    <t xml:space="preserve"> WESTLIFE </t>
  </si>
  <si>
    <t xml:space="preserve"> WHEELS </t>
  </si>
  <si>
    <t xml:space="preserve"> WHIRLPOOL </t>
  </si>
  <si>
    <t xml:space="preserve"> WIPRO  </t>
  </si>
  <si>
    <t xml:space="preserve"> WOCKPHARMA </t>
  </si>
  <si>
    <t xml:space="preserve"> WONDERLA </t>
  </si>
  <si>
    <t xml:space="preserve"> WSTCSTPAPR </t>
  </si>
  <si>
    <t xml:space="preserve">  ZEEL  </t>
  </si>
  <si>
    <t xml:space="preserve">           HV           </t>
  </si>
  <si>
    <t xml:space="preserve"> ZENSARTECH </t>
  </si>
  <si>
    <t xml:space="preserve"> ZYDUSWELL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</si>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</sst>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5C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3" borderId="15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0" fontId="0" fillId="5" borderId="6" xfId="0" applyFill="1" applyBorder="1" applyAlignment="1">
      <alignment horizontal="center"/>
    </xf>
    <xf numFmtId="0" fontId="0" fillId="5" borderId="3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/>
    <xf numFmtId="0" fontId="2" fillId="4" borderId="9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5" borderId="10" xfId="0" applyFill="1" applyBorder="1"/>
    <xf numFmtId="0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2" borderId="10" xfId="0" applyFill="1" applyBorder="1"/>
    <xf numFmtId="0" fontId="0" fillId="0" borderId="0" xfId="1" applyNumberFormat="1" applyFont="1" applyFill="1"/>
    <xf numFmtId="0" fontId="0" fillId="0" borderId="16" xfId="0" applyFill="1" applyBorder="1"/>
    <xf numFmtId="0" fontId="0" fillId="0" borderId="19" xfId="0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C6C68"/>
      <color rgb="FFFF8F8F"/>
      <color rgb="FFFFFFFF"/>
      <color rgb="FFFFC5C5"/>
      <color rgb="FFFF9F9F"/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M12" sqref="M12:M19"/>
    </sheetView>
  </sheetViews>
  <sheetFormatPr defaultRowHeight="15" x14ac:dyDescent="0.25"/>
  <cols>
    <col min="13" max="13" width="25.5703125" bestFit="1" customWidth="1"/>
    <col min="14" max="14" width="18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>
        <v>10337.950000000001</v>
      </c>
      <c r="B2">
        <v>10223.6</v>
      </c>
      <c r="C2">
        <v>10312.4</v>
      </c>
      <c r="D2">
        <f>(A2+B2+C2)/3</f>
        <v>10291.316666666668</v>
      </c>
      <c r="E2">
        <f>(D2-F2)+D2</f>
        <v>10301.858333333334</v>
      </c>
      <c r="F2">
        <f>(A2+B2)/2</f>
        <v>10280.775000000001</v>
      </c>
      <c r="M2" t="s">
        <v>6</v>
      </c>
      <c r="N2" t="s">
        <v>7</v>
      </c>
    </row>
    <row r="3" spans="1:14" x14ac:dyDescent="0.25">
      <c r="A3">
        <v>10401</v>
      </c>
      <c r="B3">
        <v>10267.35</v>
      </c>
      <c r="C3">
        <v>10302.1</v>
      </c>
      <c r="D3">
        <f>(A3+B3+C3)/3</f>
        <v>10323.483333333332</v>
      </c>
      <c r="E3">
        <f>(D3-F3)+D3</f>
        <v>10312.791666666664</v>
      </c>
      <c r="F3">
        <f>(A3+B3)/2</f>
        <v>10334.174999999999</v>
      </c>
      <c r="M3" t="s">
        <v>8</v>
      </c>
      <c r="N3" t="s">
        <v>9</v>
      </c>
    </row>
    <row r="4" spans="1:14" x14ac:dyDescent="0.25">
      <c r="A4">
        <v>10447</v>
      </c>
      <c r="B4">
        <v>10299</v>
      </c>
      <c r="C4">
        <v>10430</v>
      </c>
      <c r="D4">
        <f t="shared" ref="D4:D14" si="0">(A4+B4+C4)/3</f>
        <v>10392</v>
      </c>
      <c r="E4">
        <f t="shared" ref="E4:E14" si="1">(D4-F4)+D4</f>
        <v>10411</v>
      </c>
      <c r="F4">
        <f t="shared" ref="F4:F14" si="2">(A4+B4)/2</f>
        <v>10373</v>
      </c>
      <c r="M4" t="s">
        <v>10</v>
      </c>
      <c r="N4" t="s">
        <v>11</v>
      </c>
    </row>
    <row r="5" spans="1:14" x14ac:dyDescent="0.25">
      <c r="A5">
        <v>10598.2</v>
      </c>
      <c r="B5">
        <v>10485.549999999999</v>
      </c>
      <c r="C5">
        <v>10555</v>
      </c>
      <c r="D5">
        <f t="shared" si="0"/>
        <v>10546.25</v>
      </c>
      <c r="E5">
        <f t="shared" si="1"/>
        <v>10550.625</v>
      </c>
      <c r="F5">
        <f t="shared" si="2"/>
        <v>10541.875</v>
      </c>
      <c r="M5" t="s">
        <v>12</v>
      </c>
      <c r="N5" t="s">
        <v>13</v>
      </c>
    </row>
    <row r="6" spans="1:14" x14ac:dyDescent="0.25">
      <c r="D6">
        <f t="shared" si="0"/>
        <v>0</v>
      </c>
      <c r="E6">
        <f t="shared" si="1"/>
        <v>0</v>
      </c>
      <c r="F6">
        <f t="shared" si="2"/>
        <v>0</v>
      </c>
      <c r="M6" t="s">
        <v>14</v>
      </c>
      <c r="N6" t="s">
        <v>15</v>
      </c>
    </row>
    <row r="7" spans="1:14" x14ac:dyDescent="0.25">
      <c r="D7">
        <f t="shared" si="0"/>
        <v>0</v>
      </c>
      <c r="E7">
        <f t="shared" si="1"/>
        <v>0</v>
      </c>
      <c r="F7">
        <f t="shared" si="2"/>
        <v>0</v>
      </c>
      <c r="M7" t="s">
        <v>16</v>
      </c>
      <c r="N7" t="s">
        <v>17</v>
      </c>
    </row>
    <row r="8" spans="1:14" x14ac:dyDescent="0.25">
      <c r="D8">
        <f t="shared" si="0"/>
        <v>0</v>
      </c>
      <c r="E8">
        <f t="shared" si="1"/>
        <v>0</v>
      </c>
      <c r="F8">
        <f t="shared" si="2"/>
        <v>0</v>
      </c>
      <c r="M8" t="s">
        <v>18</v>
      </c>
      <c r="N8" t="s">
        <v>19</v>
      </c>
    </row>
    <row r="9" spans="1:14" x14ac:dyDescent="0.25">
      <c r="D9">
        <f t="shared" si="0"/>
        <v>0</v>
      </c>
      <c r="E9">
        <f t="shared" si="1"/>
        <v>0</v>
      </c>
      <c r="F9">
        <f t="shared" si="2"/>
        <v>0</v>
      </c>
    </row>
    <row r="10" spans="1:14" x14ac:dyDescent="0.25">
      <c r="A10">
        <v>575</v>
      </c>
      <c r="B10">
        <v>558.29999999999995</v>
      </c>
      <c r="C10">
        <v>560.15</v>
      </c>
      <c r="D10">
        <f t="shared" si="0"/>
        <v>564.48333333333323</v>
      </c>
      <c r="E10">
        <f t="shared" si="1"/>
        <v>562.31666666666649</v>
      </c>
      <c r="F10">
        <f t="shared" si="2"/>
        <v>566.65</v>
      </c>
    </row>
    <row r="11" spans="1:14" x14ac:dyDescent="0.25">
      <c r="A11">
        <v>567</v>
      </c>
      <c r="B11">
        <v>557.6</v>
      </c>
      <c r="C11">
        <v>558.45000000000005</v>
      </c>
      <c r="D11">
        <f t="shared" si="0"/>
        <v>561.01666666666665</v>
      </c>
      <c r="E11">
        <f t="shared" si="1"/>
        <v>559.73333333333335</v>
      </c>
      <c r="F11">
        <f t="shared" si="2"/>
        <v>562.29999999999995</v>
      </c>
    </row>
    <row r="12" spans="1:14" x14ac:dyDescent="0.25">
      <c r="D12">
        <f t="shared" si="0"/>
        <v>0</v>
      </c>
      <c r="E12">
        <f t="shared" si="1"/>
        <v>0</v>
      </c>
      <c r="F12">
        <f t="shared" si="2"/>
        <v>0</v>
      </c>
      <c r="M12" t="s">
        <v>50</v>
      </c>
    </row>
    <row r="13" spans="1:14" x14ac:dyDescent="0.25">
      <c r="D13">
        <f t="shared" si="0"/>
        <v>0</v>
      </c>
      <c r="E13">
        <f t="shared" si="1"/>
        <v>0</v>
      </c>
      <c r="F13">
        <f t="shared" si="2"/>
        <v>0</v>
      </c>
      <c r="M13" t="s">
        <v>51</v>
      </c>
    </row>
    <row r="14" spans="1:14" x14ac:dyDescent="0.25">
      <c r="D14">
        <f t="shared" si="0"/>
        <v>0</v>
      </c>
      <c r="E14">
        <f t="shared" si="1"/>
        <v>0</v>
      </c>
      <c r="F14">
        <f t="shared" si="2"/>
        <v>0</v>
      </c>
      <c r="M14" t="s">
        <v>52</v>
      </c>
    </row>
    <row r="15" spans="1:14" x14ac:dyDescent="0.25">
      <c r="M15" t="s">
        <v>53</v>
      </c>
    </row>
    <row r="16" spans="1:14" x14ac:dyDescent="0.25">
      <c r="M16" t="s">
        <v>55</v>
      </c>
    </row>
    <row r="17" spans="13:13" x14ac:dyDescent="0.25">
      <c r="M17" t="s">
        <v>54</v>
      </c>
    </row>
    <row r="18" spans="13:13" x14ac:dyDescent="0.25">
      <c r="M18" t="s">
        <v>56</v>
      </c>
    </row>
    <row r="19" spans="13:13" x14ac:dyDescent="0.25">
      <c r="M19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5"/>
  <sheetViews>
    <sheetView workbookViewId="0">
      <selection activeCell="E14" sqref="E14"/>
    </sheetView>
  </sheetViews>
  <sheetFormatPr defaultRowHeight="15" x14ac:dyDescent="0.25"/>
  <cols>
    <col min="1" max="1" width="25" bestFit="1" customWidth="1"/>
    <col min="2" max="3" width="10.42578125" bestFit="1" customWidth="1"/>
    <col min="9" max="9" width="17.28515625" customWidth="1"/>
    <col min="10" max="10" width="10" customWidth="1"/>
    <col min="11" max="11" width="12" customWidth="1"/>
    <col min="12" max="12" width="11" customWidth="1"/>
    <col min="13" max="13" width="12" customWidth="1"/>
    <col min="14" max="14" width="11" customWidth="1"/>
    <col min="15" max="15" width="12" customWidth="1"/>
    <col min="16" max="16" width="8" customWidth="1"/>
    <col min="17" max="17" width="12" customWidth="1"/>
    <col min="18" max="18" width="11" customWidth="1"/>
    <col min="19" max="19" width="12" customWidth="1"/>
    <col min="20" max="20" width="11" customWidth="1"/>
    <col min="21" max="21" width="12" customWidth="1"/>
    <col min="22" max="22" width="11.28515625" bestFit="1" customWidth="1"/>
  </cols>
  <sheetData>
    <row r="1" spans="1:22" x14ac:dyDescent="0.25">
      <c r="A1" t="s">
        <v>59</v>
      </c>
      <c r="B1" s="25">
        <v>44015</v>
      </c>
      <c r="C1" s="25">
        <v>44018</v>
      </c>
      <c r="M1" s="27"/>
      <c r="N1" s="28"/>
      <c r="S1" s="27"/>
      <c r="T1" s="28"/>
    </row>
    <row r="2" spans="1:22" x14ac:dyDescent="0.25">
      <c r="A2" t="s">
        <v>2</v>
      </c>
      <c r="B2" s="24">
        <v>10551.7</v>
      </c>
      <c r="C2">
        <v>10607.35</v>
      </c>
      <c r="I2" s="25"/>
      <c r="J2" t="s">
        <v>2</v>
      </c>
      <c r="K2" s="24">
        <v>10551.7</v>
      </c>
      <c r="M2" s="27"/>
      <c r="N2" s="28"/>
      <c r="S2" s="27"/>
      <c r="T2" s="28"/>
    </row>
    <row r="3" spans="1:22" x14ac:dyDescent="0.25">
      <c r="A3" t="s">
        <v>58</v>
      </c>
      <c r="B3">
        <f>10598.2-10485.55</f>
        <v>112.65000000000146</v>
      </c>
      <c r="C3">
        <f>10631.3-10562.65</f>
        <v>68.649999999999636</v>
      </c>
      <c r="J3" t="s">
        <v>58</v>
      </c>
      <c r="K3">
        <f>10598.2-10485.55</f>
        <v>112.65000000000146</v>
      </c>
    </row>
    <row r="4" spans="1:22" x14ac:dyDescent="0.25">
      <c r="A4" t="s">
        <v>60</v>
      </c>
      <c r="B4">
        <f>(469.4/462.4)*B2</f>
        <v>10711.435942906575</v>
      </c>
      <c r="C4">
        <f>(10631.3/10562.65)*C2</f>
        <v>10676.290519424576</v>
      </c>
      <c r="J4" t="s">
        <v>60</v>
      </c>
      <c r="K4">
        <f>(469.4/462.4)*K2</f>
        <v>10711.435942906575</v>
      </c>
    </row>
    <row r="5" spans="1:22" s="27" customFormat="1" x14ac:dyDescent="0.25">
      <c r="A5" s="27" t="s">
        <v>50</v>
      </c>
      <c r="B5" s="27">
        <f>B2+(B3*1.1/2)</f>
        <v>10613.657500000001</v>
      </c>
      <c r="C5" s="27">
        <f>C2+(C3*1.1/2)</f>
        <v>10645.1075</v>
      </c>
      <c r="I5"/>
      <c r="J5" s="27" t="s">
        <v>50</v>
      </c>
      <c r="K5" s="27">
        <f>K2+(K3*1.1/2)</f>
        <v>10613.657500000001</v>
      </c>
    </row>
    <row r="6" spans="1:22" s="28" customFormat="1" x14ac:dyDescent="0.25">
      <c r="A6" s="28" t="s">
        <v>51</v>
      </c>
      <c r="B6" s="28">
        <f>B2+(B3*1.1/4)</f>
        <v>10582.678750000001</v>
      </c>
      <c r="C6" s="28">
        <f>C2+(C3*1.1/4)</f>
        <v>10626.22875</v>
      </c>
      <c r="J6" s="28" t="s">
        <v>51</v>
      </c>
      <c r="K6" s="28">
        <f>K2+(K3*1.1/4)</f>
        <v>10582.678750000001</v>
      </c>
    </row>
    <row r="7" spans="1:22" x14ac:dyDescent="0.25">
      <c r="A7" t="s">
        <v>52</v>
      </c>
      <c r="B7">
        <f>B2+(B3*1.1/6)</f>
        <v>10572.352500000001</v>
      </c>
      <c r="C7">
        <f>C2+(C3*1.1/6)</f>
        <v>10619.935833333333</v>
      </c>
      <c r="J7" t="s">
        <v>52</v>
      </c>
      <c r="K7">
        <f>K2+(K3*1.1/6)</f>
        <v>10572.352500000001</v>
      </c>
    </row>
    <row r="8" spans="1:22" x14ac:dyDescent="0.25">
      <c r="A8" t="s">
        <v>53</v>
      </c>
      <c r="B8">
        <f>B2+(B3*1.1/12)</f>
        <v>10562.026250000001</v>
      </c>
      <c r="C8">
        <f>C2+(C3*1.1/12)</f>
        <v>10613.642916666668</v>
      </c>
      <c r="I8" s="33"/>
      <c r="J8" t="s">
        <v>53</v>
      </c>
      <c r="K8">
        <f>K2+(K3*1.1/12)</f>
        <v>10562.026250000001</v>
      </c>
    </row>
    <row r="9" spans="1:22" x14ac:dyDescent="0.25">
      <c r="A9" t="s">
        <v>55</v>
      </c>
      <c r="B9">
        <f>B2-(B3*1.1/12)</f>
        <v>10541.373750000001</v>
      </c>
      <c r="C9">
        <f>C2-(C3*1.1/12)</f>
        <v>10601.057083333333</v>
      </c>
      <c r="I9" s="33"/>
      <c r="J9" t="s">
        <v>55</v>
      </c>
      <c r="K9">
        <f>K2-(K3*1.1/12)</f>
        <v>10541.373750000001</v>
      </c>
    </row>
    <row r="10" spans="1:22" x14ac:dyDescent="0.25">
      <c r="A10" t="s">
        <v>54</v>
      </c>
      <c r="B10">
        <f>B2-(B3*1.1/6)</f>
        <v>10531.047500000001</v>
      </c>
      <c r="C10">
        <f>C2-(C3*1.1/6)</f>
        <v>10594.764166666668</v>
      </c>
      <c r="J10" t="s">
        <v>54</v>
      </c>
      <c r="K10">
        <f>K2-(K3*1.1/6)</f>
        <v>10531.047500000001</v>
      </c>
    </row>
    <row r="11" spans="1:22" s="27" customFormat="1" x14ac:dyDescent="0.25">
      <c r="A11" s="27" t="s">
        <v>56</v>
      </c>
      <c r="B11" s="27">
        <f>B2-(B3*1.1/4)</f>
        <v>10520.721250000001</v>
      </c>
      <c r="C11" s="27">
        <f>C2-(C3*1.1/4)</f>
        <v>10588.471250000001</v>
      </c>
      <c r="I11"/>
      <c r="J11" s="27" t="s">
        <v>56</v>
      </c>
      <c r="K11" s="27">
        <f>K2-(K3*1.1/4)</f>
        <v>10520.721250000001</v>
      </c>
      <c r="L11"/>
      <c r="M11"/>
      <c r="N11"/>
      <c r="O11"/>
      <c r="P11"/>
      <c r="Q11"/>
      <c r="R11"/>
      <c r="S11"/>
      <c r="T11"/>
      <c r="U11"/>
      <c r="V11"/>
    </row>
    <row r="12" spans="1:22" s="28" customFormat="1" x14ac:dyDescent="0.25">
      <c r="A12" s="28" t="s">
        <v>57</v>
      </c>
      <c r="B12" s="28">
        <f>B2-(B3*1.1/2)</f>
        <v>10489.7425</v>
      </c>
      <c r="C12" s="28">
        <f>C2-(C3*1.1/2)</f>
        <v>10569.592500000001</v>
      </c>
      <c r="I12"/>
      <c r="J12" s="28" t="s">
        <v>57</v>
      </c>
      <c r="K12" s="28">
        <f>K2-(K3*1.1/2)</f>
        <v>10489.7425</v>
      </c>
      <c r="L12"/>
      <c r="M12"/>
      <c r="N12"/>
      <c r="O12"/>
      <c r="P12"/>
      <c r="Q12"/>
      <c r="R12"/>
      <c r="S12"/>
      <c r="T12"/>
      <c r="U12"/>
      <c r="V12"/>
    </row>
    <row r="13" spans="1:22" x14ac:dyDescent="0.25">
      <c r="A13" t="s">
        <v>61</v>
      </c>
      <c r="B13">
        <f>B2-(B4-B2)</f>
        <v>10391.964057093426</v>
      </c>
      <c r="C13">
        <f>C2-(C4-C2)</f>
        <v>10538.409480575425</v>
      </c>
      <c r="J13" t="s">
        <v>61</v>
      </c>
      <c r="K13">
        <f>K2-(K4-K2)</f>
        <v>10391.964057093426</v>
      </c>
    </row>
    <row r="15" spans="1:22" x14ac:dyDescent="0.25">
      <c r="G15" s="33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'Camerella Pivots'!B1:B1</xm:f>
              <xm:sqref>C1</xm:sqref>
            </x14:sparkline>
            <x14:sparkline>
              <xm:f>'Camerella Pivots'!B2:B2</xm:f>
              <xm:sqref>C2</xm:sqref>
            </x14:sparkline>
            <x14:sparkline>
              <xm:f>'Camerella Pivots'!B3:B3</xm:f>
              <xm:sqref>C3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2"/>
  <sheetViews>
    <sheetView workbookViewId="0">
      <selection activeCell="C24" sqref="C24"/>
    </sheetView>
  </sheetViews>
  <sheetFormatPr defaultRowHeight="15" x14ac:dyDescent="0.25"/>
  <cols>
    <col min="1" max="1" width="14.5703125" style="3" bestFit="1" customWidth="1"/>
    <col min="2" max="2" width="9.140625" style="6"/>
    <col min="3" max="3" width="9.140625" style="8"/>
    <col min="4" max="4" width="9.140625" style="2"/>
    <col min="5" max="5" width="2.140625" style="12" customWidth="1"/>
    <col min="6" max="6" width="9.140625" style="6"/>
    <col min="7" max="7" width="9.140625" style="8"/>
    <col min="8" max="8" width="9.140625" style="2"/>
    <col min="9" max="9" width="2" style="12" customWidth="1"/>
    <col min="10" max="10" width="9.140625" style="6"/>
    <col min="11" max="11" width="9.140625" style="8"/>
    <col min="12" max="12" width="9.140625" style="2"/>
    <col min="13" max="13" width="2.140625" style="12" customWidth="1"/>
    <col min="14" max="14" width="9.140625" style="6"/>
    <col min="15" max="15" width="9.140625" style="8"/>
    <col min="16" max="16" width="9.140625" style="2"/>
    <col min="17" max="17" width="2.140625" style="19" customWidth="1"/>
    <col min="18" max="18" width="19" style="32" customWidth="1"/>
    <col min="19" max="19" width="9.140625" style="30"/>
    <col min="20" max="49" width="9.140625" style="26"/>
  </cols>
  <sheetData>
    <row r="1" spans="1:49" ht="15" customHeight="1" x14ac:dyDescent="0.25">
      <c r="A1" s="35" t="s">
        <v>24</v>
      </c>
      <c r="B1" s="39" t="s">
        <v>20</v>
      </c>
      <c r="C1" s="39"/>
      <c r="D1" s="40"/>
      <c r="E1" s="9"/>
      <c r="F1" s="39" t="s">
        <v>21</v>
      </c>
      <c r="G1" s="39"/>
      <c r="H1" s="39"/>
      <c r="I1" s="9"/>
      <c r="J1" s="39" t="s">
        <v>22</v>
      </c>
      <c r="K1" s="39"/>
      <c r="L1" s="39"/>
      <c r="M1" s="9"/>
      <c r="N1" s="39" t="s">
        <v>23</v>
      </c>
      <c r="O1" s="39"/>
      <c r="P1" s="39"/>
      <c r="Q1" s="17"/>
      <c r="R1" s="37" t="s">
        <v>44</v>
      </c>
    </row>
    <row r="2" spans="1:49" ht="15.75" thickBot="1" x14ac:dyDescent="0.3">
      <c r="A2" s="36"/>
      <c r="B2" s="4" t="s">
        <v>1</v>
      </c>
      <c r="C2" s="7" t="s">
        <v>2</v>
      </c>
      <c r="D2" s="1" t="s">
        <v>0</v>
      </c>
      <c r="E2" s="10"/>
      <c r="F2" s="4" t="s">
        <v>1</v>
      </c>
      <c r="G2" s="7" t="s">
        <v>2</v>
      </c>
      <c r="H2" s="1" t="s">
        <v>0</v>
      </c>
      <c r="I2" s="10"/>
      <c r="J2" s="13" t="s">
        <v>5</v>
      </c>
      <c r="K2" s="14" t="s">
        <v>3</v>
      </c>
      <c r="L2" s="15" t="s">
        <v>4</v>
      </c>
      <c r="M2" s="16"/>
      <c r="N2" s="13" t="s">
        <v>5</v>
      </c>
      <c r="O2" s="14" t="s">
        <v>3</v>
      </c>
      <c r="P2" s="15" t="s">
        <v>4</v>
      </c>
      <c r="Q2" s="18"/>
      <c r="R2" s="38"/>
    </row>
    <row r="3" spans="1:49" x14ac:dyDescent="0.25">
      <c r="A3" s="3" t="s">
        <v>25</v>
      </c>
      <c r="B3" s="5">
        <v>421.3</v>
      </c>
      <c r="C3" s="23">
        <v>423.2</v>
      </c>
      <c r="D3" s="29">
        <v>441.5</v>
      </c>
      <c r="F3" s="5">
        <v>421.3</v>
      </c>
      <c r="G3" s="23">
        <v>423.2</v>
      </c>
      <c r="H3" s="29">
        <v>441.5</v>
      </c>
      <c r="J3" s="5">
        <f t="shared" ref="J3:J21" si="0">(B3+D3)/2</f>
        <v>431.4</v>
      </c>
      <c r="K3" s="23">
        <f t="shared" ref="K3:K21" si="1">(B3+C3+D3)/3</f>
        <v>428.66666666666669</v>
      </c>
      <c r="L3" s="29">
        <f t="shared" ref="L3:L21" si="2">(K3-J3)+K3</f>
        <v>425.93333333333339</v>
      </c>
      <c r="M3" s="11"/>
      <c r="N3" s="5">
        <f t="shared" ref="N3:N21" si="3">(F3+H3)/2</f>
        <v>431.4</v>
      </c>
      <c r="O3" s="23">
        <f t="shared" ref="O3:O21" si="4">(F3+G3+H3)/3</f>
        <v>428.66666666666669</v>
      </c>
      <c r="P3" s="29">
        <f t="shared" ref="P3:P21" si="5">(O3-N3)+O3</f>
        <v>425.93333333333339</v>
      </c>
      <c r="R3" s="31" t="s">
        <v>46</v>
      </c>
      <c r="S3" s="30">
        <f t="shared" ref="S3:S21" si="6">(ABS(P3-N3)/P3)*100</f>
        <v>1.2834559398966776</v>
      </c>
    </row>
    <row r="4" spans="1:49" x14ac:dyDescent="0.25">
      <c r="A4" s="3" t="s">
        <v>26</v>
      </c>
      <c r="B4" s="5">
        <v>2837.1</v>
      </c>
      <c r="C4" s="23">
        <v>2879.35</v>
      </c>
      <c r="D4" s="29">
        <v>2903.45</v>
      </c>
      <c r="F4" s="5">
        <v>2837.1</v>
      </c>
      <c r="G4" s="23">
        <v>2879.35</v>
      </c>
      <c r="H4" s="29">
        <v>2903.45</v>
      </c>
      <c r="J4" s="5">
        <f t="shared" si="0"/>
        <v>2870.2749999999996</v>
      </c>
      <c r="K4" s="23">
        <f t="shared" si="1"/>
        <v>2873.2999999999997</v>
      </c>
      <c r="L4" s="29">
        <f t="shared" si="2"/>
        <v>2876.3249999999998</v>
      </c>
      <c r="M4" s="11"/>
      <c r="N4" s="5">
        <f t="shared" si="3"/>
        <v>2870.2749999999996</v>
      </c>
      <c r="O4" s="23">
        <f t="shared" si="4"/>
        <v>2873.2999999999997</v>
      </c>
      <c r="P4" s="29">
        <f t="shared" si="5"/>
        <v>2876.3249999999998</v>
      </c>
      <c r="R4" s="32" t="s">
        <v>45</v>
      </c>
      <c r="S4" s="30">
        <f t="shared" si="6"/>
        <v>0.21033784429785166</v>
      </c>
    </row>
    <row r="5" spans="1:49" s="22" customFormat="1" x14ac:dyDescent="0.25">
      <c r="A5" s="3" t="s">
        <v>27</v>
      </c>
      <c r="B5" s="5">
        <v>2925</v>
      </c>
      <c r="C5" s="23">
        <v>2964.25</v>
      </c>
      <c r="D5" s="29">
        <v>3016</v>
      </c>
      <c r="E5" s="12"/>
      <c r="F5" s="5">
        <v>2925</v>
      </c>
      <c r="G5" s="23">
        <v>2964.25</v>
      </c>
      <c r="H5" s="29">
        <v>3016</v>
      </c>
      <c r="I5" s="12"/>
      <c r="J5" s="5">
        <f t="shared" si="0"/>
        <v>2970.5</v>
      </c>
      <c r="K5" s="23">
        <f t="shared" si="1"/>
        <v>2968.4166666666665</v>
      </c>
      <c r="L5" s="29">
        <f t="shared" si="2"/>
        <v>2966.333333333333</v>
      </c>
      <c r="M5" s="11"/>
      <c r="N5" s="5">
        <f t="shared" si="3"/>
        <v>2970.5</v>
      </c>
      <c r="O5" s="23">
        <f t="shared" si="4"/>
        <v>2968.4166666666665</v>
      </c>
      <c r="P5" s="29">
        <f t="shared" si="5"/>
        <v>2966.333333333333</v>
      </c>
      <c r="Q5" s="19"/>
      <c r="R5" s="32" t="s">
        <v>45</v>
      </c>
      <c r="S5" s="30">
        <f t="shared" si="6"/>
        <v>0.14046522081133736</v>
      </c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 s="22" customFormat="1" x14ac:dyDescent="0.25">
      <c r="A6" s="3" t="s">
        <v>28</v>
      </c>
      <c r="B6" s="5">
        <v>192.1</v>
      </c>
      <c r="C6" s="23">
        <v>197.1</v>
      </c>
      <c r="D6" s="29">
        <v>201.95</v>
      </c>
      <c r="E6" s="12"/>
      <c r="F6" s="5">
        <v>192.1</v>
      </c>
      <c r="G6" s="23">
        <v>197.1</v>
      </c>
      <c r="H6" s="29">
        <v>201.95</v>
      </c>
      <c r="I6" s="12"/>
      <c r="J6" s="5">
        <f t="shared" si="0"/>
        <v>197.02499999999998</v>
      </c>
      <c r="K6" s="23">
        <f t="shared" si="1"/>
        <v>197.04999999999998</v>
      </c>
      <c r="L6" s="29">
        <f t="shared" si="2"/>
        <v>197.07499999999999</v>
      </c>
      <c r="M6" s="11"/>
      <c r="N6" s="5">
        <f t="shared" si="3"/>
        <v>197.02499999999998</v>
      </c>
      <c r="O6" s="23">
        <f t="shared" si="4"/>
        <v>197.04999999999998</v>
      </c>
      <c r="P6" s="29">
        <f t="shared" si="5"/>
        <v>197.07499999999999</v>
      </c>
      <c r="Q6" s="19"/>
      <c r="R6" s="32" t="s">
        <v>45</v>
      </c>
      <c r="S6" s="30">
        <f t="shared" si="6"/>
        <v>2.5371051630095835E-2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 s="22" customFormat="1" x14ac:dyDescent="0.25">
      <c r="A7" s="3" t="s">
        <v>29</v>
      </c>
      <c r="B7" s="5">
        <v>2285</v>
      </c>
      <c r="C7" s="23">
        <v>2295.5</v>
      </c>
      <c r="D7" s="29">
        <v>2325</v>
      </c>
      <c r="E7" s="12"/>
      <c r="F7" s="5">
        <v>2285</v>
      </c>
      <c r="G7" s="23">
        <v>2295.5</v>
      </c>
      <c r="H7" s="29">
        <v>2325</v>
      </c>
      <c r="I7" s="12"/>
      <c r="J7" s="5">
        <f t="shared" si="0"/>
        <v>2305</v>
      </c>
      <c r="K7" s="23">
        <f t="shared" si="1"/>
        <v>2301.8333333333335</v>
      </c>
      <c r="L7" s="29">
        <f t="shared" si="2"/>
        <v>2298.666666666667</v>
      </c>
      <c r="M7" s="11"/>
      <c r="N7" s="5">
        <f t="shared" si="3"/>
        <v>2305</v>
      </c>
      <c r="O7" s="23">
        <f t="shared" si="4"/>
        <v>2301.8333333333335</v>
      </c>
      <c r="P7" s="29">
        <f t="shared" si="5"/>
        <v>2298.666666666667</v>
      </c>
      <c r="Q7" s="19"/>
      <c r="R7" s="32" t="s">
        <v>48</v>
      </c>
      <c r="S7" s="30">
        <f t="shared" si="6"/>
        <v>0.27552204176332784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 x14ac:dyDescent="0.25">
      <c r="A8" s="3" t="s">
        <v>30</v>
      </c>
      <c r="B8" s="5">
        <v>845.6</v>
      </c>
      <c r="C8" s="23">
        <v>866.7</v>
      </c>
      <c r="D8" s="29">
        <v>876.35</v>
      </c>
      <c r="F8" s="5">
        <v>845.6</v>
      </c>
      <c r="G8" s="23">
        <v>866.7</v>
      </c>
      <c r="H8" s="29">
        <v>876.35</v>
      </c>
      <c r="J8" s="5">
        <f t="shared" si="0"/>
        <v>860.97500000000002</v>
      </c>
      <c r="K8" s="23">
        <f t="shared" si="1"/>
        <v>862.88333333333333</v>
      </c>
      <c r="L8" s="29">
        <f t="shared" si="2"/>
        <v>864.79166666666663</v>
      </c>
      <c r="M8" s="11"/>
      <c r="N8" s="5">
        <f t="shared" si="3"/>
        <v>860.97500000000002</v>
      </c>
      <c r="O8" s="23">
        <f t="shared" si="4"/>
        <v>862.88333333333333</v>
      </c>
      <c r="P8" s="29">
        <f t="shared" si="5"/>
        <v>864.79166666666663</v>
      </c>
      <c r="R8" s="32" t="s">
        <v>45</v>
      </c>
      <c r="S8" s="30">
        <f t="shared" si="6"/>
        <v>0.44133943628040734</v>
      </c>
    </row>
    <row r="9" spans="1:49" s="21" customFormat="1" x14ac:dyDescent="0.25">
      <c r="A9" s="3" t="s">
        <v>31</v>
      </c>
      <c r="B9" s="5">
        <v>1085.2</v>
      </c>
      <c r="C9" s="23">
        <v>1089.4000000000001</v>
      </c>
      <c r="D9" s="29">
        <v>1111.25</v>
      </c>
      <c r="E9" s="12"/>
      <c r="F9" s="5">
        <v>1085.2</v>
      </c>
      <c r="G9" s="23">
        <v>1089.4000000000001</v>
      </c>
      <c r="H9" s="29">
        <v>1111.25</v>
      </c>
      <c r="I9" s="12"/>
      <c r="J9" s="5">
        <f t="shared" si="0"/>
        <v>1098.2249999999999</v>
      </c>
      <c r="K9" s="23">
        <f t="shared" si="1"/>
        <v>1095.2833333333335</v>
      </c>
      <c r="L9" s="29">
        <f t="shared" si="2"/>
        <v>1092.3416666666672</v>
      </c>
      <c r="M9" s="11"/>
      <c r="N9" s="5">
        <f t="shared" si="3"/>
        <v>1098.2249999999999</v>
      </c>
      <c r="O9" s="23">
        <f t="shared" si="4"/>
        <v>1095.2833333333335</v>
      </c>
      <c r="P9" s="29">
        <f t="shared" si="5"/>
        <v>1092.3416666666672</v>
      </c>
      <c r="Q9" s="19"/>
      <c r="R9" s="32" t="s">
        <v>45</v>
      </c>
      <c r="S9" s="30">
        <f t="shared" si="6"/>
        <v>0.53859827129784676</v>
      </c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 s="20" customFormat="1" x14ac:dyDescent="0.25">
      <c r="A10" s="3" t="s">
        <v>32</v>
      </c>
      <c r="B10" s="5">
        <v>545.70000000000005</v>
      </c>
      <c r="C10" s="23">
        <v>547.95000000000005</v>
      </c>
      <c r="D10" s="29">
        <v>552.5</v>
      </c>
      <c r="E10" s="12"/>
      <c r="F10" s="5">
        <v>545.70000000000005</v>
      </c>
      <c r="G10" s="23">
        <v>547.95000000000005</v>
      </c>
      <c r="H10" s="29">
        <v>552.5</v>
      </c>
      <c r="I10" s="12"/>
      <c r="J10" s="5">
        <f t="shared" si="0"/>
        <v>549.1</v>
      </c>
      <c r="K10" s="23">
        <f t="shared" si="1"/>
        <v>548.7166666666667</v>
      </c>
      <c r="L10" s="29">
        <f t="shared" si="2"/>
        <v>548.33333333333337</v>
      </c>
      <c r="M10" s="11"/>
      <c r="N10" s="5">
        <f t="shared" si="3"/>
        <v>549.1</v>
      </c>
      <c r="O10" s="23">
        <f t="shared" si="4"/>
        <v>548.7166666666667</v>
      </c>
      <c r="P10" s="29">
        <f t="shared" si="5"/>
        <v>548.33333333333337</v>
      </c>
      <c r="Q10" s="19"/>
      <c r="R10" s="32" t="s">
        <v>47</v>
      </c>
      <c r="S10" s="30">
        <f t="shared" si="6"/>
        <v>0.13981762917932855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 x14ac:dyDescent="0.25">
      <c r="A11" s="3" t="s">
        <v>33</v>
      </c>
      <c r="B11" s="5">
        <v>2550</v>
      </c>
      <c r="C11" s="23">
        <v>2671.4</v>
      </c>
      <c r="D11" s="29">
        <v>2685</v>
      </c>
      <c r="F11" s="5">
        <v>2550</v>
      </c>
      <c r="G11" s="23">
        <v>2671.4</v>
      </c>
      <c r="H11" s="29">
        <v>2685</v>
      </c>
      <c r="J11" s="5">
        <f t="shared" si="0"/>
        <v>2617.5</v>
      </c>
      <c r="K11" s="23">
        <f t="shared" si="1"/>
        <v>2635.4666666666667</v>
      </c>
      <c r="L11" s="29">
        <f t="shared" si="2"/>
        <v>2653.4333333333334</v>
      </c>
      <c r="M11" s="11"/>
      <c r="N11" s="5">
        <f t="shared" si="3"/>
        <v>2617.5</v>
      </c>
      <c r="O11" s="23">
        <f t="shared" si="4"/>
        <v>2635.4666666666667</v>
      </c>
      <c r="P11" s="29">
        <f t="shared" si="5"/>
        <v>2653.4333333333334</v>
      </c>
      <c r="R11" s="32" t="s">
        <v>45</v>
      </c>
      <c r="S11" s="30">
        <f t="shared" si="6"/>
        <v>1.3542203183297135</v>
      </c>
    </row>
    <row r="12" spans="1:49" s="21" customFormat="1" x14ac:dyDescent="0.25">
      <c r="A12" s="3" t="s">
        <v>34</v>
      </c>
      <c r="B12" s="5">
        <v>361.35</v>
      </c>
      <c r="C12" s="23">
        <v>362.85</v>
      </c>
      <c r="D12" s="29">
        <v>370.9</v>
      </c>
      <c r="E12" s="12"/>
      <c r="F12" s="5">
        <v>361.35</v>
      </c>
      <c r="G12" s="23">
        <v>362.85</v>
      </c>
      <c r="H12" s="29">
        <v>370.9</v>
      </c>
      <c r="I12" s="12"/>
      <c r="J12" s="5">
        <f t="shared" si="0"/>
        <v>366.125</v>
      </c>
      <c r="K12" s="23">
        <f t="shared" si="1"/>
        <v>365.0333333333333</v>
      </c>
      <c r="L12" s="29">
        <f t="shared" si="2"/>
        <v>363.94166666666661</v>
      </c>
      <c r="M12" s="11"/>
      <c r="N12" s="5">
        <f t="shared" si="3"/>
        <v>366.125</v>
      </c>
      <c r="O12" s="23">
        <f t="shared" si="4"/>
        <v>365.0333333333333</v>
      </c>
      <c r="P12" s="29">
        <f t="shared" si="5"/>
        <v>363.94166666666661</v>
      </c>
      <c r="Q12" s="19"/>
      <c r="R12" s="32" t="s">
        <v>45</v>
      </c>
      <c r="S12" s="30">
        <f t="shared" si="6"/>
        <v>0.59991298971906515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 x14ac:dyDescent="0.25">
      <c r="A13" s="3" t="s">
        <v>35</v>
      </c>
      <c r="B13" s="5">
        <v>995</v>
      </c>
      <c r="C13" s="23">
        <v>1001.85</v>
      </c>
      <c r="D13" s="29">
        <v>1018.95</v>
      </c>
      <c r="F13" s="5">
        <v>995</v>
      </c>
      <c r="G13" s="23">
        <v>1001.85</v>
      </c>
      <c r="H13" s="29">
        <v>1018.95</v>
      </c>
      <c r="J13" s="5">
        <f t="shared" si="0"/>
        <v>1006.975</v>
      </c>
      <c r="K13" s="23">
        <f t="shared" si="1"/>
        <v>1005.2666666666668</v>
      </c>
      <c r="L13" s="29">
        <f t="shared" si="2"/>
        <v>1003.5583333333335</v>
      </c>
      <c r="M13" s="11"/>
      <c r="N13" s="5">
        <f t="shared" si="3"/>
        <v>1006.975</v>
      </c>
      <c r="O13" s="23">
        <f t="shared" si="4"/>
        <v>1005.2666666666668</v>
      </c>
      <c r="P13" s="29">
        <f t="shared" si="5"/>
        <v>1003.5583333333335</v>
      </c>
      <c r="R13" s="32" t="s">
        <v>45</v>
      </c>
      <c r="S13" s="30">
        <f t="shared" si="6"/>
        <v>0.340455213531834</v>
      </c>
    </row>
    <row r="14" spans="1:49" s="22" customFormat="1" x14ac:dyDescent="0.25">
      <c r="A14" s="3" t="s">
        <v>36</v>
      </c>
      <c r="B14" s="5">
        <v>1701.55</v>
      </c>
      <c r="C14" s="23">
        <v>1725.65</v>
      </c>
      <c r="D14" s="29">
        <v>1734.05</v>
      </c>
      <c r="E14" s="12"/>
      <c r="F14" s="5">
        <v>1701.55</v>
      </c>
      <c r="G14" s="23">
        <v>1725.65</v>
      </c>
      <c r="H14" s="29">
        <v>1734.05</v>
      </c>
      <c r="I14" s="12"/>
      <c r="J14" s="5">
        <f t="shared" si="0"/>
        <v>1717.8</v>
      </c>
      <c r="K14" s="23">
        <f t="shared" si="1"/>
        <v>1720.4166666666667</v>
      </c>
      <c r="L14" s="29">
        <f t="shared" si="2"/>
        <v>1723.0333333333335</v>
      </c>
      <c r="M14" s="11"/>
      <c r="N14" s="5">
        <f t="shared" si="3"/>
        <v>1717.8</v>
      </c>
      <c r="O14" s="23">
        <f t="shared" si="4"/>
        <v>1720.4166666666667</v>
      </c>
      <c r="P14" s="29">
        <f t="shared" si="5"/>
        <v>1723.0333333333335</v>
      </c>
      <c r="Q14" s="19"/>
      <c r="R14" s="32" t="s">
        <v>45</v>
      </c>
      <c r="S14" s="30">
        <f t="shared" si="6"/>
        <v>0.30372792168850915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 s="21" customFormat="1" x14ac:dyDescent="0.25">
      <c r="A15" s="3" t="s">
        <v>37</v>
      </c>
      <c r="B15" s="5">
        <v>1264.3</v>
      </c>
      <c r="C15" s="23">
        <v>1277.95</v>
      </c>
      <c r="D15" s="29">
        <v>1300</v>
      </c>
      <c r="E15" s="12"/>
      <c r="F15" s="5">
        <v>1264.3</v>
      </c>
      <c r="G15" s="23">
        <v>1277.95</v>
      </c>
      <c r="H15" s="29">
        <v>1300</v>
      </c>
      <c r="I15" s="12"/>
      <c r="J15" s="5">
        <f t="shared" si="0"/>
        <v>1282.1500000000001</v>
      </c>
      <c r="K15" s="23">
        <f t="shared" si="1"/>
        <v>1280.75</v>
      </c>
      <c r="L15" s="29">
        <f t="shared" si="2"/>
        <v>1279.3499999999999</v>
      </c>
      <c r="M15" s="11"/>
      <c r="N15" s="5">
        <f t="shared" si="3"/>
        <v>1282.1500000000001</v>
      </c>
      <c r="O15" s="23">
        <f t="shared" si="4"/>
        <v>1280.75</v>
      </c>
      <c r="P15" s="29">
        <f t="shared" si="5"/>
        <v>1279.3499999999999</v>
      </c>
      <c r="Q15" s="19"/>
      <c r="R15" s="32" t="s">
        <v>45</v>
      </c>
      <c r="S15" s="30">
        <f t="shared" si="6"/>
        <v>0.21886114042288524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 s="22" customFormat="1" x14ac:dyDescent="0.25">
      <c r="A16" s="3" t="s">
        <v>38</v>
      </c>
      <c r="B16" s="5">
        <v>1004.05</v>
      </c>
      <c r="C16" s="23">
        <v>1015.25</v>
      </c>
      <c r="D16" s="29">
        <v>1027.45</v>
      </c>
      <c r="E16" s="12"/>
      <c r="F16" s="5">
        <v>1004.05</v>
      </c>
      <c r="G16" s="23">
        <v>1015.25</v>
      </c>
      <c r="H16" s="29">
        <v>1027.45</v>
      </c>
      <c r="I16" s="12"/>
      <c r="J16" s="5">
        <f t="shared" si="0"/>
        <v>1015.75</v>
      </c>
      <c r="K16" s="23">
        <f t="shared" si="1"/>
        <v>1015.5833333333334</v>
      </c>
      <c r="L16" s="29">
        <f t="shared" si="2"/>
        <v>1015.4166666666667</v>
      </c>
      <c r="M16" s="11"/>
      <c r="N16" s="5">
        <f t="shared" si="3"/>
        <v>1015.75</v>
      </c>
      <c r="O16" s="23">
        <f t="shared" si="4"/>
        <v>1015.5833333333334</v>
      </c>
      <c r="P16" s="29">
        <f t="shared" si="5"/>
        <v>1015.4166666666667</v>
      </c>
      <c r="Q16" s="19"/>
      <c r="R16" s="32" t="s">
        <v>45</v>
      </c>
      <c r="S16" s="30">
        <f t="shared" si="6"/>
        <v>3.2827246614682726E-2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 x14ac:dyDescent="0.25">
      <c r="A17" s="3" t="s">
        <v>39</v>
      </c>
      <c r="B17" s="5">
        <v>1735.05</v>
      </c>
      <c r="C17" s="23">
        <v>1760.35</v>
      </c>
      <c r="D17" s="29">
        <v>1767.6</v>
      </c>
      <c r="F17" s="5">
        <v>1735.05</v>
      </c>
      <c r="G17" s="23">
        <v>1760.35</v>
      </c>
      <c r="H17" s="29">
        <v>1767.6</v>
      </c>
      <c r="J17" s="5">
        <f t="shared" si="0"/>
        <v>1751.3249999999998</v>
      </c>
      <c r="K17" s="23">
        <f t="shared" si="1"/>
        <v>1754.3333333333333</v>
      </c>
      <c r="L17" s="29">
        <f t="shared" si="2"/>
        <v>1757.3416666666667</v>
      </c>
      <c r="M17" s="11"/>
      <c r="N17" s="5">
        <f t="shared" si="3"/>
        <v>1751.3249999999998</v>
      </c>
      <c r="O17" s="23">
        <f t="shared" si="4"/>
        <v>1754.3333333333333</v>
      </c>
      <c r="P17" s="29">
        <f t="shared" si="5"/>
        <v>1757.3416666666667</v>
      </c>
      <c r="R17" s="32" t="s">
        <v>45</v>
      </c>
      <c r="S17" s="30">
        <f t="shared" si="6"/>
        <v>0.34237318677359529</v>
      </c>
    </row>
    <row r="18" spans="1:49" s="21" customFormat="1" x14ac:dyDescent="0.25">
      <c r="A18" s="3" t="s">
        <v>41</v>
      </c>
      <c r="B18" s="5">
        <v>184</v>
      </c>
      <c r="C18" s="23">
        <v>185.45</v>
      </c>
      <c r="D18" s="29">
        <v>188</v>
      </c>
      <c r="E18" s="12"/>
      <c r="F18" s="5">
        <v>184</v>
      </c>
      <c r="G18" s="23">
        <v>185.45</v>
      </c>
      <c r="H18" s="29">
        <v>188</v>
      </c>
      <c r="I18" s="12"/>
      <c r="J18" s="5">
        <f t="shared" si="0"/>
        <v>186</v>
      </c>
      <c r="K18" s="23">
        <f t="shared" si="1"/>
        <v>185.81666666666669</v>
      </c>
      <c r="L18" s="29">
        <f t="shared" si="2"/>
        <v>185.63333333333338</v>
      </c>
      <c r="M18" s="11"/>
      <c r="N18" s="5">
        <f t="shared" si="3"/>
        <v>186</v>
      </c>
      <c r="O18" s="23">
        <f t="shared" si="4"/>
        <v>185.81666666666669</v>
      </c>
      <c r="P18" s="29">
        <f t="shared" si="5"/>
        <v>185.63333333333338</v>
      </c>
      <c r="Q18" s="19"/>
      <c r="R18" s="32" t="s">
        <v>45</v>
      </c>
      <c r="S18" s="30">
        <f t="shared" si="6"/>
        <v>0.19752199676779528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 x14ac:dyDescent="0.25">
      <c r="A19" s="3" t="s">
        <v>40</v>
      </c>
      <c r="B19" s="5">
        <v>802.15</v>
      </c>
      <c r="C19" s="23">
        <v>814.05</v>
      </c>
      <c r="D19" s="29">
        <v>819.35</v>
      </c>
      <c r="F19" s="5">
        <v>802.15</v>
      </c>
      <c r="G19" s="23">
        <v>814.05</v>
      </c>
      <c r="H19" s="29">
        <v>819.35</v>
      </c>
      <c r="J19" s="5">
        <f t="shared" si="0"/>
        <v>810.75</v>
      </c>
      <c r="K19" s="23">
        <f t="shared" si="1"/>
        <v>811.84999999999991</v>
      </c>
      <c r="L19" s="29">
        <f t="shared" si="2"/>
        <v>812.94999999999982</v>
      </c>
      <c r="M19" s="11"/>
      <c r="N19" s="5">
        <f t="shared" si="3"/>
        <v>810.75</v>
      </c>
      <c r="O19" s="23">
        <f t="shared" si="4"/>
        <v>811.84999999999991</v>
      </c>
      <c r="P19" s="29">
        <f t="shared" si="5"/>
        <v>812.94999999999982</v>
      </c>
      <c r="R19" s="32" t="s">
        <v>49</v>
      </c>
      <c r="S19" s="30">
        <f t="shared" si="6"/>
        <v>0.27061934928345144</v>
      </c>
    </row>
    <row r="20" spans="1:49" x14ac:dyDescent="0.25">
      <c r="A20" s="3" t="s">
        <v>42</v>
      </c>
      <c r="B20" s="5">
        <v>3882</v>
      </c>
      <c r="C20" s="23">
        <v>3914.95</v>
      </c>
      <c r="D20" s="29">
        <v>3947</v>
      </c>
      <c r="F20" s="5">
        <v>3882</v>
      </c>
      <c r="G20" s="23">
        <v>3914.95</v>
      </c>
      <c r="H20" s="29">
        <v>3947</v>
      </c>
      <c r="J20" s="5">
        <f t="shared" si="0"/>
        <v>3914.5</v>
      </c>
      <c r="K20" s="23">
        <f t="shared" si="1"/>
        <v>3914.65</v>
      </c>
      <c r="L20" s="29">
        <f t="shared" si="2"/>
        <v>3914.8</v>
      </c>
      <c r="M20" s="11"/>
      <c r="N20" s="5">
        <f t="shared" si="3"/>
        <v>3914.5</v>
      </c>
      <c r="O20" s="23">
        <f t="shared" si="4"/>
        <v>3914.65</v>
      </c>
      <c r="P20" s="29">
        <f t="shared" si="5"/>
        <v>3914.8</v>
      </c>
      <c r="R20" s="32" t="s">
        <v>45</v>
      </c>
      <c r="S20" s="30">
        <f t="shared" si="6"/>
        <v>7.6632267293394781E-3</v>
      </c>
    </row>
    <row r="21" spans="1:49" s="22" customFormat="1" x14ac:dyDescent="0.25">
      <c r="A21" s="3" t="s">
        <v>43</v>
      </c>
      <c r="B21" s="6">
        <v>10485.549999999999</v>
      </c>
      <c r="C21" s="8">
        <v>10551.7</v>
      </c>
      <c r="D21" s="2">
        <v>10598.2</v>
      </c>
      <c r="E21" s="12"/>
      <c r="F21" s="6">
        <v>10562.65</v>
      </c>
      <c r="G21" s="8">
        <v>10607.35</v>
      </c>
      <c r="H21" s="2">
        <v>10631.3</v>
      </c>
      <c r="I21" s="12"/>
      <c r="J21" s="6">
        <f t="shared" si="0"/>
        <v>10541.875</v>
      </c>
      <c r="K21" s="8">
        <f t="shared" si="1"/>
        <v>10545.15</v>
      </c>
      <c r="L21" s="2">
        <f t="shared" si="2"/>
        <v>10548.424999999999</v>
      </c>
      <c r="M21" s="11"/>
      <c r="N21" s="6">
        <f t="shared" si="3"/>
        <v>10596.974999999999</v>
      </c>
      <c r="O21" s="8">
        <f t="shared" si="4"/>
        <v>10600.433333333332</v>
      </c>
      <c r="P21" s="2">
        <f t="shared" si="5"/>
        <v>10603.891666666666</v>
      </c>
      <c r="Q21" s="19"/>
      <c r="R21" s="32" t="s">
        <v>45</v>
      </c>
      <c r="S21" s="30">
        <f t="shared" si="6"/>
        <v>6.5227624763561295E-2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 x14ac:dyDescent="0.25">
      <c r="F22" s="5"/>
      <c r="G22" s="23"/>
      <c r="H22" s="29"/>
      <c r="J22" s="5"/>
      <c r="K22" s="23"/>
      <c r="L22" s="29"/>
      <c r="N22" s="5"/>
      <c r="O22" s="23"/>
      <c r="P22" s="29"/>
    </row>
  </sheetData>
  <mergeCells count="6">
    <mergeCell ref="A1:A2"/>
    <mergeCell ref="R1:R2"/>
    <mergeCell ref="F1:H1"/>
    <mergeCell ref="B1:D1"/>
    <mergeCell ref="J1:L1"/>
    <mergeCell ref="N1:P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60"/>
  <sheetViews>
    <sheetView tabSelected="1" topLeftCell="H7520" workbookViewId="0">
      <selection activeCell="Q7526" sqref="Q7526"/>
    </sheetView>
  </sheetViews>
  <sheetFormatPr defaultRowHeight="15" x14ac:dyDescent="0.25"/>
  <cols>
    <col min="1" max="1" width="15.42578125" bestFit="1" customWidth="1"/>
    <col min="2" max="2" width="13.85546875" style="34" bestFit="1" customWidth="1"/>
    <col min="3" max="4" width="16.5703125" style="34" bestFit="1" customWidth="1"/>
    <col min="5" max="5" width="15.7109375" style="34" bestFit="1" customWidth="1"/>
    <col min="6" max="6" width="16.5703125" style="34" bestFit="1" customWidth="1"/>
    <col min="7" max="7" width="81.140625" style="34" bestFit="1" customWidth="1"/>
    <col min="8" max="8" width="15.42578125" style="34" bestFit="1" customWidth="1"/>
    <col min="9" max="9" width="16.85546875" bestFit="1" customWidth="1"/>
    <col min="10" max="10" width="16.5703125" bestFit="1" customWidth="1"/>
    <col min="11" max="13" width="16.140625" bestFit="1" customWidth="1"/>
    <col min="14" max="14" width="16.5703125" bestFit="1" customWidth="1"/>
  </cols>
  <sheetData>
    <row r="1" spans="7:14" x14ac:dyDescent="0.25">
      <c r="G1" s="34" t="s">
        <v>667</v>
      </c>
    </row>
    <row r="2" spans="7:14" x14ac:dyDescent="0.25">
      <c r="H2" s="34" t="s">
        <v>62</v>
      </c>
      <c r="I2" t="s">
        <v>63</v>
      </c>
      <c r="J2" s="34" t="s">
        <v>64</v>
      </c>
      <c r="K2" t="s">
        <v>65</v>
      </c>
      <c r="L2" t="s">
        <v>66</v>
      </c>
      <c r="M2" t="s">
        <v>67</v>
      </c>
      <c r="N2" t="s">
        <v>68</v>
      </c>
    </row>
    <row r="3" spans="7:14" x14ac:dyDescent="0.25">
      <c r="G3" s="34" t="s">
        <v>667</v>
      </c>
    </row>
    <row r="4" spans="7:14" x14ac:dyDescent="0.25">
      <c r="H4" s="34" t="s">
        <v>69</v>
      </c>
      <c r="I4" t="s">
        <v>70</v>
      </c>
      <c r="J4">
        <v>1314.2612356652501</v>
      </c>
      <c r="K4">
        <v>1311.77396653543</v>
      </c>
      <c r="L4">
        <v>1308.85475806451</v>
      </c>
      <c r="M4">
        <v>1329.30825614176</v>
      </c>
      <c r="N4">
        <v>1386.31537242472</v>
      </c>
    </row>
    <row r="5" spans="7:14" x14ac:dyDescent="0.25">
      <c r="H5" s="34" t="s">
        <v>69</v>
      </c>
      <c r="I5" t="s">
        <v>71</v>
      </c>
      <c r="J5">
        <v>1294.3924999999999</v>
      </c>
      <c r="K5">
        <v>1295.6924999999901</v>
      </c>
      <c r="L5">
        <v>1286.05</v>
      </c>
      <c r="M5">
        <v>1305.125</v>
      </c>
      <c r="N5">
        <v>1355.05</v>
      </c>
    </row>
    <row r="6" spans="7:14" x14ac:dyDescent="0.25">
      <c r="H6" s="34" t="s">
        <v>69</v>
      </c>
      <c r="I6" t="s">
        <v>72</v>
      </c>
      <c r="J6">
        <v>1282.4712500000001</v>
      </c>
      <c r="K6">
        <v>1285.9712500000001</v>
      </c>
      <c r="L6">
        <v>1272.57499999999</v>
      </c>
      <c r="M6">
        <v>1291.2375</v>
      </c>
      <c r="N6">
        <v>1337.7249999999999</v>
      </c>
    </row>
    <row r="7" spans="7:14" x14ac:dyDescent="0.25">
      <c r="H7" s="34" t="s">
        <v>69</v>
      </c>
      <c r="I7" t="s">
        <v>73</v>
      </c>
      <c r="J7">
        <v>1278.4974999999999</v>
      </c>
      <c r="K7">
        <v>1282.7308333333301</v>
      </c>
      <c r="L7">
        <v>1268.0833333333301</v>
      </c>
      <c r="M7">
        <v>1286.6083333333299</v>
      </c>
      <c r="N7">
        <v>1331.95</v>
      </c>
    </row>
    <row r="8" spans="7:14" x14ac:dyDescent="0.25">
      <c r="H8" s="34" t="s">
        <v>69</v>
      </c>
      <c r="I8" t="s">
        <v>74</v>
      </c>
      <c r="J8">
        <v>1274.5237500000001</v>
      </c>
      <c r="K8">
        <v>1279.4904166666599</v>
      </c>
      <c r="L8">
        <v>1263.5916666666601</v>
      </c>
      <c r="M8">
        <v>1281.9791666666599</v>
      </c>
      <c r="N8">
        <v>1326.175</v>
      </c>
    </row>
    <row r="9" spans="7:14" x14ac:dyDescent="0.25">
      <c r="H9" s="34" t="s">
        <v>69</v>
      </c>
      <c r="I9" t="s">
        <v>75</v>
      </c>
      <c r="J9">
        <v>1266.5762499999901</v>
      </c>
      <c r="K9">
        <v>1273.0095833333301</v>
      </c>
      <c r="L9">
        <v>1254.6083333333299</v>
      </c>
      <c r="M9">
        <v>1272.7208333333299</v>
      </c>
      <c r="N9">
        <v>1314.625</v>
      </c>
    </row>
    <row r="10" spans="7:14" x14ac:dyDescent="0.25">
      <c r="H10" s="34" t="s">
        <v>69</v>
      </c>
      <c r="I10" t="s">
        <v>76</v>
      </c>
      <c r="J10">
        <v>1262.6025</v>
      </c>
      <c r="K10">
        <v>1269.7691666666601</v>
      </c>
      <c r="L10">
        <v>1250.11666666666</v>
      </c>
      <c r="M10">
        <v>1268.0916666666601</v>
      </c>
      <c r="N10">
        <v>1308.8499999999999</v>
      </c>
    </row>
    <row r="11" spans="7:14" x14ac:dyDescent="0.25">
      <c r="H11" s="34" t="s">
        <v>69</v>
      </c>
      <c r="I11" t="s">
        <v>77</v>
      </c>
      <c r="J11">
        <v>1258.6287499999901</v>
      </c>
      <c r="K11">
        <v>1266.5287499999999</v>
      </c>
      <c r="L11">
        <v>1245.625</v>
      </c>
      <c r="M11">
        <v>1263.4624999999901</v>
      </c>
      <c r="N11">
        <v>1303.075</v>
      </c>
    </row>
    <row r="12" spans="7:14" x14ac:dyDescent="0.25">
      <c r="H12" s="34" t="s">
        <v>69</v>
      </c>
      <c r="I12" t="s">
        <v>78</v>
      </c>
      <c r="J12">
        <v>1246.7075</v>
      </c>
      <c r="K12">
        <v>1256.8074999999999</v>
      </c>
      <c r="L12">
        <v>1232.1499999999901</v>
      </c>
      <c r="M12">
        <v>1249.57499999999</v>
      </c>
      <c r="N12">
        <v>1285.75</v>
      </c>
    </row>
    <row r="13" spans="7:14" x14ac:dyDescent="0.25">
      <c r="H13" s="34" t="s">
        <v>69</v>
      </c>
      <c r="I13" t="s">
        <v>79</v>
      </c>
      <c r="J13">
        <v>1226.8387643347401</v>
      </c>
      <c r="K13">
        <v>1240.72603346456</v>
      </c>
      <c r="L13">
        <v>1209.3452419354801</v>
      </c>
      <c r="M13">
        <v>1225.39174385823</v>
      </c>
      <c r="N13">
        <v>1254.48462757527</v>
      </c>
    </row>
    <row r="14" spans="7:14" x14ac:dyDescent="0.25">
      <c r="H14" s="34" t="s">
        <v>69</v>
      </c>
      <c r="I14" t="s">
        <v>80</v>
      </c>
      <c r="J14">
        <v>1274.2750000000001</v>
      </c>
      <c r="K14">
        <v>1280.05833333333</v>
      </c>
      <c r="L14">
        <v>1260.9000000000001</v>
      </c>
      <c r="M14">
        <v>1266.75</v>
      </c>
      <c r="N14">
        <v>1293.5</v>
      </c>
    </row>
    <row r="15" spans="7:14" x14ac:dyDescent="0.25">
      <c r="H15" s="34" t="s">
        <v>69</v>
      </c>
      <c r="I15" t="s">
        <v>81</v>
      </c>
      <c r="J15">
        <v>1278</v>
      </c>
      <c r="K15">
        <v>1283.86666666666</v>
      </c>
      <c r="L15">
        <v>1262.7</v>
      </c>
      <c r="M15">
        <v>1270.2833333333299</v>
      </c>
      <c r="N15">
        <v>1302.4666666666601</v>
      </c>
    </row>
    <row r="16" spans="7:14" x14ac:dyDescent="0.25">
      <c r="H16" s="34" t="s">
        <v>69</v>
      </c>
      <c r="I16" t="s">
        <v>82</v>
      </c>
      <c r="J16">
        <v>1281.7249999999999</v>
      </c>
      <c r="K16">
        <v>1287.675</v>
      </c>
      <c r="L16">
        <v>1264.5</v>
      </c>
      <c r="M16">
        <v>1273.81666666666</v>
      </c>
      <c r="N16">
        <v>1311.43333333333</v>
      </c>
    </row>
    <row r="17" spans="7:14" x14ac:dyDescent="0.25">
      <c r="H17" s="34" t="s">
        <v>69</v>
      </c>
      <c r="I17" t="s">
        <v>83</v>
      </c>
      <c r="J17">
        <v>0.584646171352323</v>
      </c>
      <c r="K17">
        <v>0.59502496631013801</v>
      </c>
      <c r="L17">
        <v>0.28551034975017098</v>
      </c>
      <c r="M17">
        <v>0.55476324431825097</v>
      </c>
      <c r="N17">
        <v>1.3674605393589701</v>
      </c>
    </row>
    <row r="18" spans="7:14" x14ac:dyDescent="0.25">
      <c r="H18" s="34" t="s">
        <v>69</v>
      </c>
      <c r="I18" t="s">
        <v>84</v>
      </c>
      <c r="J18" t="s">
        <v>85</v>
      </c>
      <c r="K18" t="s">
        <v>86</v>
      </c>
      <c r="L18" t="s">
        <v>87</v>
      </c>
      <c r="M18" t="s">
        <v>88</v>
      </c>
      <c r="N18" t="s">
        <v>88</v>
      </c>
    </row>
    <row r="19" spans="7:14" x14ac:dyDescent="0.25">
      <c r="G19" s="34" t="s">
        <v>667</v>
      </c>
    </row>
    <row r="20" spans="7:14" x14ac:dyDescent="0.25">
      <c r="G20" s="34" t="s">
        <v>667</v>
      </c>
    </row>
    <row r="21" spans="7:14" x14ac:dyDescent="0.25">
      <c r="H21" s="34" t="s">
        <v>89</v>
      </c>
      <c r="I21" t="s">
        <v>63</v>
      </c>
      <c r="J21" t="s">
        <v>90</v>
      </c>
      <c r="K21" t="s">
        <v>65</v>
      </c>
      <c r="L21" t="s">
        <v>66</v>
      </c>
      <c r="M21" t="s">
        <v>91</v>
      </c>
      <c r="N21" t="s">
        <v>68</v>
      </c>
    </row>
    <row r="22" spans="7:14" x14ac:dyDescent="0.25">
      <c r="G22" s="34" t="s">
        <v>667</v>
      </c>
    </row>
    <row r="23" spans="7:14" x14ac:dyDescent="0.25">
      <c r="H23" s="34" t="s">
        <v>92</v>
      </c>
      <c r="I23" t="s">
        <v>70</v>
      </c>
      <c r="J23">
        <v>953.79431693989</v>
      </c>
      <c r="K23">
        <v>937.31545945945902</v>
      </c>
      <c r="L23">
        <v>938.42840927517398</v>
      </c>
      <c r="M23">
        <v>937.37784751907304</v>
      </c>
      <c r="N23">
        <v>946.44956512344004</v>
      </c>
    </row>
    <row r="24" spans="7:14" x14ac:dyDescent="0.25">
      <c r="H24" s="34" t="s">
        <v>92</v>
      </c>
      <c r="I24" t="s">
        <v>71</v>
      </c>
      <c r="J24">
        <v>943.5</v>
      </c>
      <c r="K24">
        <v>932.349999999999</v>
      </c>
      <c r="L24">
        <v>933.47249999999997</v>
      </c>
      <c r="M24">
        <v>932.42250000000001</v>
      </c>
      <c r="N24">
        <v>938.14249999999902</v>
      </c>
    </row>
    <row r="25" spans="7:14" x14ac:dyDescent="0.25">
      <c r="H25" s="34" t="s">
        <v>92</v>
      </c>
      <c r="I25" t="s">
        <v>72</v>
      </c>
      <c r="J25">
        <v>937.44999999999902</v>
      </c>
      <c r="K25">
        <v>929.32499999999902</v>
      </c>
      <c r="L25">
        <v>930.46124999999995</v>
      </c>
      <c r="M25">
        <v>929.41125</v>
      </c>
      <c r="N25">
        <v>933.09624999999903</v>
      </c>
    </row>
    <row r="26" spans="7:14" x14ac:dyDescent="0.25">
      <c r="H26" s="34" t="s">
        <v>92</v>
      </c>
      <c r="I26" t="s">
        <v>73</v>
      </c>
      <c r="J26">
        <v>935.43333333333305</v>
      </c>
      <c r="K26">
        <v>928.31666666666604</v>
      </c>
      <c r="L26">
        <v>929.45749999999998</v>
      </c>
      <c r="M26">
        <v>928.40750000000003</v>
      </c>
      <c r="N26">
        <v>931.41416666666601</v>
      </c>
    </row>
    <row r="27" spans="7:14" x14ac:dyDescent="0.25">
      <c r="H27" s="34" t="s">
        <v>92</v>
      </c>
      <c r="I27" t="s">
        <v>74</v>
      </c>
      <c r="J27">
        <v>933.41666666666595</v>
      </c>
      <c r="K27">
        <v>927.30833333333305</v>
      </c>
      <c r="L27">
        <v>928.45375000000001</v>
      </c>
      <c r="M27">
        <v>927.40374999999995</v>
      </c>
      <c r="N27">
        <v>929.73208333333298</v>
      </c>
    </row>
    <row r="28" spans="7:14" x14ac:dyDescent="0.25">
      <c r="H28" s="34" t="s">
        <v>92</v>
      </c>
      <c r="I28" t="s">
        <v>75</v>
      </c>
      <c r="J28">
        <v>929.38333333333298</v>
      </c>
      <c r="K28">
        <v>925.29166666666595</v>
      </c>
      <c r="L28">
        <v>926.44624999999996</v>
      </c>
      <c r="M28">
        <v>925.39625000000001</v>
      </c>
      <c r="N28">
        <v>926.36791666666602</v>
      </c>
    </row>
    <row r="29" spans="7:14" x14ac:dyDescent="0.25">
      <c r="H29" s="34" t="s">
        <v>92</v>
      </c>
      <c r="I29" t="s">
        <v>76</v>
      </c>
      <c r="J29">
        <v>927.36666666666599</v>
      </c>
      <c r="K29">
        <v>924.28333333333296</v>
      </c>
      <c r="L29">
        <v>925.4425</v>
      </c>
      <c r="M29">
        <v>924.39249999999902</v>
      </c>
      <c r="N29">
        <v>924.68583333333299</v>
      </c>
    </row>
    <row r="30" spans="7:14" x14ac:dyDescent="0.25">
      <c r="H30" s="34" t="s">
        <v>92</v>
      </c>
      <c r="I30" t="s">
        <v>77</v>
      </c>
      <c r="J30">
        <v>925.35</v>
      </c>
      <c r="K30">
        <v>923.27499999999998</v>
      </c>
      <c r="L30">
        <v>924.43875000000003</v>
      </c>
      <c r="M30">
        <v>923.38874999999996</v>
      </c>
      <c r="N30">
        <v>923.00374999999997</v>
      </c>
    </row>
    <row r="31" spans="7:14" x14ac:dyDescent="0.25">
      <c r="H31" s="34" t="s">
        <v>92</v>
      </c>
      <c r="I31" t="s">
        <v>78</v>
      </c>
      <c r="J31">
        <v>919.3</v>
      </c>
      <c r="K31">
        <v>920.25</v>
      </c>
      <c r="L31">
        <v>921.42750000000001</v>
      </c>
      <c r="M31">
        <v>920.37749999999903</v>
      </c>
      <c r="N31">
        <v>917.95749999999998</v>
      </c>
    </row>
    <row r="32" spans="7:14" x14ac:dyDescent="0.25">
      <c r="H32" s="34" t="s">
        <v>92</v>
      </c>
      <c r="I32" t="s">
        <v>79</v>
      </c>
      <c r="J32">
        <v>909.00568306010905</v>
      </c>
      <c r="K32">
        <v>915.28454054053998</v>
      </c>
      <c r="L32">
        <v>916.47159072482498</v>
      </c>
      <c r="M32">
        <v>915.422152480926</v>
      </c>
      <c r="N32">
        <v>909.65043487655896</v>
      </c>
    </row>
    <row r="33" spans="7:14" x14ac:dyDescent="0.25">
      <c r="H33" s="34" t="s">
        <v>92</v>
      </c>
      <c r="I33" t="s">
        <v>80</v>
      </c>
      <c r="J33">
        <v>926</v>
      </c>
      <c r="K33">
        <v>927.7</v>
      </c>
      <c r="L33">
        <v>928.47500000000002</v>
      </c>
      <c r="M33">
        <v>927.44166666666604</v>
      </c>
      <c r="N33">
        <v>930.27499999999998</v>
      </c>
    </row>
    <row r="34" spans="7:14" x14ac:dyDescent="0.25">
      <c r="H34" s="34" t="s">
        <v>92</v>
      </c>
      <c r="I34" t="s">
        <v>81</v>
      </c>
      <c r="J34">
        <v>927.8</v>
      </c>
      <c r="K34">
        <v>929.1</v>
      </c>
      <c r="L34">
        <v>929.5</v>
      </c>
      <c r="M34">
        <v>928.48333333333301</v>
      </c>
      <c r="N34">
        <v>932.5</v>
      </c>
    </row>
    <row r="35" spans="7:14" x14ac:dyDescent="0.25">
      <c r="H35" s="34" t="s">
        <v>92</v>
      </c>
      <c r="I35" t="s">
        <v>82</v>
      </c>
      <c r="J35">
        <v>929.6</v>
      </c>
      <c r="K35">
        <v>930.5</v>
      </c>
      <c r="L35">
        <v>930.52499999999998</v>
      </c>
      <c r="M35">
        <v>929.52499999999998</v>
      </c>
      <c r="N35">
        <v>934.724999999999</v>
      </c>
    </row>
    <row r="36" spans="7:14" x14ac:dyDescent="0.25">
      <c r="H36" s="34" t="s">
        <v>92</v>
      </c>
      <c r="I36" t="s">
        <v>83</v>
      </c>
      <c r="J36">
        <v>0.38726333907058202</v>
      </c>
      <c r="K36">
        <v>0.30182170960439297</v>
      </c>
      <c r="L36">
        <v>0.22079215918575601</v>
      </c>
      <c r="M36">
        <v>0.224632276962628</v>
      </c>
      <c r="N36">
        <v>0.478353175136364</v>
      </c>
    </row>
    <row r="37" spans="7:14" x14ac:dyDescent="0.25">
      <c r="H37" s="34" t="s">
        <v>92</v>
      </c>
      <c r="I37" t="s">
        <v>84</v>
      </c>
      <c r="J37" t="s">
        <v>93</v>
      </c>
      <c r="K37" t="s">
        <v>86</v>
      </c>
      <c r="L37" t="s">
        <v>86</v>
      </c>
      <c r="M37" t="s">
        <v>94</v>
      </c>
      <c r="N37" t="s">
        <v>88</v>
      </c>
    </row>
    <row r="38" spans="7:14" x14ac:dyDescent="0.25">
      <c r="G38" s="34" t="s">
        <v>667</v>
      </c>
    </row>
    <row r="40" spans="7:14" x14ac:dyDescent="0.25">
      <c r="H40" s="34" t="s">
        <v>95</v>
      </c>
      <c r="I40" t="s">
        <v>63</v>
      </c>
      <c r="J40" t="s">
        <v>90</v>
      </c>
      <c r="K40" t="s">
        <v>65</v>
      </c>
      <c r="L40" t="s">
        <v>66</v>
      </c>
      <c r="M40" t="s">
        <v>91</v>
      </c>
      <c r="N40" t="s">
        <v>96</v>
      </c>
    </row>
    <row r="42" spans="7:14" x14ac:dyDescent="0.25">
      <c r="H42" s="34" t="s">
        <v>97</v>
      </c>
      <c r="I42" t="s">
        <v>70</v>
      </c>
      <c r="J42">
        <v>1398.5523958333299</v>
      </c>
      <c r="K42">
        <v>1361.2899179389301</v>
      </c>
      <c r="L42">
        <v>1359.79922779922</v>
      </c>
      <c r="M42">
        <v>1400.11381573925</v>
      </c>
      <c r="N42">
        <v>1407.2953393934799</v>
      </c>
    </row>
    <row r="43" spans="7:14" x14ac:dyDescent="0.25">
      <c r="H43" s="34" t="s">
        <v>97</v>
      </c>
      <c r="I43" t="s">
        <v>71</v>
      </c>
      <c r="J43">
        <v>1371.3975</v>
      </c>
      <c r="K43">
        <v>1340.5574999999999</v>
      </c>
      <c r="L43">
        <v>1334.65</v>
      </c>
      <c r="M43">
        <v>1374.04</v>
      </c>
      <c r="N43">
        <v>1389.27</v>
      </c>
    </row>
    <row r="44" spans="7:14" x14ac:dyDescent="0.25">
      <c r="H44" s="34" t="s">
        <v>97</v>
      </c>
      <c r="I44" t="s">
        <v>72</v>
      </c>
      <c r="J44">
        <v>1355.32375</v>
      </c>
      <c r="K44">
        <v>1328.0037500000001</v>
      </c>
      <c r="L44">
        <v>1319.5250000000001</v>
      </c>
      <c r="M44">
        <v>1358.97</v>
      </c>
      <c r="N44">
        <v>1378.71</v>
      </c>
    </row>
    <row r="45" spans="7:14" x14ac:dyDescent="0.25">
      <c r="H45" s="34" t="s">
        <v>97</v>
      </c>
      <c r="I45" t="s">
        <v>73</v>
      </c>
      <c r="J45">
        <v>1349.96583333333</v>
      </c>
      <c r="K45">
        <v>1323.8191666666601</v>
      </c>
      <c r="L45">
        <v>1314.4833333333299</v>
      </c>
      <c r="M45">
        <v>1353.9466666666599</v>
      </c>
      <c r="N45">
        <v>1375.19</v>
      </c>
    </row>
    <row r="46" spans="7:14" x14ac:dyDescent="0.25">
      <c r="H46" s="34" t="s">
        <v>97</v>
      </c>
      <c r="I46" t="s">
        <v>74</v>
      </c>
      <c r="J46">
        <v>1344.60791666666</v>
      </c>
      <c r="K46">
        <v>1319.6345833333301</v>
      </c>
      <c r="L46">
        <v>1309.44166666666</v>
      </c>
      <c r="M46">
        <v>1348.92333333333</v>
      </c>
      <c r="N46">
        <v>1371.67</v>
      </c>
    </row>
    <row r="47" spans="7:14" x14ac:dyDescent="0.25">
      <c r="H47" s="34" t="s">
        <v>97</v>
      </c>
      <c r="I47" t="s">
        <v>75</v>
      </c>
      <c r="J47">
        <v>1333.89208333333</v>
      </c>
      <c r="K47">
        <v>1311.26541666666</v>
      </c>
      <c r="L47">
        <v>1299.3583333333299</v>
      </c>
      <c r="M47">
        <v>1338.87666666666</v>
      </c>
      <c r="N47">
        <v>1364.63</v>
      </c>
    </row>
    <row r="48" spans="7:14" x14ac:dyDescent="0.25">
      <c r="H48" s="34" t="s">
        <v>97</v>
      </c>
      <c r="I48" t="s">
        <v>76</v>
      </c>
      <c r="J48">
        <v>1328.53416666666</v>
      </c>
      <c r="K48">
        <v>1307.08083333333</v>
      </c>
      <c r="L48">
        <v>1294.31666666666</v>
      </c>
      <c r="M48">
        <v>1333.8533333333301</v>
      </c>
      <c r="N48">
        <v>1361.11</v>
      </c>
    </row>
    <row r="49" spans="7:14" x14ac:dyDescent="0.25">
      <c r="H49" s="34" t="s">
        <v>97</v>
      </c>
      <c r="I49" t="s">
        <v>77</v>
      </c>
      <c r="J49">
        <v>1323.17625</v>
      </c>
      <c r="K49">
        <v>1302.89625</v>
      </c>
      <c r="L49">
        <v>1289.2750000000001</v>
      </c>
      <c r="M49">
        <v>1328.83</v>
      </c>
      <c r="N49">
        <v>1357.59</v>
      </c>
    </row>
    <row r="50" spans="7:14" x14ac:dyDescent="0.25">
      <c r="H50" s="34" t="s">
        <v>97</v>
      </c>
      <c r="I50" t="s">
        <v>78</v>
      </c>
      <c r="J50">
        <v>1307.1025</v>
      </c>
      <c r="K50">
        <v>1290.3425</v>
      </c>
      <c r="L50">
        <v>1274.1500000000001</v>
      </c>
      <c r="M50">
        <v>1313.76</v>
      </c>
      <c r="N50">
        <v>1347.03</v>
      </c>
    </row>
    <row r="51" spans="7:14" x14ac:dyDescent="0.25">
      <c r="H51" s="34" t="s">
        <v>97</v>
      </c>
      <c r="I51" t="s">
        <v>79</v>
      </c>
      <c r="J51">
        <v>1279.9476041666601</v>
      </c>
      <c r="K51">
        <v>1269.61008206106</v>
      </c>
      <c r="L51">
        <v>1249.0007722007699</v>
      </c>
      <c r="M51">
        <v>1287.68618426074</v>
      </c>
      <c r="N51">
        <v>1329.00466060651</v>
      </c>
    </row>
    <row r="52" spans="7:14" x14ac:dyDescent="0.25">
      <c r="H52" s="34" t="s">
        <v>97</v>
      </c>
      <c r="I52" t="s">
        <v>80</v>
      </c>
      <c r="J52">
        <v>1342.57499999999</v>
      </c>
      <c r="K52">
        <v>1321.24166666666</v>
      </c>
      <c r="L52">
        <v>1310.43333333333</v>
      </c>
      <c r="M52">
        <v>1337.5</v>
      </c>
      <c r="N52">
        <v>1361.3</v>
      </c>
    </row>
    <row r="53" spans="7:14" x14ac:dyDescent="0.25">
      <c r="H53" s="34" t="s">
        <v>97</v>
      </c>
      <c r="I53" t="s">
        <v>81</v>
      </c>
      <c r="J53">
        <v>1345.8999999999901</v>
      </c>
      <c r="K53">
        <v>1327.0333333333299</v>
      </c>
      <c r="L53">
        <v>1316.4666666666601</v>
      </c>
      <c r="M53">
        <v>1339.63333333333</v>
      </c>
      <c r="N53">
        <v>1363.5833333333301</v>
      </c>
    </row>
    <row r="54" spans="7:14" x14ac:dyDescent="0.25">
      <c r="H54" s="34" t="s">
        <v>97</v>
      </c>
      <c r="I54" t="s">
        <v>82</v>
      </c>
      <c r="J54">
        <v>1349.2249999999999</v>
      </c>
      <c r="K54">
        <v>1332.825</v>
      </c>
      <c r="L54">
        <v>1322.5</v>
      </c>
      <c r="M54">
        <v>1341.7666666666601</v>
      </c>
      <c r="N54">
        <v>1365.86666666666</v>
      </c>
    </row>
    <row r="55" spans="7:14" x14ac:dyDescent="0.25">
      <c r="H55" s="34" t="s">
        <v>97</v>
      </c>
      <c r="I55" t="s">
        <v>83</v>
      </c>
      <c r="J55">
        <v>0.49531683518612302</v>
      </c>
      <c r="K55">
        <v>0.87670057837006998</v>
      </c>
      <c r="L55">
        <v>0.92081499758349095</v>
      </c>
      <c r="M55">
        <v>0.31798872133755501</v>
      </c>
      <c r="N55">
        <v>0.334342053885196</v>
      </c>
    </row>
    <row r="56" spans="7:14" x14ac:dyDescent="0.25">
      <c r="H56" s="34" t="s">
        <v>97</v>
      </c>
      <c r="I56" t="s">
        <v>84</v>
      </c>
      <c r="J56" t="s">
        <v>93</v>
      </c>
      <c r="K56" t="s">
        <v>87</v>
      </c>
      <c r="L56" t="s">
        <v>98</v>
      </c>
      <c r="M56" t="s">
        <v>99</v>
      </c>
      <c r="N56" t="s">
        <v>99</v>
      </c>
    </row>
    <row r="58" spans="7:14" x14ac:dyDescent="0.25">
      <c r="G58" s="34" t="s">
        <v>667</v>
      </c>
    </row>
    <row r="59" spans="7:14" x14ac:dyDescent="0.25">
      <c r="H59" s="34" t="s">
        <v>95</v>
      </c>
      <c r="I59" t="s">
        <v>63</v>
      </c>
      <c r="J59" t="s">
        <v>64</v>
      </c>
      <c r="K59" t="s">
        <v>65</v>
      </c>
      <c r="L59" t="s">
        <v>66</v>
      </c>
      <c r="M59" t="s">
        <v>67</v>
      </c>
      <c r="N59" t="s">
        <v>68</v>
      </c>
    </row>
    <row r="60" spans="7:14" x14ac:dyDescent="0.25">
      <c r="G60" s="34" t="s">
        <v>667</v>
      </c>
    </row>
    <row r="61" spans="7:14" x14ac:dyDescent="0.25">
      <c r="H61" s="34" t="s">
        <v>100</v>
      </c>
      <c r="I61" t="s">
        <v>70</v>
      </c>
      <c r="J61">
        <v>988.72335566382401</v>
      </c>
      <c r="K61">
        <v>1000.97404929002</v>
      </c>
      <c r="L61">
        <v>987.50769552926397</v>
      </c>
      <c r="M61">
        <v>1029.51702127659</v>
      </c>
      <c r="N61">
        <v>1024.50092194222</v>
      </c>
    </row>
    <row r="62" spans="7:14" x14ac:dyDescent="0.25">
      <c r="H62" s="34" t="s">
        <v>100</v>
      </c>
      <c r="I62" t="s">
        <v>71</v>
      </c>
      <c r="J62">
        <v>966.25749999999903</v>
      </c>
      <c r="K62">
        <v>979.02250000000004</v>
      </c>
      <c r="L62">
        <v>976.54499999999996</v>
      </c>
      <c r="M62">
        <v>1005.9</v>
      </c>
      <c r="N62">
        <v>1005.83999999999</v>
      </c>
    </row>
    <row r="63" spans="7:14" x14ac:dyDescent="0.25">
      <c r="H63" s="34" t="s">
        <v>100</v>
      </c>
      <c r="I63" t="s">
        <v>72</v>
      </c>
      <c r="J63">
        <v>953.70375000000001</v>
      </c>
      <c r="K63">
        <v>966.66125</v>
      </c>
      <c r="L63">
        <v>969.97249999999997</v>
      </c>
      <c r="M63">
        <v>992.7</v>
      </c>
      <c r="N63">
        <v>994.62</v>
      </c>
    </row>
    <row r="64" spans="7:14" x14ac:dyDescent="0.25">
      <c r="H64" s="34" t="s">
        <v>100</v>
      </c>
      <c r="I64" t="s">
        <v>73</v>
      </c>
      <c r="J64">
        <v>949.51916666666602</v>
      </c>
      <c r="K64">
        <v>962.54083333333301</v>
      </c>
      <c r="L64">
        <v>967.78166666666596</v>
      </c>
      <c r="M64">
        <v>988.3</v>
      </c>
      <c r="N64">
        <v>990.88</v>
      </c>
    </row>
    <row r="65" spans="7:14" x14ac:dyDescent="0.25">
      <c r="H65" s="34" t="s">
        <v>100</v>
      </c>
      <c r="I65" t="s">
        <v>74</v>
      </c>
      <c r="J65">
        <v>945.33458333333294</v>
      </c>
      <c r="K65">
        <v>958.42041666666603</v>
      </c>
      <c r="L65">
        <v>965.59083333333297</v>
      </c>
      <c r="M65">
        <v>983.9</v>
      </c>
      <c r="N65">
        <v>987.14</v>
      </c>
    </row>
    <row r="66" spans="7:14" x14ac:dyDescent="0.25">
      <c r="H66" s="34" t="s">
        <v>100</v>
      </c>
      <c r="I66" t="s">
        <v>75</v>
      </c>
      <c r="J66">
        <v>936.96541666666599</v>
      </c>
      <c r="K66">
        <v>950.17958333333297</v>
      </c>
      <c r="L66">
        <v>961.20916666666596</v>
      </c>
      <c r="M66">
        <v>975.1</v>
      </c>
      <c r="N66">
        <v>979.66</v>
      </c>
    </row>
    <row r="67" spans="7:14" x14ac:dyDescent="0.25">
      <c r="H67" s="34" t="s">
        <v>100</v>
      </c>
      <c r="I67" t="s">
        <v>76</v>
      </c>
      <c r="J67">
        <v>932.78083333333302</v>
      </c>
      <c r="K67">
        <v>946.05916666666599</v>
      </c>
      <c r="L67">
        <v>959.01833333333298</v>
      </c>
      <c r="M67">
        <v>970.7</v>
      </c>
      <c r="N67">
        <v>975.92</v>
      </c>
    </row>
    <row r="68" spans="7:14" x14ac:dyDescent="0.25">
      <c r="H68" s="34" t="s">
        <v>100</v>
      </c>
      <c r="I68" t="s">
        <v>77</v>
      </c>
      <c r="J68">
        <v>928.59624999999903</v>
      </c>
      <c r="K68">
        <v>941.938749999999</v>
      </c>
      <c r="L68">
        <v>956.82749999999999</v>
      </c>
      <c r="M68">
        <v>966.3</v>
      </c>
      <c r="N68">
        <v>972.18</v>
      </c>
    </row>
    <row r="69" spans="7:14" x14ac:dyDescent="0.25">
      <c r="H69" s="34" t="s">
        <v>100</v>
      </c>
      <c r="I69" t="s">
        <v>78</v>
      </c>
      <c r="J69">
        <v>916.04250000000002</v>
      </c>
      <c r="K69">
        <v>929.57749999999896</v>
      </c>
      <c r="L69">
        <v>950.255</v>
      </c>
      <c r="M69">
        <v>953.1</v>
      </c>
      <c r="N69">
        <v>960.96</v>
      </c>
    </row>
    <row r="70" spans="7:14" x14ac:dyDescent="0.25">
      <c r="H70" s="34" t="s">
        <v>100</v>
      </c>
      <c r="I70" t="s">
        <v>79</v>
      </c>
      <c r="J70">
        <v>893.57664433617504</v>
      </c>
      <c r="K70">
        <v>907.62595070997202</v>
      </c>
      <c r="L70">
        <v>939.29230447073598</v>
      </c>
      <c r="M70">
        <v>929.48297872340402</v>
      </c>
      <c r="N70">
        <v>942.29907805777498</v>
      </c>
    </row>
    <row r="71" spans="7:14" x14ac:dyDescent="0.25">
      <c r="H71" s="34" t="s">
        <v>100</v>
      </c>
      <c r="I71" t="s">
        <v>80</v>
      </c>
      <c r="J71">
        <v>925.92499999999995</v>
      </c>
      <c r="K71">
        <v>941.52499999999998</v>
      </c>
      <c r="L71">
        <v>964.61666666666599</v>
      </c>
      <c r="M71">
        <v>964</v>
      </c>
      <c r="N71">
        <v>987.79999999999905</v>
      </c>
    </row>
    <row r="72" spans="7:14" x14ac:dyDescent="0.25">
      <c r="H72" s="34" t="s">
        <v>100</v>
      </c>
      <c r="I72" t="s">
        <v>81</v>
      </c>
      <c r="J72">
        <v>931</v>
      </c>
      <c r="K72">
        <v>945.78333333333296</v>
      </c>
      <c r="L72">
        <v>965.83333333333303</v>
      </c>
      <c r="M72">
        <v>969.16666666666595</v>
      </c>
      <c r="N72">
        <v>992.19999999999902</v>
      </c>
    </row>
    <row r="73" spans="7:14" x14ac:dyDescent="0.25">
      <c r="H73" s="34" t="s">
        <v>100</v>
      </c>
      <c r="I73" t="s">
        <v>82</v>
      </c>
      <c r="J73">
        <v>936.07500000000005</v>
      </c>
      <c r="K73">
        <v>950.04166666666595</v>
      </c>
      <c r="L73">
        <v>967.05</v>
      </c>
      <c r="M73">
        <v>974.33333333333303</v>
      </c>
      <c r="N73">
        <v>996.6</v>
      </c>
    </row>
    <row r="74" spans="7:14" x14ac:dyDescent="0.25">
      <c r="H74" s="34" t="s">
        <v>100</v>
      </c>
      <c r="I74" t="s">
        <v>83</v>
      </c>
      <c r="J74">
        <v>1.08431482520098</v>
      </c>
      <c r="K74">
        <v>0.89645191000394497</v>
      </c>
      <c r="L74">
        <v>0.25225910119734901</v>
      </c>
      <c r="M74">
        <v>1.0605542251111699</v>
      </c>
      <c r="N74">
        <v>0.89086859688197795</v>
      </c>
    </row>
    <row r="75" spans="7:14" x14ac:dyDescent="0.25">
      <c r="H75" s="34" t="s">
        <v>100</v>
      </c>
      <c r="I75" t="s">
        <v>84</v>
      </c>
      <c r="J75" t="s">
        <v>85</v>
      </c>
      <c r="K75" t="s">
        <v>88</v>
      </c>
      <c r="L75" t="s">
        <v>88</v>
      </c>
      <c r="M75" t="s">
        <v>86</v>
      </c>
      <c r="N75" t="s">
        <v>88</v>
      </c>
    </row>
    <row r="76" spans="7:14" x14ac:dyDescent="0.25">
      <c r="G76" s="34" t="s">
        <v>667</v>
      </c>
    </row>
    <row r="78" spans="7:14" x14ac:dyDescent="0.25">
      <c r="H78" s="34" t="s">
        <v>95</v>
      </c>
      <c r="I78" t="s">
        <v>63</v>
      </c>
      <c r="J78" t="s">
        <v>64</v>
      </c>
      <c r="K78" t="s">
        <v>101</v>
      </c>
      <c r="L78" t="s">
        <v>66</v>
      </c>
      <c r="M78" t="s">
        <v>67</v>
      </c>
      <c r="N78" t="s">
        <v>68</v>
      </c>
    </row>
    <row r="80" spans="7:14" x14ac:dyDescent="0.25">
      <c r="H80" s="34" t="s">
        <v>102</v>
      </c>
      <c r="I80" t="s">
        <v>70</v>
      </c>
      <c r="J80">
        <v>131.089272800321</v>
      </c>
      <c r="K80">
        <v>127.019504266558</v>
      </c>
      <c r="L80">
        <v>125.56030253474999</v>
      </c>
      <c r="M80">
        <v>124.368749999999</v>
      </c>
      <c r="N80">
        <v>136.36079900124801</v>
      </c>
    </row>
    <row r="81" spans="7:14" x14ac:dyDescent="0.25">
      <c r="H81" s="34" t="s">
        <v>102</v>
      </c>
      <c r="I81" t="s">
        <v>71</v>
      </c>
      <c r="J81">
        <v>128.46249999999901</v>
      </c>
      <c r="K81">
        <v>125.56</v>
      </c>
      <c r="L81">
        <v>124.289999999999</v>
      </c>
      <c r="M81">
        <v>122.66249999999999</v>
      </c>
      <c r="N81">
        <v>132.0925</v>
      </c>
    </row>
    <row r="82" spans="7:14" x14ac:dyDescent="0.25">
      <c r="H82" s="34" t="s">
        <v>102</v>
      </c>
      <c r="I82" t="s">
        <v>72</v>
      </c>
      <c r="J82">
        <v>126.88124999999999</v>
      </c>
      <c r="K82">
        <v>124.679999999999</v>
      </c>
      <c r="L82">
        <v>123.52</v>
      </c>
      <c r="M82">
        <v>121.63124999999999</v>
      </c>
      <c r="N82">
        <v>129.79624999999999</v>
      </c>
    </row>
    <row r="83" spans="7:14" x14ac:dyDescent="0.25">
      <c r="H83" s="34" t="s">
        <v>102</v>
      </c>
      <c r="I83" t="s">
        <v>73</v>
      </c>
      <c r="J83">
        <v>126.354166666666</v>
      </c>
      <c r="K83">
        <v>124.386666666666</v>
      </c>
      <c r="L83">
        <v>123.26333333333299</v>
      </c>
      <c r="M83">
        <v>121.28749999999999</v>
      </c>
      <c r="N83">
        <v>129.03083333333299</v>
      </c>
    </row>
    <row r="84" spans="7:14" x14ac:dyDescent="0.25">
      <c r="H84" s="34" t="s">
        <v>102</v>
      </c>
      <c r="I84" t="s">
        <v>74</v>
      </c>
      <c r="J84">
        <v>125.82708333333299</v>
      </c>
      <c r="K84">
        <v>124.09333333333301</v>
      </c>
      <c r="L84">
        <v>123.00666666666601</v>
      </c>
      <c r="M84">
        <v>120.94374999999999</v>
      </c>
      <c r="N84">
        <v>128.265416666666</v>
      </c>
    </row>
    <row r="85" spans="7:14" x14ac:dyDescent="0.25">
      <c r="H85" s="34" t="s">
        <v>102</v>
      </c>
      <c r="I85" t="s">
        <v>75</v>
      </c>
      <c r="J85">
        <v>124.77291666666601</v>
      </c>
      <c r="K85">
        <v>123.50666666666601</v>
      </c>
      <c r="L85">
        <v>122.493333333333</v>
      </c>
      <c r="M85">
        <v>120.25624999999999</v>
      </c>
      <c r="N85">
        <v>126.73458333333301</v>
      </c>
    </row>
    <row r="86" spans="7:14" x14ac:dyDescent="0.25">
      <c r="H86" s="34" t="s">
        <v>102</v>
      </c>
      <c r="I86" t="s">
        <v>76</v>
      </c>
      <c r="J86">
        <v>124.245833333333</v>
      </c>
      <c r="K86">
        <v>123.213333333333</v>
      </c>
      <c r="L86">
        <v>122.236666666666</v>
      </c>
      <c r="M86">
        <v>119.91249999999999</v>
      </c>
      <c r="N86">
        <v>125.969166666666</v>
      </c>
    </row>
    <row r="87" spans="7:14" x14ac:dyDescent="0.25">
      <c r="H87" s="34" t="s">
        <v>102</v>
      </c>
      <c r="I87" t="s">
        <v>77</v>
      </c>
      <c r="J87">
        <v>123.71875</v>
      </c>
      <c r="K87">
        <v>122.92</v>
      </c>
      <c r="L87">
        <v>121.98</v>
      </c>
      <c r="M87">
        <v>119.56874999999999</v>
      </c>
      <c r="N87">
        <v>125.20375</v>
      </c>
    </row>
    <row r="88" spans="7:14" x14ac:dyDescent="0.25">
      <c r="H88" s="34" t="s">
        <v>102</v>
      </c>
      <c r="I88" t="s">
        <v>78</v>
      </c>
      <c r="J88">
        <v>122.1375</v>
      </c>
      <c r="K88">
        <v>122.039999999999</v>
      </c>
      <c r="L88">
        <v>121.21</v>
      </c>
      <c r="M88">
        <v>118.53749999999999</v>
      </c>
      <c r="N88">
        <v>122.9075</v>
      </c>
    </row>
    <row r="89" spans="7:14" x14ac:dyDescent="0.25">
      <c r="H89" s="34" t="s">
        <v>102</v>
      </c>
      <c r="I89" t="s">
        <v>79</v>
      </c>
      <c r="J89">
        <v>119.510727199678</v>
      </c>
      <c r="K89">
        <v>120.580495733441</v>
      </c>
      <c r="L89">
        <v>119.939697465249</v>
      </c>
      <c r="M89">
        <v>116.83125</v>
      </c>
      <c r="N89">
        <v>118.63920099875099</v>
      </c>
    </row>
    <row r="90" spans="7:14" x14ac:dyDescent="0.25">
      <c r="H90" s="34" t="s">
        <v>102</v>
      </c>
      <c r="I90" t="s">
        <v>80</v>
      </c>
      <c r="J90">
        <v>125.97499999999999</v>
      </c>
      <c r="K90">
        <v>124.083333333333</v>
      </c>
      <c r="L90">
        <v>123.06666666666599</v>
      </c>
      <c r="M90">
        <v>121.02500000000001</v>
      </c>
      <c r="N90">
        <v>124.325</v>
      </c>
    </row>
    <row r="91" spans="7:14" x14ac:dyDescent="0.25">
      <c r="H91" s="34" t="s">
        <v>102</v>
      </c>
      <c r="I91" t="s">
        <v>81</v>
      </c>
      <c r="J91">
        <v>126.649999999999</v>
      </c>
      <c r="K91">
        <v>124.36666666666601</v>
      </c>
      <c r="L91">
        <v>123.383333333333</v>
      </c>
      <c r="M91">
        <v>121.45</v>
      </c>
      <c r="N91">
        <v>125.383333333333</v>
      </c>
    </row>
    <row r="92" spans="7:14" x14ac:dyDescent="0.25">
      <c r="H92" s="34" t="s">
        <v>102</v>
      </c>
      <c r="I92" t="s">
        <v>82</v>
      </c>
      <c r="J92">
        <v>127.32499999999899</v>
      </c>
      <c r="K92">
        <v>124.65</v>
      </c>
      <c r="L92">
        <v>123.69999999999899</v>
      </c>
      <c r="M92">
        <v>121.875</v>
      </c>
      <c r="N92">
        <v>126.44166666666599</v>
      </c>
    </row>
    <row r="93" spans="7:14" x14ac:dyDescent="0.25">
      <c r="H93" s="34" t="s">
        <v>102</v>
      </c>
      <c r="I93" t="s">
        <v>83</v>
      </c>
      <c r="J93">
        <v>1.0716411986505201</v>
      </c>
      <c r="K93">
        <v>0.45668233713901601</v>
      </c>
      <c r="L93">
        <v>0.51462621885156401</v>
      </c>
      <c r="M93">
        <v>0.702334228465188</v>
      </c>
      <c r="N93">
        <v>1.6740262308047</v>
      </c>
    </row>
    <row r="94" spans="7:14" x14ac:dyDescent="0.25">
      <c r="H94" s="34" t="s">
        <v>102</v>
      </c>
      <c r="I94" t="s">
        <v>84</v>
      </c>
      <c r="J94" t="s">
        <v>85</v>
      </c>
      <c r="K94" t="s">
        <v>103</v>
      </c>
      <c r="L94" t="s">
        <v>87</v>
      </c>
      <c r="M94" t="s">
        <v>87</v>
      </c>
      <c r="N94" t="s">
        <v>88</v>
      </c>
    </row>
    <row r="96" spans="7:14" x14ac:dyDescent="0.25">
      <c r="G96" s="34" t="s">
        <v>667</v>
      </c>
    </row>
    <row r="97" spans="7:14" x14ac:dyDescent="0.25">
      <c r="H97" s="34" t="s">
        <v>95</v>
      </c>
      <c r="I97" t="s">
        <v>63</v>
      </c>
      <c r="J97" t="s">
        <v>64</v>
      </c>
      <c r="K97" t="s">
        <v>101</v>
      </c>
      <c r="L97" t="s">
        <v>104</v>
      </c>
      <c r="M97" t="s">
        <v>67</v>
      </c>
      <c r="N97" t="s">
        <v>96</v>
      </c>
    </row>
    <row r="98" spans="7:14" x14ac:dyDescent="0.25">
      <c r="G98" s="34" t="s">
        <v>667</v>
      </c>
    </row>
    <row r="99" spans="7:14" x14ac:dyDescent="0.25">
      <c r="H99" s="34" t="s">
        <v>105</v>
      </c>
      <c r="I99" t="s">
        <v>70</v>
      </c>
      <c r="J99">
        <v>1381.21723267999</v>
      </c>
      <c r="K99">
        <v>1357.7144385435299</v>
      </c>
      <c r="L99">
        <v>1350.77489095391</v>
      </c>
      <c r="M99">
        <v>1346.7162117151599</v>
      </c>
      <c r="N99">
        <v>1356.3990818668699</v>
      </c>
    </row>
    <row r="100" spans="7:14" x14ac:dyDescent="0.25">
      <c r="H100" s="34" t="s">
        <v>105</v>
      </c>
      <c r="I100" t="s">
        <v>71</v>
      </c>
      <c r="J100">
        <v>1358.2925</v>
      </c>
      <c r="K100">
        <v>1343.1925000000001</v>
      </c>
      <c r="L100">
        <v>1340.8125</v>
      </c>
      <c r="M100">
        <v>1332.3025</v>
      </c>
      <c r="N100">
        <v>1343.3724999999999</v>
      </c>
    </row>
    <row r="101" spans="7:14" x14ac:dyDescent="0.25">
      <c r="H101" s="34" t="s">
        <v>105</v>
      </c>
      <c r="I101" t="s">
        <v>72</v>
      </c>
      <c r="J101">
        <v>1345.27125</v>
      </c>
      <c r="K101">
        <v>1334.57125</v>
      </c>
      <c r="L101">
        <v>1334.83125</v>
      </c>
      <c r="M101">
        <v>1323.62625</v>
      </c>
      <c r="N101">
        <v>1335.68625</v>
      </c>
    </row>
    <row r="102" spans="7:14" x14ac:dyDescent="0.25">
      <c r="H102" s="34" t="s">
        <v>105</v>
      </c>
      <c r="I102" t="s">
        <v>73</v>
      </c>
      <c r="J102">
        <v>1340.9308333333299</v>
      </c>
      <c r="K102">
        <v>1331.6975</v>
      </c>
      <c r="L102">
        <v>1332.8374999999901</v>
      </c>
      <c r="M102">
        <v>1320.73416666666</v>
      </c>
      <c r="N102">
        <v>1333.1241666666599</v>
      </c>
    </row>
    <row r="103" spans="7:14" x14ac:dyDescent="0.25">
      <c r="H103" s="34" t="s">
        <v>105</v>
      </c>
      <c r="I103" t="s">
        <v>74</v>
      </c>
      <c r="J103">
        <v>1336.5904166666601</v>
      </c>
      <c r="K103">
        <v>1328.82375</v>
      </c>
      <c r="L103">
        <v>1330.84375</v>
      </c>
      <c r="M103">
        <v>1317.84208333333</v>
      </c>
      <c r="N103">
        <v>1330.5620833333301</v>
      </c>
    </row>
    <row r="104" spans="7:14" x14ac:dyDescent="0.25">
      <c r="H104" s="34" t="s">
        <v>105</v>
      </c>
      <c r="I104" t="s">
        <v>75</v>
      </c>
      <c r="J104">
        <v>1327.9095833333299</v>
      </c>
      <c r="K104">
        <v>1323.0762500000001</v>
      </c>
      <c r="L104">
        <v>1326.85624999999</v>
      </c>
      <c r="M104">
        <v>1312.05791666666</v>
      </c>
      <c r="N104">
        <v>1325.4379166666599</v>
      </c>
    </row>
    <row r="105" spans="7:14" x14ac:dyDescent="0.25">
      <c r="H105" s="34" t="s">
        <v>105</v>
      </c>
      <c r="I105" t="s">
        <v>76</v>
      </c>
      <c r="J105">
        <v>1323.5691666666601</v>
      </c>
      <c r="K105">
        <v>1320.2025000000001</v>
      </c>
      <c r="L105">
        <v>1324.8625</v>
      </c>
      <c r="M105">
        <v>1309.1658333333301</v>
      </c>
      <c r="N105">
        <v>1322.8758333333301</v>
      </c>
    </row>
    <row r="106" spans="7:14" x14ac:dyDescent="0.25">
      <c r="H106" s="34" t="s">
        <v>105</v>
      </c>
      <c r="I106" t="s">
        <v>77</v>
      </c>
      <c r="J106">
        <v>1319.22875</v>
      </c>
      <c r="K106">
        <v>1317.3287499999999</v>
      </c>
      <c r="L106">
        <v>1322.8687499999901</v>
      </c>
      <c r="M106">
        <v>1306.2737500000001</v>
      </c>
      <c r="N106">
        <v>1320.31375</v>
      </c>
    </row>
    <row r="107" spans="7:14" x14ac:dyDescent="0.25">
      <c r="H107" s="34" t="s">
        <v>105</v>
      </c>
      <c r="I107" t="s">
        <v>78</v>
      </c>
      <c r="J107">
        <v>1306.2075</v>
      </c>
      <c r="K107">
        <v>1308.7075</v>
      </c>
      <c r="L107">
        <v>1316.88749999999</v>
      </c>
      <c r="M107">
        <v>1297.5975000000001</v>
      </c>
      <c r="N107">
        <v>1312.6275000000001</v>
      </c>
    </row>
    <row r="108" spans="7:14" x14ac:dyDescent="0.25">
      <c r="H108" s="34" t="s">
        <v>105</v>
      </c>
      <c r="I108" t="s">
        <v>79</v>
      </c>
      <c r="J108">
        <v>1283.2827673199999</v>
      </c>
      <c r="K108">
        <v>1294.1855614564599</v>
      </c>
      <c r="L108">
        <v>1306.92510904608</v>
      </c>
      <c r="M108">
        <v>1283.1837882848299</v>
      </c>
      <c r="N108">
        <v>1299.6009181331201</v>
      </c>
    </row>
    <row r="109" spans="7:14" x14ac:dyDescent="0.25">
      <c r="H109" s="34" t="s">
        <v>105</v>
      </c>
      <c r="I109" t="s">
        <v>80</v>
      </c>
      <c r="J109">
        <v>1311.925</v>
      </c>
      <c r="K109">
        <v>1324.325</v>
      </c>
      <c r="L109">
        <v>1328.94166666666</v>
      </c>
      <c r="M109">
        <v>1317.2249999999999</v>
      </c>
      <c r="N109">
        <v>1320.9749999999999</v>
      </c>
    </row>
    <row r="110" spans="7:14" x14ac:dyDescent="0.25">
      <c r="H110" s="34" t="s">
        <v>105</v>
      </c>
      <c r="I110" t="s">
        <v>81</v>
      </c>
      <c r="J110">
        <v>1318.7</v>
      </c>
      <c r="K110">
        <v>1324.86666666666</v>
      </c>
      <c r="L110">
        <v>1329.0333333333299</v>
      </c>
      <c r="M110">
        <v>1319.5</v>
      </c>
      <c r="N110">
        <v>1323.31666666666</v>
      </c>
    </row>
    <row r="111" spans="7:14" x14ac:dyDescent="0.25">
      <c r="H111" s="34" t="s">
        <v>105</v>
      </c>
      <c r="I111" t="s">
        <v>82</v>
      </c>
      <c r="J111">
        <v>1325.4749999999999</v>
      </c>
      <c r="K111">
        <v>1325.4083333333299</v>
      </c>
      <c r="L111">
        <v>1329.125</v>
      </c>
      <c r="M111">
        <v>1321.7750000000001</v>
      </c>
      <c r="N111">
        <v>1325.6583333333299</v>
      </c>
    </row>
    <row r="112" spans="7:14" x14ac:dyDescent="0.25">
      <c r="H112" s="34" t="s">
        <v>105</v>
      </c>
      <c r="I112" t="s">
        <v>83</v>
      </c>
      <c r="J112">
        <v>1.02227503347857</v>
      </c>
      <c r="K112">
        <v>8.1735817263873495E-2</v>
      </c>
      <c r="L112">
        <v>1.3795438726309299E-2</v>
      </c>
      <c r="M112">
        <v>0.34542314335061802</v>
      </c>
      <c r="N112">
        <v>0.35328358865721199</v>
      </c>
    </row>
    <row r="113" spans="7:14" x14ac:dyDescent="0.25">
      <c r="H113" s="34" t="s">
        <v>105</v>
      </c>
      <c r="I113" t="s">
        <v>84</v>
      </c>
      <c r="J113" t="s">
        <v>85</v>
      </c>
      <c r="K113" t="s">
        <v>106</v>
      </c>
      <c r="L113" t="s">
        <v>107</v>
      </c>
      <c r="M113" t="s">
        <v>87</v>
      </c>
      <c r="N113" t="s">
        <v>108</v>
      </c>
    </row>
    <row r="114" spans="7:14" x14ac:dyDescent="0.25">
      <c r="G114" s="34" t="s">
        <v>667</v>
      </c>
    </row>
    <row r="116" spans="7:14" x14ac:dyDescent="0.25">
      <c r="H116" s="34" t="s">
        <v>109</v>
      </c>
      <c r="I116" t="s">
        <v>63</v>
      </c>
      <c r="J116" t="s">
        <v>90</v>
      </c>
      <c r="K116" t="s">
        <v>101</v>
      </c>
      <c r="L116" t="s">
        <v>110</v>
      </c>
      <c r="M116" t="s">
        <v>91</v>
      </c>
      <c r="N116" t="s">
        <v>68</v>
      </c>
    </row>
    <row r="118" spans="7:14" x14ac:dyDescent="0.25">
      <c r="H118" s="34" t="s">
        <v>111</v>
      </c>
      <c r="I118" t="s">
        <v>70</v>
      </c>
      <c r="J118">
        <v>930.173775671405</v>
      </c>
      <c r="K118">
        <v>931.35152003056396</v>
      </c>
      <c r="L118">
        <v>947.92973589827204</v>
      </c>
      <c r="M118">
        <v>952.07758807002301</v>
      </c>
      <c r="N118">
        <v>965.65448379804002</v>
      </c>
    </row>
    <row r="119" spans="7:14" x14ac:dyDescent="0.25">
      <c r="H119" s="34" t="s">
        <v>111</v>
      </c>
      <c r="I119" t="s">
        <v>71</v>
      </c>
      <c r="J119">
        <v>925.58249999999998</v>
      </c>
      <c r="K119">
        <v>926.41750000000002</v>
      </c>
      <c r="L119">
        <v>939.245</v>
      </c>
      <c r="M119">
        <v>944.43</v>
      </c>
      <c r="N119">
        <v>956.48</v>
      </c>
    </row>
    <row r="120" spans="7:14" x14ac:dyDescent="0.25">
      <c r="H120" s="34" t="s">
        <v>111</v>
      </c>
      <c r="I120" t="s">
        <v>72</v>
      </c>
      <c r="J120">
        <v>922.79124999999999</v>
      </c>
      <c r="K120">
        <v>923.43375000000003</v>
      </c>
      <c r="L120">
        <v>934.04750000000001</v>
      </c>
      <c r="M120">
        <v>939.86500000000001</v>
      </c>
      <c r="N120">
        <v>951.09</v>
      </c>
    </row>
    <row r="121" spans="7:14" x14ac:dyDescent="0.25">
      <c r="H121" s="34" t="s">
        <v>111</v>
      </c>
      <c r="I121" t="s">
        <v>73</v>
      </c>
      <c r="J121">
        <v>921.86083333333295</v>
      </c>
      <c r="K121">
        <v>922.43916666666598</v>
      </c>
      <c r="L121">
        <v>932.31500000000005</v>
      </c>
      <c r="M121">
        <v>938.34333333333302</v>
      </c>
      <c r="N121">
        <v>949.29333333333295</v>
      </c>
    </row>
    <row r="122" spans="7:14" x14ac:dyDescent="0.25">
      <c r="H122" s="34" t="s">
        <v>111</v>
      </c>
      <c r="I122" t="s">
        <v>74</v>
      </c>
      <c r="J122">
        <v>920.93041666666602</v>
      </c>
      <c r="K122">
        <v>921.44458333333296</v>
      </c>
      <c r="L122">
        <v>930.58249999999998</v>
      </c>
      <c r="M122">
        <v>936.82166666666603</v>
      </c>
      <c r="N122">
        <v>947.49666666666599</v>
      </c>
    </row>
    <row r="123" spans="7:14" x14ac:dyDescent="0.25">
      <c r="H123" s="34" t="s">
        <v>111</v>
      </c>
      <c r="I123" t="s">
        <v>75</v>
      </c>
      <c r="J123">
        <v>919.06958333333296</v>
      </c>
      <c r="K123">
        <v>919.455416666666</v>
      </c>
      <c r="L123">
        <v>927.11749999999995</v>
      </c>
      <c r="M123">
        <v>933.77833333333297</v>
      </c>
      <c r="N123">
        <v>943.90333333333297</v>
      </c>
    </row>
    <row r="124" spans="7:14" x14ac:dyDescent="0.25">
      <c r="H124" s="34" t="s">
        <v>111</v>
      </c>
      <c r="I124" t="s">
        <v>76</v>
      </c>
      <c r="J124">
        <v>918.13916666666603</v>
      </c>
      <c r="K124">
        <v>918.46083333333297</v>
      </c>
      <c r="L124">
        <v>925.38499999999999</v>
      </c>
      <c r="M124">
        <v>932.25666666666598</v>
      </c>
      <c r="N124">
        <v>942.106666666666</v>
      </c>
    </row>
    <row r="125" spans="7:14" x14ac:dyDescent="0.25">
      <c r="H125" s="34" t="s">
        <v>111</v>
      </c>
      <c r="I125" t="s">
        <v>77</v>
      </c>
      <c r="J125">
        <v>917.20875000000001</v>
      </c>
      <c r="K125">
        <v>917.46624999999995</v>
      </c>
      <c r="L125">
        <v>923.65250000000003</v>
      </c>
      <c r="M125">
        <v>930.73499999999899</v>
      </c>
      <c r="N125">
        <v>940.31</v>
      </c>
    </row>
    <row r="126" spans="7:14" x14ac:dyDescent="0.25">
      <c r="H126" s="34" t="s">
        <v>111</v>
      </c>
      <c r="I126" t="s">
        <v>78</v>
      </c>
      <c r="J126">
        <v>914.41750000000002</v>
      </c>
      <c r="K126">
        <v>914.48249999999996</v>
      </c>
      <c r="L126">
        <v>918.45500000000004</v>
      </c>
      <c r="M126">
        <v>926.17</v>
      </c>
      <c r="N126">
        <v>934.92</v>
      </c>
    </row>
    <row r="127" spans="7:14" x14ac:dyDescent="0.25">
      <c r="H127" s="34" t="s">
        <v>111</v>
      </c>
      <c r="I127" t="s">
        <v>79</v>
      </c>
      <c r="J127">
        <v>909.82622432859398</v>
      </c>
      <c r="K127">
        <v>909.54847996943499</v>
      </c>
      <c r="L127">
        <v>909.770264101728</v>
      </c>
      <c r="M127">
        <v>918.52241192997599</v>
      </c>
      <c r="N127">
        <v>925.74551620195905</v>
      </c>
    </row>
    <row r="128" spans="7:14" x14ac:dyDescent="0.25">
      <c r="H128" s="34" t="s">
        <v>111</v>
      </c>
      <c r="I128" t="s">
        <v>80</v>
      </c>
      <c r="J128">
        <v>920.974999999999</v>
      </c>
      <c r="K128">
        <v>920.80833333333305</v>
      </c>
      <c r="L128">
        <v>929.08333333333303</v>
      </c>
      <c r="M128">
        <v>933.7</v>
      </c>
      <c r="N128">
        <v>938.7</v>
      </c>
    </row>
    <row r="129" spans="7:14" x14ac:dyDescent="0.25">
      <c r="H129" s="34" t="s">
        <v>111</v>
      </c>
      <c r="I129" t="s">
        <v>81</v>
      </c>
      <c r="J129">
        <v>921.94999999999902</v>
      </c>
      <c r="K129">
        <v>921.16666666666595</v>
      </c>
      <c r="L129">
        <v>929.31666666666604</v>
      </c>
      <c r="M129">
        <v>934.23333333333301</v>
      </c>
      <c r="N129">
        <v>941.03333333333296</v>
      </c>
    </row>
    <row r="130" spans="7:14" x14ac:dyDescent="0.25">
      <c r="H130" s="34" t="s">
        <v>111</v>
      </c>
      <c r="I130" t="s">
        <v>82</v>
      </c>
      <c r="J130">
        <v>922.92499999999995</v>
      </c>
      <c r="K130">
        <v>921.52499999999998</v>
      </c>
      <c r="L130">
        <v>929.55</v>
      </c>
      <c r="M130">
        <v>934.76666666666597</v>
      </c>
      <c r="N130">
        <v>943.36666666666599</v>
      </c>
    </row>
    <row r="131" spans="7:14" x14ac:dyDescent="0.25">
      <c r="H131" s="34" t="s">
        <v>111</v>
      </c>
      <c r="I131" t="s">
        <v>83</v>
      </c>
      <c r="J131">
        <v>0.21173213170824801</v>
      </c>
      <c r="K131">
        <v>7.7830167334887707E-2</v>
      </c>
      <c r="L131">
        <v>5.0228720064583003E-2</v>
      </c>
      <c r="M131">
        <v>0.114110473201837</v>
      </c>
      <c r="N131">
        <v>0.494682166707898</v>
      </c>
    </row>
    <row r="132" spans="7:14" x14ac:dyDescent="0.25">
      <c r="H132" s="34" t="s">
        <v>111</v>
      </c>
      <c r="I132" t="s">
        <v>84</v>
      </c>
      <c r="J132" t="s">
        <v>93</v>
      </c>
      <c r="K132" t="s">
        <v>94</v>
      </c>
      <c r="L132" t="s">
        <v>99</v>
      </c>
      <c r="M132" t="s">
        <v>99</v>
      </c>
      <c r="N132" t="s">
        <v>88</v>
      </c>
    </row>
    <row r="134" spans="7:14" x14ac:dyDescent="0.25">
      <c r="G134" s="34" t="s">
        <v>667</v>
      </c>
    </row>
    <row r="135" spans="7:14" x14ac:dyDescent="0.25">
      <c r="H135" s="34" t="s">
        <v>89</v>
      </c>
      <c r="I135" t="s">
        <v>63</v>
      </c>
      <c r="J135" t="s">
        <v>64</v>
      </c>
      <c r="K135" t="s">
        <v>112</v>
      </c>
      <c r="L135" t="s">
        <v>110</v>
      </c>
      <c r="M135" t="s">
        <v>91</v>
      </c>
      <c r="N135" t="s">
        <v>68</v>
      </c>
    </row>
    <row r="136" spans="7:14" x14ac:dyDescent="0.25">
      <c r="G136" s="34" t="s">
        <v>667</v>
      </c>
    </row>
    <row r="137" spans="7:14" x14ac:dyDescent="0.25">
      <c r="H137" s="34" t="s">
        <v>113</v>
      </c>
      <c r="I137" t="s">
        <v>70</v>
      </c>
      <c r="J137">
        <v>165.20732689210899</v>
      </c>
      <c r="K137">
        <v>160.63024671579601</v>
      </c>
      <c r="L137">
        <v>163.06301633045101</v>
      </c>
      <c r="M137">
        <v>166.556543837357</v>
      </c>
      <c r="N137">
        <v>169.008348909657</v>
      </c>
    </row>
    <row r="138" spans="7:14" x14ac:dyDescent="0.25">
      <c r="H138" s="34" t="s">
        <v>113</v>
      </c>
      <c r="I138" t="s">
        <v>71</v>
      </c>
      <c r="J138">
        <v>161.14500000000001</v>
      </c>
      <c r="K138">
        <v>159.27250000000001</v>
      </c>
      <c r="L138">
        <v>160.83999999999901</v>
      </c>
      <c r="M138">
        <v>163.54749999999899</v>
      </c>
      <c r="N138">
        <v>166.784999999999</v>
      </c>
    </row>
    <row r="139" spans="7:14" x14ac:dyDescent="0.25">
      <c r="H139" s="34" t="s">
        <v>113</v>
      </c>
      <c r="I139" t="s">
        <v>72</v>
      </c>
      <c r="J139">
        <v>158.69749999999999</v>
      </c>
      <c r="K139">
        <v>158.46125000000001</v>
      </c>
      <c r="L139">
        <v>159.51999999999899</v>
      </c>
      <c r="M139">
        <v>161.77375000000001</v>
      </c>
      <c r="N139">
        <v>165.49249999999901</v>
      </c>
    </row>
    <row r="140" spans="7:14" x14ac:dyDescent="0.25">
      <c r="H140" s="34" t="s">
        <v>113</v>
      </c>
      <c r="I140" t="s">
        <v>73</v>
      </c>
      <c r="J140">
        <v>157.88166666666601</v>
      </c>
      <c r="K140">
        <v>158.19083333333299</v>
      </c>
      <c r="L140">
        <v>159.07999999999899</v>
      </c>
      <c r="M140">
        <v>161.1825</v>
      </c>
      <c r="N140">
        <v>165.06166666666601</v>
      </c>
    </row>
    <row r="141" spans="7:14" x14ac:dyDescent="0.25">
      <c r="H141" s="34" t="s">
        <v>113</v>
      </c>
      <c r="I141" t="s">
        <v>74</v>
      </c>
      <c r="J141">
        <v>157.06583333333299</v>
      </c>
      <c r="K141">
        <v>157.920416666666</v>
      </c>
      <c r="L141">
        <v>158.63999999999999</v>
      </c>
      <c r="M141">
        <v>160.59125</v>
      </c>
      <c r="N141">
        <v>164.63083333333299</v>
      </c>
    </row>
    <row r="142" spans="7:14" x14ac:dyDescent="0.25">
      <c r="H142" s="34" t="s">
        <v>113</v>
      </c>
      <c r="I142" t="s">
        <v>75</v>
      </c>
      <c r="J142">
        <v>155.43416666666599</v>
      </c>
      <c r="K142">
        <v>157.37958333333299</v>
      </c>
      <c r="L142">
        <v>157.76</v>
      </c>
      <c r="M142">
        <v>159.40875</v>
      </c>
      <c r="N142">
        <v>163.769166666666</v>
      </c>
    </row>
    <row r="143" spans="7:14" x14ac:dyDescent="0.25">
      <c r="H143" s="34" t="s">
        <v>113</v>
      </c>
      <c r="I143" t="s">
        <v>76</v>
      </c>
      <c r="J143">
        <v>154.618333333333</v>
      </c>
      <c r="K143">
        <v>157.109166666666</v>
      </c>
      <c r="L143">
        <v>157.32</v>
      </c>
      <c r="M143">
        <v>158.8175</v>
      </c>
      <c r="N143">
        <v>163.338333333333</v>
      </c>
    </row>
    <row r="144" spans="7:14" x14ac:dyDescent="0.25">
      <c r="H144" s="34" t="s">
        <v>113</v>
      </c>
      <c r="I144" t="s">
        <v>77</v>
      </c>
      <c r="J144">
        <v>153.80250000000001</v>
      </c>
      <c r="K144">
        <v>156.83875</v>
      </c>
      <c r="L144">
        <v>156.88</v>
      </c>
      <c r="M144">
        <v>158.22624999999999</v>
      </c>
      <c r="N144">
        <v>162.9075</v>
      </c>
    </row>
    <row r="145" spans="7:14" x14ac:dyDescent="0.25">
      <c r="H145" s="34" t="s">
        <v>113</v>
      </c>
      <c r="I145" t="s">
        <v>78</v>
      </c>
      <c r="J145">
        <v>151.35499999999999</v>
      </c>
      <c r="K145">
        <v>156.0275</v>
      </c>
      <c r="L145">
        <v>155.56</v>
      </c>
      <c r="M145">
        <v>156.45249999999999</v>
      </c>
      <c r="N145">
        <v>161.61500000000001</v>
      </c>
    </row>
    <row r="146" spans="7:14" x14ac:dyDescent="0.25">
      <c r="H146" s="34" t="s">
        <v>113</v>
      </c>
      <c r="I146" t="s">
        <v>79</v>
      </c>
      <c r="J146">
        <v>147.29267310789001</v>
      </c>
      <c r="K146">
        <v>154.66975328420301</v>
      </c>
      <c r="L146">
        <v>153.336983669548</v>
      </c>
      <c r="M146">
        <v>153.44345616264201</v>
      </c>
      <c r="N146">
        <v>159.39165109034201</v>
      </c>
    </row>
    <row r="147" spans="7:14" x14ac:dyDescent="0.25">
      <c r="H147" s="34" t="s">
        <v>113</v>
      </c>
      <c r="I147" t="s">
        <v>80</v>
      </c>
      <c r="J147">
        <v>157.39999999999901</v>
      </c>
      <c r="K147">
        <v>157.52500000000001</v>
      </c>
      <c r="L147">
        <v>158.31666666666601</v>
      </c>
      <c r="M147">
        <v>160.208333333333</v>
      </c>
      <c r="N147">
        <v>162.85</v>
      </c>
    </row>
    <row r="148" spans="7:14" x14ac:dyDescent="0.25">
      <c r="H148" s="34" t="s">
        <v>113</v>
      </c>
      <c r="I148" t="s">
        <v>81</v>
      </c>
      <c r="J148">
        <v>158.54999999999899</v>
      </c>
      <c r="K148">
        <v>157.56666666666601</v>
      </c>
      <c r="L148">
        <v>158.433333333333</v>
      </c>
      <c r="M148">
        <v>160.416666666666</v>
      </c>
      <c r="N148">
        <v>163.29999999999899</v>
      </c>
    </row>
    <row r="149" spans="7:14" x14ac:dyDescent="0.25">
      <c r="H149" s="34" t="s">
        <v>113</v>
      </c>
      <c r="I149" t="s">
        <v>82</v>
      </c>
      <c r="J149">
        <v>159.69999999999999</v>
      </c>
      <c r="K149">
        <v>157.60833333333301</v>
      </c>
      <c r="L149">
        <v>158.55000000000001</v>
      </c>
      <c r="M149">
        <v>160.625</v>
      </c>
      <c r="N149">
        <v>163.74999999999901</v>
      </c>
    </row>
    <row r="150" spans="7:14" x14ac:dyDescent="0.25">
      <c r="H150" s="34" t="s">
        <v>113</v>
      </c>
      <c r="I150" t="s">
        <v>83</v>
      </c>
      <c r="J150">
        <v>1.4612452350698899</v>
      </c>
      <c r="K150">
        <v>5.2873684767115403E-2</v>
      </c>
      <c r="L150">
        <v>0.147383935151078</v>
      </c>
      <c r="M150">
        <v>0.26007802340703301</v>
      </c>
      <c r="N150">
        <v>0.54961832061067295</v>
      </c>
    </row>
    <row r="151" spans="7:14" x14ac:dyDescent="0.25">
      <c r="H151" s="34" t="s">
        <v>113</v>
      </c>
      <c r="I151" t="s">
        <v>84</v>
      </c>
      <c r="J151" t="s">
        <v>85</v>
      </c>
      <c r="K151" t="s">
        <v>114</v>
      </c>
      <c r="L151" t="s">
        <v>99</v>
      </c>
      <c r="M151" t="s">
        <v>99</v>
      </c>
      <c r="N151" t="s">
        <v>88</v>
      </c>
    </row>
    <row r="152" spans="7:14" x14ac:dyDescent="0.25">
      <c r="G152" s="34" t="s">
        <v>667</v>
      </c>
    </row>
    <row r="154" spans="7:14" x14ac:dyDescent="0.25">
      <c r="H154" s="34" t="s">
        <v>89</v>
      </c>
      <c r="I154" t="s">
        <v>63</v>
      </c>
      <c r="J154" t="s">
        <v>64</v>
      </c>
      <c r="K154" t="s">
        <v>65</v>
      </c>
      <c r="L154" t="s">
        <v>110</v>
      </c>
      <c r="M154" t="s">
        <v>67</v>
      </c>
      <c r="N154" t="s">
        <v>68</v>
      </c>
    </row>
    <row r="156" spans="7:14" x14ac:dyDescent="0.25">
      <c r="H156" s="34" t="s">
        <v>115</v>
      </c>
      <c r="I156" t="s">
        <v>70</v>
      </c>
      <c r="J156">
        <v>163.08243064729101</v>
      </c>
      <c r="K156">
        <v>168.883140495867</v>
      </c>
      <c r="L156">
        <v>171.12084375000001</v>
      </c>
      <c r="M156">
        <v>167.79795504214701</v>
      </c>
      <c r="N156">
        <v>165.472478926006</v>
      </c>
    </row>
    <row r="157" spans="7:14" x14ac:dyDescent="0.25">
      <c r="H157" s="34" t="s">
        <v>115</v>
      </c>
      <c r="I157" t="s">
        <v>71</v>
      </c>
      <c r="J157">
        <v>158.32</v>
      </c>
      <c r="K157">
        <v>164.23750000000001</v>
      </c>
      <c r="L157">
        <v>167.755</v>
      </c>
      <c r="M157">
        <v>164.87</v>
      </c>
      <c r="N157">
        <v>163.42499999999899</v>
      </c>
    </row>
    <row r="158" spans="7:14" x14ac:dyDescent="0.25">
      <c r="H158" s="34" t="s">
        <v>115</v>
      </c>
      <c r="I158" t="s">
        <v>72</v>
      </c>
      <c r="J158">
        <v>155.46</v>
      </c>
      <c r="K158">
        <v>161.69374999999999</v>
      </c>
      <c r="L158">
        <v>165.80249999999899</v>
      </c>
      <c r="M158">
        <v>163.10999999999899</v>
      </c>
      <c r="N158">
        <v>162.1875</v>
      </c>
    </row>
    <row r="159" spans="7:14" x14ac:dyDescent="0.25">
      <c r="H159" s="34" t="s">
        <v>115</v>
      </c>
      <c r="I159" t="s">
        <v>73</v>
      </c>
      <c r="J159">
        <v>154.50666666666601</v>
      </c>
      <c r="K159">
        <v>160.84583333333299</v>
      </c>
      <c r="L159">
        <v>165.15166666666599</v>
      </c>
      <c r="M159">
        <v>162.523333333333</v>
      </c>
      <c r="N159">
        <v>161.77499999999901</v>
      </c>
    </row>
    <row r="160" spans="7:14" x14ac:dyDescent="0.25">
      <c r="H160" s="34" t="s">
        <v>115</v>
      </c>
      <c r="I160" t="s">
        <v>74</v>
      </c>
      <c r="J160">
        <v>153.553333333333</v>
      </c>
      <c r="K160">
        <v>159.99791666666599</v>
      </c>
      <c r="L160">
        <v>164.50083333333299</v>
      </c>
      <c r="M160">
        <v>161.93666666666601</v>
      </c>
      <c r="N160">
        <v>161.36249999999899</v>
      </c>
    </row>
    <row r="161" spans="8:14" x14ac:dyDescent="0.25">
      <c r="H161" s="34" t="s">
        <v>115</v>
      </c>
      <c r="I161" t="s">
        <v>75</v>
      </c>
      <c r="J161">
        <v>151.64666666666599</v>
      </c>
      <c r="K161">
        <v>158.302083333333</v>
      </c>
      <c r="L161">
        <v>163.199166666666</v>
      </c>
      <c r="M161">
        <v>160.76333333333301</v>
      </c>
      <c r="N161">
        <v>160.53749999999999</v>
      </c>
    </row>
    <row r="162" spans="8:14" x14ac:dyDescent="0.25">
      <c r="H162" s="34" t="s">
        <v>115</v>
      </c>
      <c r="I162" t="s">
        <v>76</v>
      </c>
      <c r="J162">
        <v>150.69333333333299</v>
      </c>
      <c r="K162">
        <v>157.454166666666</v>
      </c>
      <c r="L162">
        <v>162.54833333333301</v>
      </c>
      <c r="M162">
        <v>160.17666666666599</v>
      </c>
      <c r="N162">
        <v>160.125</v>
      </c>
    </row>
    <row r="163" spans="8:14" x14ac:dyDescent="0.25">
      <c r="H163" s="34" t="s">
        <v>115</v>
      </c>
      <c r="I163" t="s">
        <v>77</v>
      </c>
      <c r="J163">
        <v>149.73999999999899</v>
      </c>
      <c r="K163">
        <v>156.60624999999999</v>
      </c>
      <c r="L163">
        <v>161.89750000000001</v>
      </c>
      <c r="M163">
        <v>159.59</v>
      </c>
      <c r="N163">
        <v>159.71249999999901</v>
      </c>
    </row>
    <row r="164" spans="8:14" x14ac:dyDescent="0.25">
      <c r="H164" s="34" t="s">
        <v>115</v>
      </c>
      <c r="I164" t="s">
        <v>78</v>
      </c>
      <c r="J164">
        <v>146.88</v>
      </c>
      <c r="K164">
        <v>154.0625</v>
      </c>
      <c r="L164">
        <v>159.94499999999999</v>
      </c>
      <c r="M164">
        <v>157.82999999999899</v>
      </c>
      <c r="N164">
        <v>158.47499999999999</v>
      </c>
    </row>
    <row r="165" spans="8:14" x14ac:dyDescent="0.25">
      <c r="H165" s="34" t="s">
        <v>115</v>
      </c>
      <c r="I165" t="s">
        <v>79</v>
      </c>
      <c r="J165">
        <v>142.11756935270799</v>
      </c>
      <c r="K165">
        <v>149.41685950413199</v>
      </c>
      <c r="L165">
        <v>156.57915624999899</v>
      </c>
      <c r="M165">
        <v>154.90204495785201</v>
      </c>
      <c r="N165">
        <v>156.42752107399301</v>
      </c>
    </row>
    <row r="166" spans="8:14" x14ac:dyDescent="0.25">
      <c r="H166" s="34" t="s">
        <v>115</v>
      </c>
      <c r="I166" t="s">
        <v>80</v>
      </c>
      <c r="J166">
        <v>153.933333333333</v>
      </c>
      <c r="K166">
        <v>155.875</v>
      </c>
      <c r="L166">
        <v>163.55000000000001</v>
      </c>
      <c r="M166">
        <v>162.016666666666</v>
      </c>
      <c r="N166">
        <v>161.433333333333</v>
      </c>
    </row>
    <row r="167" spans="8:14" x14ac:dyDescent="0.25">
      <c r="H167" s="34" t="s">
        <v>115</v>
      </c>
      <c r="I167" t="s">
        <v>81</v>
      </c>
      <c r="J167">
        <v>155.266666666666</v>
      </c>
      <c r="K167">
        <v>156.96666666666599</v>
      </c>
      <c r="L167">
        <v>163.65</v>
      </c>
      <c r="M167">
        <v>162.683333333333</v>
      </c>
      <c r="N167">
        <v>161.916666666666</v>
      </c>
    </row>
    <row r="168" spans="8:14" x14ac:dyDescent="0.25">
      <c r="H168" s="34" t="s">
        <v>115</v>
      </c>
      <c r="I168" t="s">
        <v>82</v>
      </c>
      <c r="J168">
        <v>156.6</v>
      </c>
      <c r="K168">
        <v>158.058333333333</v>
      </c>
      <c r="L168">
        <v>163.75</v>
      </c>
      <c r="M168">
        <v>163.35</v>
      </c>
      <c r="N168">
        <v>162.4</v>
      </c>
    </row>
    <row r="169" spans="8:14" x14ac:dyDescent="0.25">
      <c r="H169" s="34" t="s">
        <v>115</v>
      </c>
      <c r="I169" t="s">
        <v>83</v>
      </c>
      <c r="J169">
        <v>1.73235166738849</v>
      </c>
      <c r="K169">
        <v>1.3813465492697801</v>
      </c>
      <c r="L169">
        <v>0.12213740458014501</v>
      </c>
      <c r="M169">
        <v>0.82296060076122601</v>
      </c>
      <c r="N169">
        <v>0.59880239520959899</v>
      </c>
    </row>
    <row r="170" spans="8:14" x14ac:dyDescent="0.25">
      <c r="H170" s="34" t="s">
        <v>115</v>
      </c>
      <c r="I170" t="s">
        <v>84</v>
      </c>
      <c r="J170" t="s">
        <v>85</v>
      </c>
      <c r="K170" t="s">
        <v>86</v>
      </c>
      <c r="L170" t="s">
        <v>99</v>
      </c>
      <c r="M170" t="s">
        <v>87</v>
      </c>
      <c r="N170" t="s">
        <v>98</v>
      </c>
    </row>
    <row r="173" spans="8:14" x14ac:dyDescent="0.25">
      <c r="H173" s="34" t="s">
        <v>62</v>
      </c>
      <c r="I173" t="s">
        <v>63</v>
      </c>
      <c r="J173" t="s">
        <v>116</v>
      </c>
      <c r="K173" t="s">
        <v>117</v>
      </c>
      <c r="L173" t="s">
        <v>66</v>
      </c>
      <c r="M173" t="s">
        <v>118</v>
      </c>
      <c r="N173" t="s">
        <v>68</v>
      </c>
    </row>
    <row r="175" spans="8:14" x14ac:dyDescent="0.25">
      <c r="H175" s="34" t="s">
        <v>119</v>
      </c>
      <c r="I175" t="s">
        <v>70</v>
      </c>
      <c r="J175">
        <v>358.85</v>
      </c>
      <c r="K175">
        <v>340.95</v>
      </c>
      <c r="L175">
        <v>395.51845192159197</v>
      </c>
      <c r="M175">
        <v>375.8</v>
      </c>
      <c r="N175">
        <v>429.73002760524503</v>
      </c>
    </row>
    <row r="176" spans="8:14" x14ac:dyDescent="0.25">
      <c r="H176" s="34" t="s">
        <v>119</v>
      </c>
      <c r="I176" t="s">
        <v>71</v>
      </c>
      <c r="J176">
        <v>358.85</v>
      </c>
      <c r="K176">
        <v>340.95</v>
      </c>
      <c r="L176">
        <v>376.65</v>
      </c>
      <c r="M176">
        <v>375.8</v>
      </c>
      <c r="N176">
        <v>412.315</v>
      </c>
    </row>
    <row r="177" spans="8:14" x14ac:dyDescent="0.25">
      <c r="H177" s="34" t="s">
        <v>119</v>
      </c>
      <c r="I177" t="s">
        <v>72</v>
      </c>
      <c r="J177">
        <v>358.85</v>
      </c>
      <c r="K177">
        <v>340.95</v>
      </c>
      <c r="L177">
        <v>367.3</v>
      </c>
      <c r="M177">
        <v>375.8</v>
      </c>
      <c r="N177">
        <v>403.4325</v>
      </c>
    </row>
    <row r="178" spans="8:14" x14ac:dyDescent="0.25">
      <c r="H178" s="34" t="s">
        <v>119</v>
      </c>
      <c r="I178" t="s">
        <v>73</v>
      </c>
      <c r="J178">
        <v>358.85</v>
      </c>
      <c r="K178">
        <v>340.95</v>
      </c>
      <c r="L178">
        <v>364.183333333333</v>
      </c>
      <c r="M178">
        <v>375.8</v>
      </c>
      <c r="N178">
        <v>400.47166666666601</v>
      </c>
    </row>
    <row r="179" spans="8:14" x14ac:dyDescent="0.25">
      <c r="H179" s="34" t="s">
        <v>119</v>
      </c>
      <c r="I179" t="s">
        <v>74</v>
      </c>
      <c r="J179">
        <v>358.85</v>
      </c>
      <c r="K179">
        <v>340.95</v>
      </c>
      <c r="L179">
        <v>361.06666666666598</v>
      </c>
      <c r="M179">
        <v>375.8</v>
      </c>
      <c r="N179">
        <v>397.51083333333298</v>
      </c>
    </row>
    <row r="180" spans="8:14" x14ac:dyDescent="0.25">
      <c r="H180" s="34" t="s">
        <v>119</v>
      </c>
      <c r="I180" t="s">
        <v>75</v>
      </c>
      <c r="J180">
        <v>358.85</v>
      </c>
      <c r="K180">
        <v>340.95</v>
      </c>
      <c r="L180">
        <v>354.83333333333297</v>
      </c>
      <c r="M180">
        <v>375.8</v>
      </c>
      <c r="N180">
        <v>391.58916666666602</v>
      </c>
    </row>
    <row r="181" spans="8:14" x14ac:dyDescent="0.25">
      <c r="H181" s="34" t="s">
        <v>119</v>
      </c>
      <c r="I181" t="s">
        <v>76</v>
      </c>
      <c r="J181">
        <v>358.85</v>
      </c>
      <c r="K181">
        <v>340.95</v>
      </c>
      <c r="L181">
        <v>351.71666666666601</v>
      </c>
      <c r="M181">
        <v>375.8</v>
      </c>
      <c r="N181">
        <v>388.62833333333299</v>
      </c>
    </row>
    <row r="182" spans="8:14" x14ac:dyDescent="0.25">
      <c r="H182" s="34" t="s">
        <v>119</v>
      </c>
      <c r="I182" t="s">
        <v>77</v>
      </c>
      <c r="J182">
        <v>358.85</v>
      </c>
      <c r="K182">
        <v>340.95</v>
      </c>
      <c r="L182">
        <v>348.599999999999</v>
      </c>
      <c r="M182">
        <v>375.8</v>
      </c>
      <c r="N182">
        <v>385.66750000000002</v>
      </c>
    </row>
    <row r="183" spans="8:14" x14ac:dyDescent="0.25">
      <c r="H183" s="34" t="s">
        <v>119</v>
      </c>
      <c r="I183" t="s">
        <v>78</v>
      </c>
      <c r="J183">
        <v>358.85</v>
      </c>
      <c r="K183">
        <v>340.95</v>
      </c>
      <c r="L183">
        <v>339.25</v>
      </c>
      <c r="M183">
        <v>375.8</v>
      </c>
      <c r="N183">
        <v>376.78500000000003</v>
      </c>
    </row>
    <row r="184" spans="8:14" x14ac:dyDescent="0.25">
      <c r="H184" s="34" t="s">
        <v>119</v>
      </c>
      <c r="I184" t="s">
        <v>79</v>
      </c>
      <c r="J184">
        <v>358.85</v>
      </c>
      <c r="K184">
        <v>340.95</v>
      </c>
      <c r="L184">
        <v>320.38154807840698</v>
      </c>
      <c r="M184">
        <v>375.8</v>
      </c>
      <c r="N184">
        <v>359.369972394755</v>
      </c>
    </row>
    <row r="185" spans="8:14" x14ac:dyDescent="0.25">
      <c r="H185" s="34" t="s">
        <v>119</v>
      </c>
      <c r="I185" t="s">
        <v>80</v>
      </c>
      <c r="J185">
        <v>358.85</v>
      </c>
      <c r="K185">
        <v>340.95</v>
      </c>
      <c r="L185">
        <v>340.95</v>
      </c>
      <c r="M185">
        <v>375.8</v>
      </c>
      <c r="N185">
        <v>378.4</v>
      </c>
    </row>
    <row r="186" spans="8:14" x14ac:dyDescent="0.25">
      <c r="H186" s="34" t="s">
        <v>119</v>
      </c>
      <c r="I186" t="s">
        <v>81</v>
      </c>
      <c r="J186">
        <v>358.85</v>
      </c>
      <c r="K186">
        <v>340.95</v>
      </c>
      <c r="L186">
        <v>346.61666666666599</v>
      </c>
      <c r="M186">
        <v>375.8</v>
      </c>
      <c r="N186">
        <v>383.78333333333302</v>
      </c>
    </row>
    <row r="187" spans="8:14" x14ac:dyDescent="0.25">
      <c r="H187" s="34" t="s">
        <v>119</v>
      </c>
      <c r="I187" t="s">
        <v>82</v>
      </c>
      <c r="J187">
        <v>358.85</v>
      </c>
      <c r="K187">
        <v>340.95</v>
      </c>
      <c r="L187">
        <v>352.28333333333302</v>
      </c>
      <c r="M187">
        <v>375.8</v>
      </c>
      <c r="N187">
        <v>389.166666666666</v>
      </c>
    </row>
    <row r="188" spans="8:14" x14ac:dyDescent="0.25">
      <c r="H188" s="34" t="s">
        <v>119</v>
      </c>
      <c r="I188" t="s">
        <v>83</v>
      </c>
      <c r="J188" s="41">
        <v>3.1680879955863399E-14</v>
      </c>
      <c r="K188">
        <v>0</v>
      </c>
      <c r="L188">
        <v>3.21710744192645</v>
      </c>
      <c r="M188">
        <v>0</v>
      </c>
      <c r="N188">
        <v>2.7665952890792198</v>
      </c>
    </row>
    <row r="189" spans="8:14" x14ac:dyDescent="0.25">
      <c r="H189" s="34" t="s">
        <v>119</v>
      </c>
      <c r="I189" t="s">
        <v>84</v>
      </c>
      <c r="J189" t="s">
        <v>120</v>
      </c>
      <c r="K189" t="s">
        <v>121</v>
      </c>
      <c r="L189" t="s">
        <v>87</v>
      </c>
      <c r="M189" t="s">
        <v>122</v>
      </c>
      <c r="N189" t="s">
        <v>88</v>
      </c>
    </row>
    <row r="192" spans="8:14" x14ac:dyDescent="0.25">
      <c r="H192" s="34" t="s">
        <v>62</v>
      </c>
      <c r="I192" t="s">
        <v>63</v>
      </c>
      <c r="J192" t="s">
        <v>64</v>
      </c>
      <c r="K192" t="s">
        <v>101</v>
      </c>
      <c r="L192" t="s">
        <v>110</v>
      </c>
      <c r="M192" t="s">
        <v>67</v>
      </c>
      <c r="N192" t="s">
        <v>96</v>
      </c>
    </row>
    <row r="194" spans="8:14" x14ac:dyDescent="0.25">
      <c r="H194" s="34" t="s">
        <v>123</v>
      </c>
      <c r="I194" t="s">
        <v>70</v>
      </c>
      <c r="J194">
        <v>351.33241822429898</v>
      </c>
      <c r="K194">
        <v>349.59211837093397</v>
      </c>
      <c r="L194">
        <v>351.52589156277099</v>
      </c>
      <c r="M194">
        <v>379.16168076867899</v>
      </c>
      <c r="N194">
        <v>369.44313395113699</v>
      </c>
    </row>
    <row r="195" spans="8:14" x14ac:dyDescent="0.25">
      <c r="H195" s="34" t="s">
        <v>123</v>
      </c>
      <c r="I195" t="s">
        <v>71</v>
      </c>
      <c r="J195">
        <v>347.969999999999</v>
      </c>
      <c r="K195">
        <v>346.96249999999998</v>
      </c>
      <c r="L195">
        <v>349.38499999999999</v>
      </c>
      <c r="M195">
        <v>370.38249999999999</v>
      </c>
      <c r="N195">
        <v>364.89499999999998</v>
      </c>
    </row>
    <row r="196" spans="8:14" x14ac:dyDescent="0.25">
      <c r="H196" s="34" t="s">
        <v>123</v>
      </c>
      <c r="I196" t="s">
        <v>72</v>
      </c>
      <c r="J196">
        <v>345.935</v>
      </c>
      <c r="K196">
        <v>345.38125000000002</v>
      </c>
      <c r="L196">
        <v>348.09249999999997</v>
      </c>
      <c r="M196">
        <v>365.39125000000001</v>
      </c>
      <c r="N196">
        <v>362.17249999999899</v>
      </c>
    </row>
    <row r="197" spans="8:14" x14ac:dyDescent="0.25">
      <c r="H197" s="34" t="s">
        <v>123</v>
      </c>
      <c r="I197" t="s">
        <v>73</v>
      </c>
      <c r="J197">
        <v>345.25666666666598</v>
      </c>
      <c r="K197">
        <v>344.854166666666</v>
      </c>
      <c r="L197">
        <v>347.66166666666601</v>
      </c>
      <c r="M197">
        <v>363.727499999999</v>
      </c>
      <c r="N197">
        <v>361.26499999999999</v>
      </c>
    </row>
    <row r="198" spans="8:14" x14ac:dyDescent="0.25">
      <c r="H198" s="34" t="s">
        <v>123</v>
      </c>
      <c r="I198" t="s">
        <v>74</v>
      </c>
      <c r="J198">
        <v>344.57833333333298</v>
      </c>
      <c r="K198">
        <v>344.32708333333301</v>
      </c>
      <c r="L198">
        <v>347.23083333333301</v>
      </c>
      <c r="M198">
        <v>362.063749999999</v>
      </c>
      <c r="N198">
        <v>360.35749999999899</v>
      </c>
    </row>
    <row r="199" spans="8:14" x14ac:dyDescent="0.25">
      <c r="H199" s="34" t="s">
        <v>123</v>
      </c>
      <c r="I199" t="s">
        <v>75</v>
      </c>
      <c r="J199">
        <v>343.22166666666601</v>
      </c>
      <c r="K199">
        <v>343.27291666666599</v>
      </c>
      <c r="L199">
        <v>346.36916666666599</v>
      </c>
      <c r="M199">
        <v>358.73624999999998</v>
      </c>
      <c r="N199">
        <v>358.54250000000002</v>
      </c>
    </row>
    <row r="200" spans="8:14" x14ac:dyDescent="0.25">
      <c r="H200" s="34" t="s">
        <v>123</v>
      </c>
      <c r="I200" t="s">
        <v>76</v>
      </c>
      <c r="J200">
        <v>342.54333333333301</v>
      </c>
      <c r="K200">
        <v>342.745833333333</v>
      </c>
      <c r="L200">
        <v>345.93833333333299</v>
      </c>
      <c r="M200">
        <v>357.07249999999999</v>
      </c>
      <c r="N200">
        <v>357.63499999999999</v>
      </c>
    </row>
    <row r="201" spans="8:14" x14ac:dyDescent="0.25">
      <c r="H201" s="34" t="s">
        <v>123</v>
      </c>
      <c r="I201" t="s">
        <v>77</v>
      </c>
      <c r="J201">
        <v>341.86499999999899</v>
      </c>
      <c r="K201">
        <v>342.21875</v>
      </c>
      <c r="L201">
        <v>345.50749999999999</v>
      </c>
      <c r="M201">
        <v>355.40874999999897</v>
      </c>
      <c r="N201">
        <v>356.72750000000002</v>
      </c>
    </row>
    <row r="202" spans="8:14" x14ac:dyDescent="0.25">
      <c r="H202" s="34" t="s">
        <v>123</v>
      </c>
      <c r="I202" t="s">
        <v>78</v>
      </c>
      <c r="J202">
        <v>339.83</v>
      </c>
      <c r="K202">
        <v>340.63749999999999</v>
      </c>
      <c r="L202">
        <v>344.21499999999997</v>
      </c>
      <c r="M202">
        <v>350.417499999999</v>
      </c>
      <c r="N202">
        <v>354.005</v>
      </c>
    </row>
    <row r="203" spans="8:14" x14ac:dyDescent="0.25">
      <c r="H203" s="34" t="s">
        <v>123</v>
      </c>
      <c r="I203" t="s">
        <v>79</v>
      </c>
      <c r="J203">
        <v>336.46758177570001</v>
      </c>
      <c r="K203">
        <v>338.00788162906503</v>
      </c>
      <c r="L203">
        <v>342.07410843722801</v>
      </c>
      <c r="M203">
        <v>341.63831923132</v>
      </c>
      <c r="N203">
        <v>349.45686604886203</v>
      </c>
    </row>
    <row r="204" spans="8:14" x14ac:dyDescent="0.25">
      <c r="H204" s="34" t="s">
        <v>123</v>
      </c>
      <c r="I204" t="s">
        <v>80</v>
      </c>
      <c r="J204">
        <v>344.63333333333298</v>
      </c>
      <c r="K204">
        <v>343.92500000000001</v>
      </c>
      <c r="L204">
        <v>346.94999999999902</v>
      </c>
      <c r="M204">
        <v>357.72500000000002</v>
      </c>
      <c r="N204">
        <v>359.98333333333301</v>
      </c>
    </row>
    <row r="205" spans="8:14" x14ac:dyDescent="0.25">
      <c r="H205" s="34" t="s">
        <v>123</v>
      </c>
      <c r="I205" t="s">
        <v>81</v>
      </c>
      <c r="J205">
        <v>345.36666666666599</v>
      </c>
      <c r="K205">
        <v>344.05</v>
      </c>
      <c r="L205">
        <v>347.099999999999</v>
      </c>
      <c r="M205">
        <v>358.61666666666599</v>
      </c>
      <c r="N205">
        <v>360.51666666666603</v>
      </c>
    </row>
    <row r="206" spans="8:14" x14ac:dyDescent="0.25">
      <c r="H206" s="34" t="s">
        <v>123</v>
      </c>
      <c r="I206" t="s">
        <v>82</v>
      </c>
      <c r="J206">
        <v>346.1</v>
      </c>
      <c r="K206">
        <v>344.17500000000001</v>
      </c>
      <c r="L206">
        <v>347.25</v>
      </c>
      <c r="M206">
        <v>359.50833333333298</v>
      </c>
      <c r="N206">
        <v>361.05</v>
      </c>
    </row>
    <row r="207" spans="8:14" x14ac:dyDescent="0.25">
      <c r="H207" s="34" t="s">
        <v>123</v>
      </c>
      <c r="I207" t="s">
        <v>83</v>
      </c>
      <c r="J207">
        <v>0.42557307283106999</v>
      </c>
      <c r="K207">
        <v>7.2690266773279E-2</v>
      </c>
      <c r="L207">
        <v>8.6467790747965997E-2</v>
      </c>
      <c r="M207">
        <v>0.49604784311903399</v>
      </c>
      <c r="N207">
        <v>0.29631001435253101</v>
      </c>
    </row>
    <row r="208" spans="8:14" x14ac:dyDescent="0.25">
      <c r="H208" s="34" t="s">
        <v>123</v>
      </c>
      <c r="I208" t="s">
        <v>84</v>
      </c>
      <c r="J208" t="s">
        <v>85</v>
      </c>
      <c r="K208" t="s">
        <v>103</v>
      </c>
      <c r="L208" t="s">
        <v>99</v>
      </c>
      <c r="M208" t="s">
        <v>88</v>
      </c>
      <c r="N208" t="s">
        <v>99</v>
      </c>
    </row>
    <row r="211" spans="8:14" x14ac:dyDescent="0.25">
      <c r="H211" s="34" t="s">
        <v>62</v>
      </c>
      <c r="I211" t="s">
        <v>63</v>
      </c>
      <c r="J211" t="s">
        <v>64</v>
      </c>
      <c r="K211" t="s">
        <v>101</v>
      </c>
      <c r="L211" t="s">
        <v>66</v>
      </c>
      <c r="M211" t="s">
        <v>67</v>
      </c>
      <c r="N211" t="s">
        <v>68</v>
      </c>
    </row>
    <row r="213" spans="8:14" x14ac:dyDescent="0.25">
      <c r="H213" s="34" t="s">
        <v>124</v>
      </c>
      <c r="I213" t="s">
        <v>70</v>
      </c>
      <c r="J213">
        <v>277.72851873422599</v>
      </c>
      <c r="K213">
        <v>275.11042471042401</v>
      </c>
      <c r="L213">
        <v>273.444593826926</v>
      </c>
      <c r="M213">
        <v>271.04121621621601</v>
      </c>
      <c r="N213">
        <v>271.83568408916199</v>
      </c>
    </row>
    <row r="214" spans="8:14" x14ac:dyDescent="0.25">
      <c r="H214" s="34" t="s">
        <v>124</v>
      </c>
      <c r="I214" t="s">
        <v>71</v>
      </c>
      <c r="J214">
        <v>269.74249999999898</v>
      </c>
      <c r="K214">
        <v>269.995</v>
      </c>
      <c r="L214">
        <v>269.86750000000001</v>
      </c>
      <c r="M214">
        <v>266.69749999999999</v>
      </c>
      <c r="N214">
        <v>267.65499999999997</v>
      </c>
    </row>
    <row r="215" spans="8:14" x14ac:dyDescent="0.25">
      <c r="H215" s="34" t="s">
        <v>124</v>
      </c>
      <c r="I215" t="s">
        <v>72</v>
      </c>
      <c r="J215">
        <v>264.97125</v>
      </c>
      <c r="K215">
        <v>266.9975</v>
      </c>
      <c r="L215">
        <v>267.70875000000001</v>
      </c>
      <c r="M215">
        <v>264.09875</v>
      </c>
      <c r="N215">
        <v>265.15249999999997</v>
      </c>
    </row>
    <row r="216" spans="8:14" x14ac:dyDescent="0.25">
      <c r="H216" s="34" t="s">
        <v>124</v>
      </c>
      <c r="I216" t="s">
        <v>73</v>
      </c>
      <c r="J216">
        <v>263.38083333333299</v>
      </c>
      <c r="K216">
        <v>265.99833333333299</v>
      </c>
      <c r="L216">
        <v>266.98916666666599</v>
      </c>
      <c r="M216">
        <v>263.23250000000002</v>
      </c>
      <c r="N216">
        <v>264.31833333333299</v>
      </c>
    </row>
    <row r="217" spans="8:14" x14ac:dyDescent="0.25">
      <c r="H217" s="34" t="s">
        <v>124</v>
      </c>
      <c r="I217" t="s">
        <v>74</v>
      </c>
      <c r="J217">
        <v>261.79041666666598</v>
      </c>
      <c r="K217">
        <v>264.99916666666599</v>
      </c>
      <c r="L217">
        <v>266.269583333333</v>
      </c>
      <c r="M217">
        <v>262.36624999999998</v>
      </c>
      <c r="N217">
        <v>263.484166666666</v>
      </c>
    </row>
    <row r="218" spans="8:14" x14ac:dyDescent="0.25">
      <c r="H218" s="34" t="s">
        <v>124</v>
      </c>
      <c r="I218" t="s">
        <v>75</v>
      </c>
      <c r="J218">
        <v>258.60958333333298</v>
      </c>
      <c r="K218">
        <v>263.00083333333299</v>
      </c>
      <c r="L218">
        <v>264.830416666666</v>
      </c>
      <c r="M218">
        <v>260.63375000000002</v>
      </c>
      <c r="N218">
        <v>261.81583333333299</v>
      </c>
    </row>
    <row r="219" spans="8:14" x14ac:dyDescent="0.25">
      <c r="H219" s="34" t="s">
        <v>124</v>
      </c>
      <c r="I219" t="s">
        <v>76</v>
      </c>
      <c r="J219">
        <v>257.01916666666602</v>
      </c>
      <c r="K219">
        <v>262.00166666666598</v>
      </c>
      <c r="L219">
        <v>264.11083333333301</v>
      </c>
      <c r="M219">
        <v>259.76749999999998</v>
      </c>
      <c r="N219">
        <v>260.981666666666</v>
      </c>
    </row>
    <row r="220" spans="8:14" x14ac:dyDescent="0.25">
      <c r="H220" s="34" t="s">
        <v>124</v>
      </c>
      <c r="I220" t="s">
        <v>77</v>
      </c>
      <c r="J220">
        <v>255.42875000000001</v>
      </c>
      <c r="K220">
        <v>261.0025</v>
      </c>
      <c r="L220">
        <v>263.39125000000001</v>
      </c>
      <c r="M220">
        <v>258.90125</v>
      </c>
      <c r="N220">
        <v>260.14749999999998</v>
      </c>
    </row>
    <row r="221" spans="8:14" x14ac:dyDescent="0.25">
      <c r="H221" s="34" t="s">
        <v>124</v>
      </c>
      <c r="I221" t="s">
        <v>78</v>
      </c>
      <c r="J221">
        <v>250.6575</v>
      </c>
      <c r="K221">
        <v>258.005</v>
      </c>
      <c r="L221">
        <v>261.23250000000002</v>
      </c>
      <c r="M221">
        <v>256.30250000000001</v>
      </c>
      <c r="N221">
        <v>257.64499999999998</v>
      </c>
    </row>
    <row r="222" spans="8:14" x14ac:dyDescent="0.25">
      <c r="H222" s="34" t="s">
        <v>124</v>
      </c>
      <c r="I222" t="s">
        <v>79</v>
      </c>
      <c r="J222">
        <v>242.671481265773</v>
      </c>
      <c r="K222">
        <v>252.88957528957499</v>
      </c>
      <c r="L222">
        <v>257.655406173073</v>
      </c>
      <c r="M222">
        <v>251.95878378378299</v>
      </c>
      <c r="N222">
        <v>253.464315910837</v>
      </c>
    </row>
    <row r="223" spans="8:14" x14ac:dyDescent="0.25">
      <c r="H223" s="34" t="s">
        <v>124</v>
      </c>
      <c r="I223" t="s">
        <v>80</v>
      </c>
      <c r="J223">
        <v>262.20833333333297</v>
      </c>
      <c r="K223">
        <v>264.14999999999998</v>
      </c>
      <c r="L223">
        <v>266.35833333333301</v>
      </c>
      <c r="M223">
        <v>262.24166666666599</v>
      </c>
      <c r="N223">
        <v>263.35000000000002</v>
      </c>
    </row>
    <row r="224" spans="8:14" x14ac:dyDescent="0.25">
      <c r="H224" s="34" t="s">
        <v>124</v>
      </c>
      <c r="I224" t="s">
        <v>81</v>
      </c>
      <c r="J224">
        <v>264.21666666666601</v>
      </c>
      <c r="K224">
        <v>264.3</v>
      </c>
      <c r="L224">
        <v>267.166666666666</v>
      </c>
      <c r="M224">
        <v>262.98333333333301</v>
      </c>
      <c r="N224">
        <v>264.05</v>
      </c>
    </row>
    <row r="225" spans="7:14" x14ac:dyDescent="0.25">
      <c r="H225" s="34" t="s">
        <v>124</v>
      </c>
      <c r="I225" t="s">
        <v>82</v>
      </c>
      <c r="J225">
        <v>266.22500000000002</v>
      </c>
      <c r="K225">
        <v>264.45</v>
      </c>
      <c r="L225">
        <v>267.97500000000002</v>
      </c>
      <c r="M225">
        <v>263.72500000000002</v>
      </c>
      <c r="N225">
        <v>264.75</v>
      </c>
    </row>
    <row r="226" spans="7:14" x14ac:dyDescent="0.25">
      <c r="H226" s="34" t="s">
        <v>124</v>
      </c>
      <c r="I226" t="s">
        <v>83</v>
      </c>
      <c r="J226">
        <v>1.53186079771173</v>
      </c>
      <c r="K226">
        <v>0.113571834185104</v>
      </c>
      <c r="L226">
        <v>0.60695178800488303</v>
      </c>
      <c r="M226">
        <v>0.56563602275255498</v>
      </c>
      <c r="N226">
        <v>0.53161192329598494</v>
      </c>
    </row>
    <row r="227" spans="7:14" x14ac:dyDescent="0.25">
      <c r="H227" s="34" t="s">
        <v>124</v>
      </c>
      <c r="I227" t="s">
        <v>84</v>
      </c>
      <c r="J227" t="s">
        <v>85</v>
      </c>
      <c r="K227" t="s">
        <v>106</v>
      </c>
      <c r="L227" t="s">
        <v>88</v>
      </c>
      <c r="M227" t="s">
        <v>87</v>
      </c>
      <c r="N227" t="s">
        <v>86</v>
      </c>
    </row>
    <row r="229" spans="7:14" x14ac:dyDescent="0.25">
      <c r="G229" s="34" t="s">
        <v>667</v>
      </c>
    </row>
    <row r="230" spans="7:14" x14ac:dyDescent="0.25">
      <c r="H230" s="34" t="s">
        <v>89</v>
      </c>
      <c r="I230" t="s">
        <v>63</v>
      </c>
      <c r="J230" t="s">
        <v>64</v>
      </c>
      <c r="K230" t="s">
        <v>65</v>
      </c>
      <c r="L230" t="s">
        <v>66</v>
      </c>
      <c r="M230" t="s">
        <v>67</v>
      </c>
      <c r="N230" t="s">
        <v>68</v>
      </c>
    </row>
    <row r="231" spans="7:14" x14ac:dyDescent="0.25">
      <c r="G231" s="34" t="s">
        <v>667</v>
      </c>
    </row>
    <row r="232" spans="7:14" x14ac:dyDescent="0.25">
      <c r="H232" s="34" t="s">
        <v>125</v>
      </c>
      <c r="I232" t="s">
        <v>70</v>
      </c>
      <c r="J232">
        <v>267.31317020861701</v>
      </c>
      <c r="K232">
        <v>265.934303006638</v>
      </c>
      <c r="L232">
        <v>295.874562427071</v>
      </c>
      <c r="M232">
        <v>304.801630434782</v>
      </c>
      <c r="N232">
        <v>304.74069574820498</v>
      </c>
    </row>
    <row r="233" spans="7:14" x14ac:dyDescent="0.25">
      <c r="H233" s="34" t="s">
        <v>125</v>
      </c>
      <c r="I233" t="s">
        <v>71</v>
      </c>
      <c r="J233">
        <v>263.2</v>
      </c>
      <c r="K233">
        <v>262.99250000000001</v>
      </c>
      <c r="L233">
        <v>284.69499999999999</v>
      </c>
      <c r="M233">
        <v>294.8</v>
      </c>
      <c r="N233">
        <v>294.11249999999899</v>
      </c>
    </row>
    <row r="234" spans="7:14" x14ac:dyDescent="0.25">
      <c r="H234" s="34" t="s">
        <v>125</v>
      </c>
      <c r="I234" t="s">
        <v>72</v>
      </c>
      <c r="J234">
        <v>260.72500000000002</v>
      </c>
      <c r="K234">
        <v>261.24624999999997</v>
      </c>
      <c r="L234">
        <v>278.67249999999899</v>
      </c>
      <c r="M234">
        <v>289.02499999999998</v>
      </c>
      <c r="N234">
        <v>288.131249999999</v>
      </c>
    </row>
    <row r="235" spans="7:14" x14ac:dyDescent="0.25">
      <c r="H235" s="34" t="s">
        <v>125</v>
      </c>
      <c r="I235" t="s">
        <v>73</v>
      </c>
      <c r="J235">
        <v>259.89999999999998</v>
      </c>
      <c r="K235">
        <v>260.66416666666601</v>
      </c>
      <c r="L235">
        <v>276.664999999999</v>
      </c>
      <c r="M235">
        <v>287.10000000000002</v>
      </c>
      <c r="N235">
        <v>286.13749999999999</v>
      </c>
    </row>
    <row r="236" spans="7:14" x14ac:dyDescent="0.25">
      <c r="H236" s="34" t="s">
        <v>125</v>
      </c>
      <c r="I236" t="s">
        <v>74</v>
      </c>
      <c r="J236">
        <v>259.07499999999999</v>
      </c>
      <c r="K236">
        <v>260.082083333333</v>
      </c>
      <c r="L236">
        <v>274.657499999999</v>
      </c>
      <c r="M236">
        <v>285.17500000000001</v>
      </c>
      <c r="N236">
        <v>284.14374999999899</v>
      </c>
    </row>
    <row r="237" spans="7:14" x14ac:dyDescent="0.25">
      <c r="H237" s="34" t="s">
        <v>125</v>
      </c>
      <c r="I237" t="s">
        <v>75</v>
      </c>
      <c r="J237">
        <v>257.42500000000001</v>
      </c>
      <c r="K237">
        <v>258.91791666666597</v>
      </c>
      <c r="L237">
        <v>270.64249999999998</v>
      </c>
      <c r="M237">
        <v>281.32499999999999</v>
      </c>
      <c r="N237">
        <v>280.15625</v>
      </c>
    </row>
    <row r="238" spans="7:14" x14ac:dyDescent="0.25">
      <c r="H238" s="34" t="s">
        <v>125</v>
      </c>
      <c r="I238" t="s">
        <v>76</v>
      </c>
      <c r="J238">
        <v>256.60000000000002</v>
      </c>
      <c r="K238">
        <v>258.33583333333303</v>
      </c>
      <c r="L238">
        <v>268.63499999999999</v>
      </c>
      <c r="M238">
        <v>279.39999999999998</v>
      </c>
      <c r="N238">
        <v>278.162499999999</v>
      </c>
    </row>
    <row r="239" spans="7:14" x14ac:dyDescent="0.25">
      <c r="H239" s="34" t="s">
        <v>125</v>
      </c>
      <c r="I239" t="s">
        <v>77</v>
      </c>
      <c r="J239">
        <v>255.77500000000001</v>
      </c>
      <c r="K239">
        <v>257.75375000000003</v>
      </c>
      <c r="L239">
        <v>266.6275</v>
      </c>
      <c r="M239">
        <v>277.47500000000002</v>
      </c>
      <c r="N239">
        <v>276.16874999999999</v>
      </c>
    </row>
    <row r="240" spans="7:14" x14ac:dyDescent="0.25">
      <c r="H240" s="34" t="s">
        <v>125</v>
      </c>
      <c r="I240" t="s">
        <v>78</v>
      </c>
      <c r="J240">
        <v>253.3</v>
      </c>
      <c r="K240">
        <v>256.00749999999999</v>
      </c>
      <c r="L240">
        <v>260.604999999999</v>
      </c>
      <c r="M240">
        <v>271.7</v>
      </c>
      <c r="N240">
        <v>270.1875</v>
      </c>
    </row>
    <row r="241" spans="7:14" x14ac:dyDescent="0.25">
      <c r="H241" s="34" t="s">
        <v>125</v>
      </c>
      <c r="I241" t="s">
        <v>79</v>
      </c>
      <c r="J241">
        <v>249.186829791382</v>
      </c>
      <c r="K241">
        <v>253.065696993362</v>
      </c>
      <c r="L241">
        <v>249.42543757292799</v>
      </c>
      <c r="M241">
        <v>261.69836956521698</v>
      </c>
      <c r="N241">
        <v>259.559304251794</v>
      </c>
    </row>
    <row r="242" spans="7:14" x14ac:dyDescent="0.25">
      <c r="H242" s="34" t="s">
        <v>125</v>
      </c>
      <c r="I242" t="s">
        <v>80</v>
      </c>
      <c r="J242">
        <v>259.14999999999998</v>
      </c>
      <c r="K242">
        <v>259.27499999999998</v>
      </c>
      <c r="L242">
        <v>268.05</v>
      </c>
      <c r="M242">
        <v>284.33333333333297</v>
      </c>
      <c r="N242">
        <v>282.27499999999998</v>
      </c>
    </row>
    <row r="243" spans="7:14" x14ac:dyDescent="0.25">
      <c r="H243" s="34" t="s">
        <v>125</v>
      </c>
      <c r="I243" t="s">
        <v>81</v>
      </c>
      <c r="J243">
        <v>260.05</v>
      </c>
      <c r="K243">
        <v>259.349999999999</v>
      </c>
      <c r="L243">
        <v>269.58333333333297</v>
      </c>
      <c r="M243">
        <v>285.416666666666</v>
      </c>
      <c r="N243">
        <v>282.39999999999998</v>
      </c>
    </row>
    <row r="244" spans="7:14" x14ac:dyDescent="0.25">
      <c r="H244" s="34" t="s">
        <v>125</v>
      </c>
      <c r="I244" t="s">
        <v>82</v>
      </c>
      <c r="J244">
        <v>260.95</v>
      </c>
      <c r="K244">
        <v>259.42499999999899</v>
      </c>
      <c r="L244">
        <v>271.11666666666599</v>
      </c>
      <c r="M244">
        <v>286.5</v>
      </c>
      <c r="N244">
        <v>282.52499999999998</v>
      </c>
    </row>
    <row r="245" spans="7:14" x14ac:dyDescent="0.25">
      <c r="H245" s="34" t="s">
        <v>125</v>
      </c>
      <c r="I245" t="s">
        <v>83</v>
      </c>
      <c r="J245">
        <v>0.69457842948097703</v>
      </c>
      <c r="K245">
        <v>5.7820179242546899E-2</v>
      </c>
      <c r="L245">
        <v>1.1311243622056699</v>
      </c>
      <c r="M245">
        <v>0.76201641266118203</v>
      </c>
      <c r="N245">
        <v>8.8566114604552298E-2</v>
      </c>
    </row>
    <row r="246" spans="7:14" x14ac:dyDescent="0.25">
      <c r="H246" s="34" t="s">
        <v>125</v>
      </c>
      <c r="I246" t="s">
        <v>84</v>
      </c>
      <c r="J246" t="s">
        <v>85</v>
      </c>
      <c r="K246" t="s">
        <v>126</v>
      </c>
      <c r="L246" t="s">
        <v>88</v>
      </c>
      <c r="M246" t="s">
        <v>88</v>
      </c>
      <c r="N246" t="s">
        <v>87</v>
      </c>
    </row>
    <row r="247" spans="7:14" x14ac:dyDescent="0.25">
      <c r="G247" s="34" t="s">
        <v>667</v>
      </c>
    </row>
    <row r="249" spans="7:14" x14ac:dyDescent="0.25">
      <c r="H249" s="34" t="s">
        <v>62</v>
      </c>
      <c r="I249" t="s">
        <v>63</v>
      </c>
      <c r="J249" t="s">
        <v>64</v>
      </c>
      <c r="K249" t="s">
        <v>101</v>
      </c>
      <c r="L249" t="s">
        <v>66</v>
      </c>
      <c r="M249" t="s">
        <v>67</v>
      </c>
      <c r="N249" t="s">
        <v>68</v>
      </c>
    </row>
    <row r="251" spans="7:14" x14ac:dyDescent="0.25">
      <c r="H251" s="34" t="s">
        <v>127</v>
      </c>
      <c r="I251" t="s">
        <v>70</v>
      </c>
      <c r="J251">
        <v>178.17867647058799</v>
      </c>
      <c r="K251">
        <v>178.78294344092299</v>
      </c>
      <c r="L251">
        <v>176.46944444444401</v>
      </c>
      <c r="M251">
        <v>175.461335676625</v>
      </c>
      <c r="N251">
        <v>174.718834608593</v>
      </c>
    </row>
    <row r="252" spans="7:14" x14ac:dyDescent="0.25">
      <c r="H252" s="34" t="s">
        <v>127</v>
      </c>
      <c r="I252" t="s">
        <v>71</v>
      </c>
      <c r="J252">
        <v>174.77500000000001</v>
      </c>
      <c r="K252">
        <v>175.88249999999999</v>
      </c>
      <c r="L252">
        <v>174.3125</v>
      </c>
      <c r="M252">
        <v>173.51499999999999</v>
      </c>
      <c r="N252">
        <v>172.89999999999901</v>
      </c>
    </row>
    <row r="253" spans="7:14" x14ac:dyDescent="0.25">
      <c r="H253" s="34" t="s">
        <v>127</v>
      </c>
      <c r="I253" t="s">
        <v>72</v>
      </c>
      <c r="J253">
        <v>172.71250000000001</v>
      </c>
      <c r="K253">
        <v>174.19125</v>
      </c>
      <c r="L253">
        <v>173.00624999999999</v>
      </c>
      <c r="M253">
        <v>172.33250000000001</v>
      </c>
      <c r="N253">
        <v>171.79999999999899</v>
      </c>
    </row>
    <row r="254" spans="7:14" x14ac:dyDescent="0.25">
      <c r="H254" s="34" t="s">
        <v>127</v>
      </c>
      <c r="I254" t="s">
        <v>73</v>
      </c>
      <c r="J254">
        <v>172.02500000000001</v>
      </c>
      <c r="K254">
        <v>173.6275</v>
      </c>
      <c r="L254">
        <v>172.57083333333301</v>
      </c>
      <c r="M254">
        <v>171.93833333333299</v>
      </c>
      <c r="N254">
        <v>171.433333333333</v>
      </c>
    </row>
    <row r="255" spans="7:14" x14ac:dyDescent="0.25">
      <c r="H255" s="34" t="s">
        <v>127</v>
      </c>
      <c r="I255" t="s">
        <v>74</v>
      </c>
      <c r="J255">
        <v>171.33750000000001</v>
      </c>
      <c r="K255">
        <v>173.06375</v>
      </c>
      <c r="L255">
        <v>172.135416666666</v>
      </c>
      <c r="M255">
        <v>171.544166666666</v>
      </c>
      <c r="N255">
        <v>171.06666666666601</v>
      </c>
    </row>
    <row r="256" spans="7:14" x14ac:dyDescent="0.25">
      <c r="H256" s="34" t="s">
        <v>127</v>
      </c>
      <c r="I256" t="s">
        <v>75</v>
      </c>
      <c r="J256">
        <v>169.96250000000001</v>
      </c>
      <c r="K256">
        <v>171.93625</v>
      </c>
      <c r="L256">
        <v>171.26458333333301</v>
      </c>
      <c r="M256">
        <v>170.75583333333299</v>
      </c>
      <c r="N256">
        <v>170.333333333333</v>
      </c>
    </row>
    <row r="257" spans="7:14" x14ac:dyDescent="0.25">
      <c r="H257" s="34" t="s">
        <v>127</v>
      </c>
      <c r="I257" t="s">
        <v>76</v>
      </c>
      <c r="J257">
        <v>169.27500000000001</v>
      </c>
      <c r="K257">
        <v>171.3725</v>
      </c>
      <c r="L257">
        <v>170.829166666666</v>
      </c>
      <c r="M257">
        <v>170.361666666666</v>
      </c>
      <c r="N257">
        <v>169.96666666666599</v>
      </c>
    </row>
    <row r="258" spans="7:14" x14ac:dyDescent="0.25">
      <c r="H258" s="34" t="s">
        <v>127</v>
      </c>
      <c r="I258" t="s">
        <v>77</v>
      </c>
      <c r="J258">
        <v>168.58750000000001</v>
      </c>
      <c r="K258">
        <v>170.80875</v>
      </c>
      <c r="L258">
        <v>170.39374999999899</v>
      </c>
      <c r="M258">
        <v>169.9675</v>
      </c>
      <c r="N258">
        <v>169.6</v>
      </c>
    </row>
    <row r="259" spans="7:14" x14ac:dyDescent="0.25">
      <c r="H259" s="34" t="s">
        <v>127</v>
      </c>
      <c r="I259" t="s">
        <v>78</v>
      </c>
      <c r="J259">
        <v>166.52500000000001</v>
      </c>
      <c r="K259">
        <v>169.11750000000001</v>
      </c>
      <c r="L259">
        <v>169.08749999999901</v>
      </c>
      <c r="M259">
        <v>168.785</v>
      </c>
      <c r="N259">
        <v>168.5</v>
      </c>
    </row>
    <row r="260" spans="7:14" x14ac:dyDescent="0.25">
      <c r="H260" s="34" t="s">
        <v>127</v>
      </c>
      <c r="I260" t="s">
        <v>79</v>
      </c>
      <c r="J260">
        <v>163.121323529411</v>
      </c>
      <c r="K260">
        <v>166.21705655907601</v>
      </c>
      <c r="L260">
        <v>166.930555555555</v>
      </c>
      <c r="M260">
        <v>166.83866432337399</v>
      </c>
      <c r="N260">
        <v>166.68116539140601</v>
      </c>
    </row>
    <row r="261" spans="7:14" x14ac:dyDescent="0.25">
      <c r="H261" s="34" t="s">
        <v>127</v>
      </c>
      <c r="I261" t="s">
        <v>80</v>
      </c>
      <c r="J261">
        <v>171.683333333333</v>
      </c>
      <c r="K261">
        <v>171.92500000000001</v>
      </c>
      <c r="L261">
        <v>172.25833333333301</v>
      </c>
      <c r="M261">
        <v>171.71666666666599</v>
      </c>
      <c r="N261">
        <v>171.1</v>
      </c>
    </row>
    <row r="262" spans="7:14" x14ac:dyDescent="0.25">
      <c r="H262" s="34" t="s">
        <v>127</v>
      </c>
      <c r="I262" t="s">
        <v>81</v>
      </c>
      <c r="J262">
        <v>172.71666666666599</v>
      </c>
      <c r="K262">
        <v>172.11666666666599</v>
      </c>
      <c r="L262">
        <v>172.81666666666601</v>
      </c>
      <c r="M262">
        <v>172.28333333333299</v>
      </c>
      <c r="N262">
        <v>171.5</v>
      </c>
    </row>
    <row r="263" spans="7:14" x14ac:dyDescent="0.25">
      <c r="H263" s="34" t="s">
        <v>127</v>
      </c>
      <c r="I263" t="s">
        <v>82</v>
      </c>
      <c r="J263">
        <v>173.75</v>
      </c>
      <c r="K263">
        <v>172.308333333333</v>
      </c>
      <c r="L263">
        <v>173.375</v>
      </c>
      <c r="M263">
        <v>172.85</v>
      </c>
      <c r="N263">
        <v>171.9</v>
      </c>
    </row>
    <row r="264" spans="7:14" x14ac:dyDescent="0.25">
      <c r="H264" s="34" t="s">
        <v>127</v>
      </c>
      <c r="I264" t="s">
        <v>83</v>
      </c>
      <c r="J264">
        <v>1.20376662459955</v>
      </c>
      <c r="K264">
        <v>0.222469410456057</v>
      </c>
      <c r="L264">
        <v>0.64825117314108605</v>
      </c>
      <c r="M264">
        <v>0.66000194118217503</v>
      </c>
      <c r="N264">
        <v>0.46756282875512001</v>
      </c>
    </row>
    <row r="265" spans="7:14" x14ac:dyDescent="0.25">
      <c r="H265" s="34" t="s">
        <v>127</v>
      </c>
      <c r="I265" t="s">
        <v>84</v>
      </c>
      <c r="J265" t="s">
        <v>85</v>
      </c>
      <c r="K265" t="s">
        <v>106</v>
      </c>
      <c r="L265" t="s">
        <v>86</v>
      </c>
      <c r="M265" t="s">
        <v>98</v>
      </c>
      <c r="N265" t="s">
        <v>98</v>
      </c>
    </row>
    <row r="267" spans="7:14" x14ac:dyDescent="0.25">
      <c r="G267" s="34" t="s">
        <v>667</v>
      </c>
    </row>
    <row r="268" spans="7:14" x14ac:dyDescent="0.25">
      <c r="H268" s="34" t="s">
        <v>128</v>
      </c>
      <c r="I268" t="s">
        <v>63</v>
      </c>
      <c r="J268" t="s">
        <v>64</v>
      </c>
      <c r="K268" t="s">
        <v>65</v>
      </c>
      <c r="L268" t="s">
        <v>66</v>
      </c>
      <c r="M268" t="s">
        <v>91</v>
      </c>
      <c r="N268" t="s">
        <v>68</v>
      </c>
    </row>
    <row r="269" spans="7:14" x14ac:dyDescent="0.25">
      <c r="G269" s="34" t="s">
        <v>667</v>
      </c>
    </row>
    <row r="270" spans="7:14" x14ac:dyDescent="0.25">
      <c r="H270" s="34" t="s">
        <v>129</v>
      </c>
      <c r="I270" t="s">
        <v>70</v>
      </c>
      <c r="J270">
        <v>187.18170139880101</v>
      </c>
      <c r="K270">
        <v>180.96221098265801</v>
      </c>
      <c r="L270">
        <v>178.57402521254701</v>
      </c>
      <c r="M270">
        <v>178.20399883245699</v>
      </c>
      <c r="N270">
        <v>206.46870884626301</v>
      </c>
    </row>
    <row r="271" spans="7:14" x14ac:dyDescent="0.25">
      <c r="H271" s="34" t="s">
        <v>129</v>
      </c>
      <c r="I271" t="s">
        <v>71</v>
      </c>
      <c r="J271">
        <v>182.32999999999899</v>
      </c>
      <c r="K271">
        <v>178.13249999999999</v>
      </c>
      <c r="L271">
        <v>175.19749999999999</v>
      </c>
      <c r="M271">
        <v>175.9</v>
      </c>
      <c r="N271">
        <v>197.61250000000001</v>
      </c>
    </row>
    <row r="272" spans="7:14" x14ac:dyDescent="0.25">
      <c r="H272" s="34" t="s">
        <v>129</v>
      </c>
      <c r="I272" t="s">
        <v>72</v>
      </c>
      <c r="J272">
        <v>179.41499999999999</v>
      </c>
      <c r="K272">
        <v>176.44125</v>
      </c>
      <c r="L272">
        <v>173.14874999999901</v>
      </c>
      <c r="M272">
        <v>174.52500000000001</v>
      </c>
      <c r="N272">
        <v>193.00624999999999</v>
      </c>
    </row>
    <row r="273" spans="7:14" x14ac:dyDescent="0.25">
      <c r="H273" s="34" t="s">
        <v>129</v>
      </c>
      <c r="I273" t="s">
        <v>73</v>
      </c>
      <c r="J273">
        <v>178.44333333333299</v>
      </c>
      <c r="K273">
        <v>175.8775</v>
      </c>
      <c r="L273">
        <v>172.46583333333299</v>
      </c>
      <c r="M273">
        <v>174.06666666666601</v>
      </c>
      <c r="N273">
        <v>191.47083333333299</v>
      </c>
    </row>
    <row r="274" spans="7:14" x14ac:dyDescent="0.25">
      <c r="H274" s="34" t="s">
        <v>129</v>
      </c>
      <c r="I274" t="s">
        <v>74</v>
      </c>
      <c r="J274">
        <v>177.47166666666601</v>
      </c>
      <c r="K274">
        <v>175.31375</v>
      </c>
      <c r="L274">
        <v>171.78291666666601</v>
      </c>
      <c r="M274">
        <v>173.60833333333301</v>
      </c>
      <c r="N274">
        <v>189.93541666666599</v>
      </c>
    </row>
    <row r="275" spans="7:14" x14ac:dyDescent="0.25">
      <c r="H275" s="34" t="s">
        <v>129</v>
      </c>
      <c r="I275" t="s">
        <v>75</v>
      </c>
      <c r="J275">
        <v>175.52833333333299</v>
      </c>
      <c r="K275">
        <v>174.18625</v>
      </c>
      <c r="L275">
        <v>170.41708333333301</v>
      </c>
      <c r="M275">
        <v>172.69166666666601</v>
      </c>
      <c r="N275">
        <v>186.864583333333</v>
      </c>
    </row>
    <row r="276" spans="7:14" x14ac:dyDescent="0.25">
      <c r="H276" s="34" t="s">
        <v>129</v>
      </c>
      <c r="I276" t="s">
        <v>76</v>
      </c>
      <c r="J276">
        <v>174.55666666666599</v>
      </c>
      <c r="K276">
        <v>173.6225</v>
      </c>
      <c r="L276">
        <v>169.734166666666</v>
      </c>
      <c r="M276">
        <v>172.23333333333301</v>
      </c>
      <c r="N276">
        <v>185.329166666666</v>
      </c>
    </row>
    <row r="277" spans="7:14" x14ac:dyDescent="0.25">
      <c r="H277" s="34" t="s">
        <v>129</v>
      </c>
      <c r="I277" t="s">
        <v>77</v>
      </c>
      <c r="J277">
        <v>173.58500000000001</v>
      </c>
      <c r="K277">
        <v>173.05875</v>
      </c>
      <c r="L277">
        <v>169.05125000000001</v>
      </c>
      <c r="M277">
        <v>171.77500000000001</v>
      </c>
      <c r="N277">
        <v>183.79374999999999</v>
      </c>
    </row>
    <row r="278" spans="7:14" x14ac:dyDescent="0.25">
      <c r="H278" s="34" t="s">
        <v>129</v>
      </c>
      <c r="I278" t="s">
        <v>78</v>
      </c>
      <c r="J278">
        <v>170.67</v>
      </c>
      <c r="K278">
        <v>171.36750000000001</v>
      </c>
      <c r="L278">
        <v>167.0025</v>
      </c>
      <c r="M278">
        <v>170.4</v>
      </c>
      <c r="N278">
        <v>179.1875</v>
      </c>
    </row>
    <row r="279" spans="7:14" x14ac:dyDescent="0.25">
      <c r="H279" s="34" t="s">
        <v>129</v>
      </c>
      <c r="I279" t="s">
        <v>79</v>
      </c>
      <c r="J279">
        <v>165.81829860119799</v>
      </c>
      <c r="K279">
        <v>168.537789017341</v>
      </c>
      <c r="L279">
        <v>163.62597478745201</v>
      </c>
      <c r="M279">
        <v>168.096001167542</v>
      </c>
      <c r="N279">
        <v>170.331291153736</v>
      </c>
    </row>
    <row r="280" spans="7:14" x14ac:dyDescent="0.25">
      <c r="H280" s="34" t="s">
        <v>129</v>
      </c>
      <c r="I280" t="s">
        <v>80</v>
      </c>
      <c r="J280">
        <v>177.81666666666601</v>
      </c>
      <c r="K280">
        <v>175.19166666666601</v>
      </c>
      <c r="L280">
        <v>172.15833333333299</v>
      </c>
      <c r="M280">
        <v>173.36666666666599</v>
      </c>
      <c r="N280">
        <v>183.02500000000001</v>
      </c>
    </row>
    <row r="281" spans="7:14" x14ac:dyDescent="0.25">
      <c r="H281" s="34" t="s">
        <v>129</v>
      </c>
      <c r="I281" t="s">
        <v>81</v>
      </c>
      <c r="J281">
        <v>179.13333333333301</v>
      </c>
      <c r="K281">
        <v>175.63333333333301</v>
      </c>
      <c r="L281">
        <v>173.21666666666599</v>
      </c>
      <c r="M281">
        <v>173.583333333333</v>
      </c>
      <c r="N281">
        <v>184.81666666666601</v>
      </c>
    </row>
    <row r="282" spans="7:14" x14ac:dyDescent="0.25">
      <c r="H282" s="34" t="s">
        <v>129</v>
      </c>
      <c r="I282" t="s">
        <v>82</v>
      </c>
      <c r="J282">
        <v>180.45</v>
      </c>
      <c r="K282">
        <v>176.07499999999999</v>
      </c>
      <c r="L282">
        <v>174.27500000000001</v>
      </c>
      <c r="M282">
        <v>173.8</v>
      </c>
      <c r="N282">
        <v>186.60833333333301</v>
      </c>
    </row>
    <row r="283" spans="7:14" x14ac:dyDescent="0.25">
      <c r="H283" s="34" t="s">
        <v>129</v>
      </c>
      <c r="I283" t="s">
        <v>83</v>
      </c>
      <c r="J283">
        <v>1.48092604742712</v>
      </c>
      <c r="K283">
        <v>0.50420967511772297</v>
      </c>
      <c r="L283">
        <v>1.2294883585846399</v>
      </c>
      <c r="M283">
        <v>0.249951932320709</v>
      </c>
      <c r="N283">
        <v>1.9202429330594499</v>
      </c>
    </row>
    <row r="284" spans="7:14" x14ac:dyDescent="0.25">
      <c r="H284" s="34" t="s">
        <v>129</v>
      </c>
      <c r="I284" t="s">
        <v>84</v>
      </c>
      <c r="J284" t="s">
        <v>85</v>
      </c>
      <c r="K284" t="s">
        <v>87</v>
      </c>
      <c r="L284" t="s">
        <v>87</v>
      </c>
      <c r="M284" t="s">
        <v>106</v>
      </c>
      <c r="N284" t="s">
        <v>88</v>
      </c>
    </row>
    <row r="285" spans="7:14" x14ac:dyDescent="0.25">
      <c r="G285" s="34" t="s">
        <v>667</v>
      </c>
    </row>
    <row r="287" spans="7:14" x14ac:dyDescent="0.25">
      <c r="H287" s="34" t="s">
        <v>95</v>
      </c>
      <c r="I287" t="s">
        <v>63</v>
      </c>
      <c r="J287" t="s">
        <v>64</v>
      </c>
      <c r="K287" t="s">
        <v>101</v>
      </c>
      <c r="L287" t="s">
        <v>110</v>
      </c>
      <c r="M287" t="s">
        <v>91</v>
      </c>
      <c r="N287" t="s">
        <v>68</v>
      </c>
    </row>
    <row r="289" spans="8:14" x14ac:dyDescent="0.25">
      <c r="H289" s="34" t="s">
        <v>130</v>
      </c>
      <c r="I289" t="s">
        <v>70</v>
      </c>
      <c r="J289">
        <v>1497.10474040244</v>
      </c>
      <c r="K289">
        <v>1481.22544356098</v>
      </c>
      <c r="L289">
        <v>1473.8069751381199</v>
      </c>
      <c r="M289">
        <v>1546.8795912253199</v>
      </c>
      <c r="N289">
        <v>1647.2783833317201</v>
      </c>
    </row>
    <row r="290" spans="8:14" x14ac:dyDescent="0.25">
      <c r="H290" s="34" t="s">
        <v>130</v>
      </c>
      <c r="I290" t="s">
        <v>71</v>
      </c>
      <c r="J290">
        <v>1480.4625000000001</v>
      </c>
      <c r="K290">
        <v>1467.41</v>
      </c>
      <c r="L290">
        <v>1463.85</v>
      </c>
      <c r="M290">
        <v>1536.5374999999999</v>
      </c>
      <c r="N290">
        <v>1625.4974999999999</v>
      </c>
    </row>
    <row r="291" spans="8:14" x14ac:dyDescent="0.25">
      <c r="H291" s="34" t="s">
        <v>130</v>
      </c>
      <c r="I291" t="s">
        <v>72</v>
      </c>
      <c r="J291">
        <v>1470.35625</v>
      </c>
      <c r="K291">
        <v>1459.105</v>
      </c>
      <c r="L291">
        <v>1457.8</v>
      </c>
      <c r="M291">
        <v>1530.41875</v>
      </c>
      <c r="N291">
        <v>1612.99875</v>
      </c>
    </row>
    <row r="292" spans="8:14" x14ac:dyDescent="0.25">
      <c r="H292" s="34" t="s">
        <v>130</v>
      </c>
      <c r="I292" t="s">
        <v>73</v>
      </c>
      <c r="J292">
        <v>1466.9875</v>
      </c>
      <c r="K292">
        <v>1456.33666666666</v>
      </c>
      <c r="L292">
        <v>1455.7833333333299</v>
      </c>
      <c r="M292">
        <v>1528.37916666666</v>
      </c>
      <c r="N292">
        <v>1608.8325</v>
      </c>
    </row>
    <row r="293" spans="8:14" x14ac:dyDescent="0.25">
      <c r="H293" s="34" t="s">
        <v>130</v>
      </c>
      <c r="I293" t="s">
        <v>74</v>
      </c>
      <c r="J293">
        <v>1463.6187500000001</v>
      </c>
      <c r="K293">
        <v>1453.56833333333</v>
      </c>
      <c r="L293">
        <v>1453.7666666666601</v>
      </c>
      <c r="M293">
        <v>1526.33958333333</v>
      </c>
      <c r="N293">
        <v>1604.66625</v>
      </c>
    </row>
    <row r="294" spans="8:14" x14ac:dyDescent="0.25">
      <c r="H294" s="34" t="s">
        <v>130</v>
      </c>
      <c r="I294" t="s">
        <v>75</v>
      </c>
      <c r="J294">
        <v>1456.8812499999999</v>
      </c>
      <c r="K294">
        <v>1448.0316666666599</v>
      </c>
      <c r="L294">
        <v>1449.7333333333299</v>
      </c>
      <c r="M294">
        <v>1522.2604166666599</v>
      </c>
      <c r="N294">
        <v>1596.33375</v>
      </c>
    </row>
    <row r="295" spans="8:14" x14ac:dyDescent="0.25">
      <c r="H295" s="34" t="s">
        <v>130</v>
      </c>
      <c r="I295" t="s">
        <v>76</v>
      </c>
      <c r="J295">
        <v>1453.5125</v>
      </c>
      <c r="K295">
        <v>1445.2633333333299</v>
      </c>
      <c r="L295">
        <v>1447.7166666666601</v>
      </c>
      <c r="M295">
        <v>1520.2208333333299</v>
      </c>
      <c r="N295">
        <v>1592.1675</v>
      </c>
    </row>
    <row r="296" spans="8:14" x14ac:dyDescent="0.25">
      <c r="H296" s="34" t="s">
        <v>130</v>
      </c>
      <c r="I296" t="s">
        <v>77</v>
      </c>
      <c r="J296">
        <v>1450.14375</v>
      </c>
      <c r="K296">
        <v>1442.4949999999999</v>
      </c>
      <c r="L296">
        <v>1445.7</v>
      </c>
      <c r="M296">
        <v>1518.1812499999901</v>
      </c>
      <c r="N296">
        <v>1588.00125</v>
      </c>
    </row>
    <row r="297" spans="8:14" x14ac:dyDescent="0.25">
      <c r="H297" s="34" t="s">
        <v>130</v>
      </c>
      <c r="I297" t="s">
        <v>78</v>
      </c>
      <c r="J297">
        <v>1440.0374999999999</v>
      </c>
      <c r="K297">
        <v>1434.1899999999901</v>
      </c>
      <c r="L297">
        <v>1439.65</v>
      </c>
      <c r="M297">
        <v>1512.0625</v>
      </c>
      <c r="N297">
        <v>1575.5025000000001</v>
      </c>
    </row>
    <row r="298" spans="8:14" x14ac:dyDescent="0.25">
      <c r="H298" s="34" t="s">
        <v>130</v>
      </c>
      <c r="I298" t="s">
        <v>79</v>
      </c>
      <c r="J298">
        <v>1423.39525959755</v>
      </c>
      <c r="K298">
        <v>1420.3745564390099</v>
      </c>
      <c r="L298">
        <v>1429.6930248618701</v>
      </c>
      <c r="M298">
        <v>1501.72040877467</v>
      </c>
      <c r="N298">
        <v>1553.7216166682699</v>
      </c>
    </row>
    <row r="299" spans="8:14" x14ac:dyDescent="0.25">
      <c r="H299" s="34" t="s">
        <v>130</v>
      </c>
      <c r="I299" t="s">
        <v>80</v>
      </c>
      <c r="J299">
        <v>1464.99166666666</v>
      </c>
      <c r="K299">
        <v>1452.25</v>
      </c>
      <c r="L299">
        <v>1454.1666666666599</v>
      </c>
      <c r="M299">
        <v>1513.175</v>
      </c>
      <c r="N299">
        <v>1577.7750000000001</v>
      </c>
    </row>
    <row r="300" spans="8:14" x14ac:dyDescent="0.25">
      <c r="H300" s="34" t="s">
        <v>130</v>
      </c>
      <c r="I300" t="s">
        <v>81</v>
      </c>
      <c r="J300">
        <v>1469.7333333333299</v>
      </c>
      <c r="K300">
        <v>1453.7</v>
      </c>
      <c r="L300">
        <v>1456.5833333333301</v>
      </c>
      <c r="M300">
        <v>1516.88333333333</v>
      </c>
      <c r="N300">
        <v>1585.35</v>
      </c>
    </row>
    <row r="301" spans="8:14" x14ac:dyDescent="0.25">
      <c r="H301" s="34" t="s">
        <v>130</v>
      </c>
      <c r="I301" t="s">
        <v>82</v>
      </c>
      <c r="J301">
        <v>1474.4749999999999</v>
      </c>
      <c r="K301">
        <v>1455.15</v>
      </c>
      <c r="L301">
        <v>1459</v>
      </c>
      <c r="M301">
        <v>1520.5916666666601</v>
      </c>
      <c r="N301">
        <v>1592.925</v>
      </c>
    </row>
    <row r="302" spans="8:14" x14ac:dyDescent="0.25">
      <c r="H302" s="34" t="s">
        <v>130</v>
      </c>
      <c r="I302" t="s">
        <v>83</v>
      </c>
      <c r="J302">
        <v>0.64733018959150701</v>
      </c>
      <c r="K302">
        <v>0.19969013599587401</v>
      </c>
      <c r="L302">
        <v>0.332378223495712</v>
      </c>
      <c r="M302">
        <v>0.48774873815564201</v>
      </c>
      <c r="N302">
        <v>0.95108055934837399</v>
      </c>
    </row>
    <row r="303" spans="8:14" x14ac:dyDescent="0.25">
      <c r="H303" s="34" t="s">
        <v>130</v>
      </c>
      <c r="I303" t="s">
        <v>84</v>
      </c>
      <c r="J303" t="s">
        <v>85</v>
      </c>
      <c r="K303" t="s">
        <v>103</v>
      </c>
      <c r="L303" t="s">
        <v>108</v>
      </c>
      <c r="M303" t="s">
        <v>99</v>
      </c>
      <c r="N303" t="s">
        <v>88</v>
      </c>
    </row>
    <row r="306" spans="8:14" x14ac:dyDescent="0.25">
      <c r="H306" s="34" t="s">
        <v>95</v>
      </c>
      <c r="I306" t="s">
        <v>63</v>
      </c>
      <c r="J306" t="s">
        <v>90</v>
      </c>
      <c r="K306" t="s">
        <v>65</v>
      </c>
      <c r="L306" t="s">
        <v>66</v>
      </c>
      <c r="M306" t="s">
        <v>67</v>
      </c>
      <c r="N306" t="s">
        <v>68</v>
      </c>
    </row>
    <row r="308" spans="8:14" x14ac:dyDescent="0.25">
      <c r="H308" s="34" t="s">
        <v>131</v>
      </c>
      <c r="I308" t="s">
        <v>70</v>
      </c>
      <c r="J308">
        <v>1647.66289351561</v>
      </c>
      <c r="K308">
        <v>1635.2025380469199</v>
      </c>
      <c r="L308">
        <v>1712.0736298876</v>
      </c>
      <c r="M308">
        <v>1658.41276196434</v>
      </c>
      <c r="N308">
        <v>1645.46382871536</v>
      </c>
    </row>
    <row r="309" spans="8:14" x14ac:dyDescent="0.25">
      <c r="H309" s="34" t="s">
        <v>131</v>
      </c>
      <c r="I309" t="s">
        <v>71</v>
      </c>
      <c r="J309">
        <v>1629.17</v>
      </c>
      <c r="K309">
        <v>1613.3225</v>
      </c>
      <c r="L309">
        <v>1678.53</v>
      </c>
      <c r="M309">
        <v>1635.82499999999</v>
      </c>
      <c r="N309">
        <v>1628.26</v>
      </c>
    </row>
    <row r="310" spans="8:14" x14ac:dyDescent="0.25">
      <c r="H310" s="34" t="s">
        <v>131</v>
      </c>
      <c r="I310" t="s">
        <v>72</v>
      </c>
      <c r="J310">
        <v>1618.06</v>
      </c>
      <c r="K310">
        <v>1600.13625</v>
      </c>
      <c r="L310">
        <v>1659.665</v>
      </c>
      <c r="M310">
        <v>1622.2124999999901</v>
      </c>
      <c r="N310">
        <v>1618.03</v>
      </c>
    </row>
    <row r="311" spans="8:14" x14ac:dyDescent="0.25">
      <c r="H311" s="34" t="s">
        <v>131</v>
      </c>
      <c r="I311" t="s">
        <v>73</v>
      </c>
      <c r="J311">
        <v>1614.35666666666</v>
      </c>
      <c r="K311">
        <v>1595.7408333333301</v>
      </c>
      <c r="L311">
        <v>1653.37666666666</v>
      </c>
      <c r="M311">
        <v>1617.675</v>
      </c>
      <c r="N311">
        <v>1614.62</v>
      </c>
    </row>
    <row r="312" spans="8:14" x14ac:dyDescent="0.25">
      <c r="H312" s="34" t="s">
        <v>131</v>
      </c>
      <c r="I312" t="s">
        <v>74</v>
      </c>
      <c r="J312">
        <v>1610.65333333333</v>
      </c>
      <c r="K312">
        <v>1591.34541666666</v>
      </c>
      <c r="L312">
        <v>1647.08833333333</v>
      </c>
      <c r="M312">
        <v>1613.13749999999</v>
      </c>
      <c r="N312">
        <v>1611.21</v>
      </c>
    </row>
    <row r="313" spans="8:14" x14ac:dyDescent="0.25">
      <c r="H313" s="34" t="s">
        <v>131</v>
      </c>
      <c r="I313" t="s">
        <v>75</v>
      </c>
      <c r="J313">
        <v>1603.2466666666601</v>
      </c>
      <c r="K313">
        <v>1582.5545833333299</v>
      </c>
      <c r="L313">
        <v>1634.5116666666599</v>
      </c>
      <c r="M313">
        <v>1604.0625</v>
      </c>
      <c r="N313">
        <v>1604.3899999999901</v>
      </c>
    </row>
    <row r="314" spans="8:14" x14ac:dyDescent="0.25">
      <c r="H314" s="34" t="s">
        <v>131</v>
      </c>
      <c r="I314" t="s">
        <v>76</v>
      </c>
      <c r="J314">
        <v>1599.5433333333301</v>
      </c>
      <c r="K314">
        <v>1578.15916666666</v>
      </c>
      <c r="L314">
        <v>1628.2233333333299</v>
      </c>
      <c r="M314">
        <v>1599.5249999999901</v>
      </c>
      <c r="N314">
        <v>1600.98</v>
      </c>
    </row>
    <row r="315" spans="8:14" x14ac:dyDescent="0.25">
      <c r="H315" s="34" t="s">
        <v>131</v>
      </c>
      <c r="I315" t="s">
        <v>77</v>
      </c>
      <c r="J315">
        <v>1595.84</v>
      </c>
      <c r="K315">
        <v>1573.7637500000001</v>
      </c>
      <c r="L315">
        <v>1621.9349999999999</v>
      </c>
      <c r="M315">
        <v>1594.9875</v>
      </c>
      <c r="N315">
        <v>1597.57</v>
      </c>
    </row>
    <row r="316" spans="8:14" x14ac:dyDescent="0.25">
      <c r="H316" s="34" t="s">
        <v>131</v>
      </c>
      <c r="I316" t="s">
        <v>78</v>
      </c>
      <c r="J316">
        <v>1584.73</v>
      </c>
      <c r="K316">
        <v>1560.5775000000001</v>
      </c>
      <c r="L316">
        <v>1603.07</v>
      </c>
      <c r="M316">
        <v>1581.375</v>
      </c>
      <c r="N316">
        <v>1587.34</v>
      </c>
    </row>
    <row r="317" spans="8:14" x14ac:dyDescent="0.25">
      <c r="H317" s="34" t="s">
        <v>131</v>
      </c>
      <c r="I317" t="s">
        <v>79</v>
      </c>
      <c r="J317">
        <v>1566.2371064843801</v>
      </c>
      <c r="K317">
        <v>1538.6974619530699</v>
      </c>
      <c r="L317">
        <v>1569.5263701123899</v>
      </c>
      <c r="M317">
        <v>1558.78723803565</v>
      </c>
      <c r="N317">
        <v>1570.1361712846301</v>
      </c>
    </row>
    <row r="318" spans="8:14" x14ac:dyDescent="0.25">
      <c r="H318" s="34" t="s">
        <v>131</v>
      </c>
      <c r="I318" t="s">
        <v>80</v>
      </c>
      <c r="J318">
        <v>1609.56666666666</v>
      </c>
      <c r="K318">
        <v>1591.625</v>
      </c>
      <c r="L318">
        <v>1613.55</v>
      </c>
      <c r="M318">
        <v>1613.4833333333299</v>
      </c>
      <c r="N318">
        <v>1606.6</v>
      </c>
    </row>
    <row r="319" spans="8:14" x14ac:dyDescent="0.25">
      <c r="H319" s="34" t="s">
        <v>131</v>
      </c>
      <c r="I319" t="s">
        <v>81</v>
      </c>
      <c r="J319">
        <v>1612.18333333333</v>
      </c>
      <c r="K319">
        <v>1596.3</v>
      </c>
      <c r="L319">
        <v>1622.63333333333</v>
      </c>
      <c r="M319">
        <v>1618.36666666666</v>
      </c>
      <c r="N319">
        <v>1607</v>
      </c>
    </row>
    <row r="320" spans="8:14" x14ac:dyDescent="0.25">
      <c r="H320" s="34" t="s">
        <v>131</v>
      </c>
      <c r="I320" t="s">
        <v>82</v>
      </c>
      <c r="J320">
        <v>1614.8</v>
      </c>
      <c r="K320">
        <v>1600.9749999999999</v>
      </c>
      <c r="L320">
        <v>1631.7166666666601</v>
      </c>
      <c r="M320">
        <v>1623.25</v>
      </c>
      <c r="N320">
        <v>1607.4</v>
      </c>
    </row>
    <row r="321" spans="7:14" x14ac:dyDescent="0.25">
      <c r="H321" s="34" t="s">
        <v>131</v>
      </c>
      <c r="I321" t="s">
        <v>83</v>
      </c>
      <c r="J321">
        <v>0.325139271439504</v>
      </c>
      <c r="K321">
        <v>0.58744993324432004</v>
      </c>
      <c r="L321">
        <v>1.11334688416084</v>
      </c>
      <c r="M321">
        <v>0.60531562148145801</v>
      </c>
      <c r="N321">
        <v>4.9769814607451897E-2</v>
      </c>
    </row>
    <row r="322" spans="7:14" x14ac:dyDescent="0.25">
      <c r="H322" s="34" t="s">
        <v>131</v>
      </c>
      <c r="I322" t="s">
        <v>84</v>
      </c>
      <c r="J322" t="s">
        <v>93</v>
      </c>
      <c r="K322" t="s">
        <v>87</v>
      </c>
      <c r="L322" t="s">
        <v>88</v>
      </c>
      <c r="M322" t="s">
        <v>98</v>
      </c>
      <c r="N322" t="s">
        <v>87</v>
      </c>
    </row>
    <row r="324" spans="7:14" x14ac:dyDescent="0.25">
      <c r="G324" s="34" t="s">
        <v>667</v>
      </c>
    </row>
    <row r="325" spans="7:14" x14ac:dyDescent="0.25">
      <c r="H325" s="34" t="s">
        <v>62</v>
      </c>
      <c r="I325" t="s">
        <v>63</v>
      </c>
      <c r="J325" t="s">
        <v>64</v>
      </c>
      <c r="K325" t="s">
        <v>101</v>
      </c>
      <c r="L325" t="s">
        <v>110</v>
      </c>
      <c r="M325" t="s">
        <v>67</v>
      </c>
      <c r="N325" t="s">
        <v>132</v>
      </c>
    </row>
    <row r="326" spans="7:14" x14ac:dyDescent="0.25">
      <c r="G326" s="34" t="s">
        <v>667</v>
      </c>
    </row>
    <row r="327" spans="7:14" x14ac:dyDescent="0.25">
      <c r="H327" s="34" t="s">
        <v>133</v>
      </c>
      <c r="I327" t="s">
        <v>70</v>
      </c>
      <c r="J327">
        <v>1457.4099431818099</v>
      </c>
      <c r="K327">
        <v>1453.6869823741699</v>
      </c>
      <c r="L327">
        <v>1457.68021164021</v>
      </c>
      <c r="M327">
        <v>1437.58822443181</v>
      </c>
      <c r="N327">
        <v>1425.2489642857099</v>
      </c>
    </row>
    <row r="328" spans="7:14" x14ac:dyDescent="0.25">
      <c r="H328" s="34" t="s">
        <v>133</v>
      </c>
      <c r="I328" t="s">
        <v>71</v>
      </c>
      <c r="J328">
        <v>1439.15</v>
      </c>
      <c r="K328">
        <v>1442.915</v>
      </c>
      <c r="L328">
        <v>1444.625</v>
      </c>
      <c r="M328">
        <v>1425.13</v>
      </c>
      <c r="N328">
        <v>1417.5</v>
      </c>
    </row>
    <row r="329" spans="7:14" x14ac:dyDescent="0.25">
      <c r="H329" s="34" t="s">
        <v>133</v>
      </c>
      <c r="I329" t="s">
        <v>72</v>
      </c>
      <c r="J329">
        <v>1428.15</v>
      </c>
      <c r="K329">
        <v>1436.5074999999999</v>
      </c>
      <c r="L329">
        <v>1436.7874999999999</v>
      </c>
      <c r="M329">
        <v>1417.54</v>
      </c>
      <c r="N329">
        <v>1412.825</v>
      </c>
    </row>
    <row r="330" spans="7:14" x14ac:dyDescent="0.25">
      <c r="H330" s="34" t="s">
        <v>133</v>
      </c>
      <c r="I330" t="s">
        <v>73</v>
      </c>
      <c r="J330">
        <v>1424.4833333333299</v>
      </c>
      <c r="K330">
        <v>1434.3716666666601</v>
      </c>
      <c r="L330">
        <v>1434.175</v>
      </c>
      <c r="M330">
        <v>1415.01</v>
      </c>
      <c r="N330">
        <v>1411.2666666666601</v>
      </c>
    </row>
    <row r="331" spans="7:14" x14ac:dyDescent="0.25">
      <c r="H331" s="34" t="s">
        <v>133</v>
      </c>
      <c r="I331" t="s">
        <v>74</v>
      </c>
      <c r="J331">
        <v>1420.81666666666</v>
      </c>
      <c r="K331">
        <v>1432.23583333333</v>
      </c>
      <c r="L331">
        <v>1431.5625</v>
      </c>
      <c r="M331">
        <v>1412.48</v>
      </c>
      <c r="N331">
        <v>1409.7083333333301</v>
      </c>
    </row>
    <row r="332" spans="7:14" x14ac:dyDescent="0.25">
      <c r="H332" s="34" t="s">
        <v>133</v>
      </c>
      <c r="I332" t="s">
        <v>75</v>
      </c>
      <c r="J332">
        <v>1413.4833333333299</v>
      </c>
      <c r="K332">
        <v>1427.96416666666</v>
      </c>
      <c r="L332">
        <v>1426.3375000000001</v>
      </c>
      <c r="M332">
        <v>1407.42</v>
      </c>
      <c r="N332">
        <v>1406.5916666666601</v>
      </c>
    </row>
    <row r="333" spans="7:14" x14ac:dyDescent="0.25">
      <c r="H333" s="34" t="s">
        <v>133</v>
      </c>
      <c r="I333" t="s">
        <v>76</v>
      </c>
      <c r="J333">
        <v>1409.81666666666</v>
      </c>
      <c r="K333">
        <v>1425.82833333333</v>
      </c>
      <c r="L333">
        <v>1423.7249999999999</v>
      </c>
      <c r="M333">
        <v>1404.89</v>
      </c>
      <c r="N333">
        <v>1405.0333333333299</v>
      </c>
    </row>
    <row r="334" spans="7:14" x14ac:dyDescent="0.25">
      <c r="H334" s="34" t="s">
        <v>133</v>
      </c>
      <c r="I334" t="s">
        <v>77</v>
      </c>
      <c r="J334">
        <v>1406.15</v>
      </c>
      <c r="K334">
        <v>1423.6924999999901</v>
      </c>
      <c r="L334">
        <v>1421.1125</v>
      </c>
      <c r="M334">
        <v>1402.36</v>
      </c>
      <c r="N334">
        <v>1403.4749999999999</v>
      </c>
    </row>
    <row r="335" spans="7:14" x14ac:dyDescent="0.25">
      <c r="H335" s="34" t="s">
        <v>133</v>
      </c>
      <c r="I335" t="s">
        <v>78</v>
      </c>
      <c r="J335">
        <v>1395.15</v>
      </c>
      <c r="K335">
        <v>1417.2849999999901</v>
      </c>
      <c r="L335">
        <v>1413.2750000000001</v>
      </c>
      <c r="M335">
        <v>1394.77</v>
      </c>
      <c r="N335">
        <v>1398.8</v>
      </c>
    </row>
    <row r="336" spans="7:14" x14ac:dyDescent="0.25">
      <c r="H336" s="34" t="s">
        <v>133</v>
      </c>
      <c r="I336" t="s">
        <v>79</v>
      </c>
      <c r="J336">
        <v>1376.89005681818</v>
      </c>
      <c r="K336">
        <v>1406.5130176258201</v>
      </c>
      <c r="L336">
        <v>1400.2197883597801</v>
      </c>
      <c r="M336">
        <v>1382.3117755681801</v>
      </c>
      <c r="N336">
        <v>1391.05103571428</v>
      </c>
    </row>
    <row r="337" spans="7:14" x14ac:dyDescent="0.25">
      <c r="H337" s="34" t="s">
        <v>133</v>
      </c>
      <c r="I337" t="s">
        <v>80</v>
      </c>
      <c r="J337">
        <v>1420.7666666666601</v>
      </c>
      <c r="K337">
        <v>1424.35</v>
      </c>
      <c r="L337">
        <v>1429.88333333333</v>
      </c>
      <c r="M337">
        <v>1413.9</v>
      </c>
      <c r="N337">
        <v>1408.2666666666601</v>
      </c>
    </row>
    <row r="338" spans="7:14" x14ac:dyDescent="0.25">
      <c r="H338" s="34" t="s">
        <v>133</v>
      </c>
      <c r="I338" t="s">
        <v>81</v>
      </c>
      <c r="J338">
        <v>1424.38333333333</v>
      </c>
      <c r="K338">
        <v>1426.2666666666601</v>
      </c>
      <c r="L338">
        <v>1430.81666666666</v>
      </c>
      <c r="M338">
        <v>1417.85</v>
      </c>
      <c r="N338">
        <v>1408.38333333333</v>
      </c>
    </row>
    <row r="339" spans="7:14" x14ac:dyDescent="0.25">
      <c r="H339" s="34" t="s">
        <v>133</v>
      </c>
      <c r="I339" t="s">
        <v>82</v>
      </c>
      <c r="J339">
        <v>1428</v>
      </c>
      <c r="K339">
        <v>1428.18333333333</v>
      </c>
      <c r="L339">
        <v>1431.75</v>
      </c>
      <c r="M339">
        <v>1421.8</v>
      </c>
      <c r="N339">
        <v>1408.5</v>
      </c>
    </row>
    <row r="340" spans="7:14" x14ac:dyDescent="0.25">
      <c r="H340" s="34" t="s">
        <v>133</v>
      </c>
      <c r="I340" t="s">
        <v>83</v>
      </c>
      <c r="J340">
        <v>0.50911479717525099</v>
      </c>
      <c r="K340">
        <v>0.26840625036466098</v>
      </c>
      <c r="L340">
        <v>0.13054678120593399</v>
      </c>
      <c r="M340">
        <v>0.55873824174267095</v>
      </c>
      <c r="N340">
        <v>1.65688316606875E-2</v>
      </c>
    </row>
    <row r="341" spans="7:14" x14ac:dyDescent="0.25">
      <c r="H341" s="34" t="s">
        <v>133</v>
      </c>
      <c r="I341" t="s">
        <v>84</v>
      </c>
      <c r="J341" t="s">
        <v>85</v>
      </c>
      <c r="K341" t="s">
        <v>108</v>
      </c>
      <c r="L341" t="s">
        <v>99</v>
      </c>
      <c r="M341" t="s">
        <v>87</v>
      </c>
      <c r="N341" t="s">
        <v>134</v>
      </c>
    </row>
    <row r="342" spans="7:14" x14ac:dyDescent="0.25">
      <c r="G342" s="34" t="s">
        <v>667</v>
      </c>
    </row>
    <row r="343" spans="7:14" x14ac:dyDescent="0.25">
      <c r="G343" s="34" t="s">
        <v>667</v>
      </c>
    </row>
    <row r="344" spans="7:14" x14ac:dyDescent="0.25">
      <c r="H344" s="34" t="s">
        <v>62</v>
      </c>
      <c r="I344" t="s">
        <v>63</v>
      </c>
      <c r="J344" t="s">
        <v>64</v>
      </c>
      <c r="K344" t="s">
        <v>65</v>
      </c>
      <c r="L344" t="s">
        <v>66</v>
      </c>
      <c r="M344" t="s">
        <v>67</v>
      </c>
      <c r="N344" t="s">
        <v>68</v>
      </c>
    </row>
    <row r="345" spans="7:14" x14ac:dyDescent="0.25">
      <c r="G345" s="34" t="s">
        <v>667</v>
      </c>
    </row>
    <row r="346" spans="7:14" x14ac:dyDescent="0.25">
      <c r="H346" s="34" t="s">
        <v>135</v>
      </c>
      <c r="I346" t="s">
        <v>70</v>
      </c>
      <c r="J346">
        <v>250.88611735330801</v>
      </c>
      <c r="K346">
        <v>252.297562130177</v>
      </c>
      <c r="L346">
        <v>240.486209164656</v>
      </c>
      <c r="M346">
        <v>274.02307692307602</v>
      </c>
      <c r="N346">
        <v>261.47564766839298</v>
      </c>
    </row>
    <row r="347" spans="7:14" x14ac:dyDescent="0.25">
      <c r="H347" s="34" t="s">
        <v>135</v>
      </c>
      <c r="I347" t="s">
        <v>71</v>
      </c>
      <c r="J347">
        <v>234.67750000000001</v>
      </c>
      <c r="K347">
        <v>240.6225</v>
      </c>
      <c r="L347">
        <v>236.41249999999999</v>
      </c>
      <c r="M347">
        <v>261.1925</v>
      </c>
      <c r="N347">
        <v>253.71250000000001</v>
      </c>
    </row>
    <row r="348" spans="7:14" x14ac:dyDescent="0.25">
      <c r="H348" s="34" t="s">
        <v>135</v>
      </c>
      <c r="I348" t="s">
        <v>72</v>
      </c>
      <c r="J348">
        <v>226.41374999999999</v>
      </c>
      <c r="K348">
        <v>234.58625000000001</v>
      </c>
      <c r="L348">
        <v>234.00624999999999</v>
      </c>
      <c r="M348">
        <v>254.49625</v>
      </c>
      <c r="N348">
        <v>249.10624999999999</v>
      </c>
    </row>
    <row r="349" spans="7:14" x14ac:dyDescent="0.25">
      <c r="H349" s="34" t="s">
        <v>135</v>
      </c>
      <c r="I349" t="s">
        <v>73</v>
      </c>
      <c r="J349">
        <v>223.65916666666601</v>
      </c>
      <c r="K349">
        <v>232.574166666666</v>
      </c>
      <c r="L349">
        <v>233.204166666666</v>
      </c>
      <c r="M349">
        <v>252.264166666666</v>
      </c>
      <c r="N349">
        <v>247.57083333333301</v>
      </c>
    </row>
    <row r="350" spans="7:14" x14ac:dyDescent="0.25">
      <c r="H350" s="34" t="s">
        <v>135</v>
      </c>
      <c r="I350" t="s">
        <v>74</v>
      </c>
      <c r="J350">
        <v>220.90458333333299</v>
      </c>
      <c r="K350">
        <v>230.56208333333299</v>
      </c>
      <c r="L350">
        <v>232.402083333333</v>
      </c>
      <c r="M350">
        <v>250.03208333333299</v>
      </c>
      <c r="N350">
        <v>246.03541666666601</v>
      </c>
    </row>
    <row r="351" spans="7:14" x14ac:dyDescent="0.25">
      <c r="H351" s="34" t="s">
        <v>135</v>
      </c>
      <c r="I351" t="s">
        <v>75</v>
      </c>
      <c r="J351">
        <v>215.39541666666599</v>
      </c>
      <c r="K351">
        <v>226.53791666666601</v>
      </c>
      <c r="L351">
        <v>230.797916666666</v>
      </c>
      <c r="M351">
        <v>245.56791666666601</v>
      </c>
      <c r="N351">
        <v>242.964583333333</v>
      </c>
    </row>
    <row r="352" spans="7:14" x14ac:dyDescent="0.25">
      <c r="H352" s="34" t="s">
        <v>135</v>
      </c>
      <c r="I352" t="s">
        <v>76</v>
      </c>
      <c r="J352">
        <v>212.64083333333301</v>
      </c>
      <c r="K352">
        <v>224.525833333333</v>
      </c>
      <c r="L352">
        <v>229.995833333333</v>
      </c>
      <c r="M352">
        <v>243.335833333333</v>
      </c>
      <c r="N352">
        <v>241.42916666666599</v>
      </c>
    </row>
    <row r="353" spans="7:14" x14ac:dyDescent="0.25">
      <c r="H353" s="34" t="s">
        <v>135</v>
      </c>
      <c r="I353" t="s">
        <v>77</v>
      </c>
      <c r="J353">
        <v>209.88624999999999</v>
      </c>
      <c r="K353">
        <v>222.51374999999999</v>
      </c>
      <c r="L353">
        <v>229.19374999999999</v>
      </c>
      <c r="M353">
        <v>241.10374999999999</v>
      </c>
      <c r="N353">
        <v>239.89375000000001</v>
      </c>
    </row>
    <row r="354" spans="7:14" x14ac:dyDescent="0.25">
      <c r="H354" s="34" t="s">
        <v>135</v>
      </c>
      <c r="I354" t="s">
        <v>78</v>
      </c>
      <c r="J354">
        <v>201.6225</v>
      </c>
      <c r="K354">
        <v>216.47749999999999</v>
      </c>
      <c r="L354">
        <v>226.78749999999999</v>
      </c>
      <c r="M354">
        <v>234.4075</v>
      </c>
      <c r="N354">
        <v>235.28749999999999</v>
      </c>
    </row>
    <row r="355" spans="7:14" x14ac:dyDescent="0.25">
      <c r="H355" s="34" t="s">
        <v>135</v>
      </c>
      <c r="I355" t="s">
        <v>79</v>
      </c>
      <c r="J355">
        <v>185.41388264669101</v>
      </c>
      <c r="K355">
        <v>204.802437869822</v>
      </c>
      <c r="L355">
        <v>222.71379083534299</v>
      </c>
      <c r="M355">
        <v>221.57692307692301</v>
      </c>
      <c r="N355">
        <v>227.524352331606</v>
      </c>
    </row>
    <row r="356" spans="7:14" x14ac:dyDescent="0.25">
      <c r="H356" s="34" t="s">
        <v>135</v>
      </c>
      <c r="I356" t="s">
        <v>80</v>
      </c>
      <c r="J356">
        <v>215.27500000000001</v>
      </c>
      <c r="K356">
        <v>222.22499999999999</v>
      </c>
      <c r="L356">
        <v>231.875</v>
      </c>
      <c r="M356">
        <v>242.27499999999901</v>
      </c>
      <c r="N356">
        <v>246.208333333333</v>
      </c>
    </row>
    <row r="357" spans="7:14" x14ac:dyDescent="0.25">
      <c r="H357" s="34" t="s">
        <v>135</v>
      </c>
      <c r="I357" t="s">
        <v>81</v>
      </c>
      <c r="J357">
        <v>216.23333333333301</v>
      </c>
      <c r="K357">
        <v>224.333333333333</v>
      </c>
      <c r="L357">
        <v>232.15</v>
      </c>
      <c r="M357">
        <v>244.11666666666599</v>
      </c>
      <c r="N357">
        <v>247.916666666666</v>
      </c>
    </row>
    <row r="358" spans="7:14" x14ac:dyDescent="0.25">
      <c r="H358" s="34" t="s">
        <v>135</v>
      </c>
      <c r="I358" t="s">
        <v>82</v>
      </c>
      <c r="J358">
        <v>217.19166666666601</v>
      </c>
      <c r="K358">
        <v>226.44166666666601</v>
      </c>
      <c r="L358">
        <v>232.42500000000001</v>
      </c>
      <c r="M358">
        <v>245.958333333333</v>
      </c>
      <c r="N358">
        <v>249.625</v>
      </c>
    </row>
    <row r="359" spans="7:14" x14ac:dyDescent="0.25">
      <c r="H359" s="34" t="s">
        <v>135</v>
      </c>
      <c r="I359" t="s">
        <v>83</v>
      </c>
      <c r="J359">
        <v>0.88247707478034798</v>
      </c>
      <c r="K359">
        <v>1.8621425679902901</v>
      </c>
      <c r="L359">
        <v>0.23719676549865701</v>
      </c>
      <c r="M359">
        <v>1.4975436218871701</v>
      </c>
      <c r="N359">
        <v>1.3877136571331901</v>
      </c>
    </row>
    <row r="360" spans="7:14" x14ac:dyDescent="0.25">
      <c r="H360" s="34" t="s">
        <v>135</v>
      </c>
      <c r="I360" t="s">
        <v>84</v>
      </c>
      <c r="J360" t="s">
        <v>85</v>
      </c>
      <c r="K360" t="s">
        <v>88</v>
      </c>
      <c r="L360" t="s">
        <v>88</v>
      </c>
      <c r="M360" t="s">
        <v>88</v>
      </c>
      <c r="N360" t="s">
        <v>88</v>
      </c>
    </row>
    <row r="361" spans="7:14" x14ac:dyDescent="0.25">
      <c r="G361" s="34" t="s">
        <v>667</v>
      </c>
    </row>
    <row r="362" spans="7:14" x14ac:dyDescent="0.25">
      <c r="G362" s="34" t="s">
        <v>667</v>
      </c>
    </row>
    <row r="363" spans="7:14" x14ac:dyDescent="0.25">
      <c r="H363" s="34" t="s">
        <v>128</v>
      </c>
      <c r="I363" t="s">
        <v>63</v>
      </c>
      <c r="J363" t="s">
        <v>90</v>
      </c>
      <c r="K363" t="s">
        <v>101</v>
      </c>
      <c r="L363" t="s">
        <v>66</v>
      </c>
      <c r="M363" t="s">
        <v>91</v>
      </c>
      <c r="N363" t="s">
        <v>132</v>
      </c>
    </row>
    <row r="364" spans="7:14" x14ac:dyDescent="0.25">
      <c r="G364" s="34" t="s">
        <v>667</v>
      </c>
    </row>
    <row r="365" spans="7:14" x14ac:dyDescent="0.25">
      <c r="H365" s="34" t="s">
        <v>136</v>
      </c>
      <c r="I365" t="s">
        <v>70</v>
      </c>
      <c r="J365">
        <v>1875.19389912413</v>
      </c>
      <c r="K365">
        <v>1844.02658824834</v>
      </c>
      <c r="L365">
        <v>1831.37326292384</v>
      </c>
      <c r="M365">
        <v>1830.43941504178</v>
      </c>
      <c r="N365">
        <v>1880.7296610169401</v>
      </c>
    </row>
    <row r="366" spans="7:14" x14ac:dyDescent="0.25">
      <c r="H366" s="34" t="s">
        <v>136</v>
      </c>
      <c r="I366" t="s">
        <v>71</v>
      </c>
      <c r="J366">
        <v>1856.585</v>
      </c>
      <c r="K366">
        <v>1828.105</v>
      </c>
      <c r="L366">
        <v>1817.3999999999901</v>
      </c>
      <c r="M366">
        <v>1816.85</v>
      </c>
      <c r="N366">
        <v>1859.42749999999</v>
      </c>
    </row>
    <row r="367" spans="7:14" x14ac:dyDescent="0.25">
      <c r="H367" s="34" t="s">
        <v>136</v>
      </c>
      <c r="I367" t="s">
        <v>72</v>
      </c>
      <c r="J367">
        <v>1845.3924999999999</v>
      </c>
      <c r="K367">
        <v>1818.4525000000001</v>
      </c>
      <c r="L367">
        <v>1808.875</v>
      </c>
      <c r="M367">
        <v>1808.6</v>
      </c>
      <c r="N367">
        <v>1846.7637499999901</v>
      </c>
    </row>
    <row r="368" spans="7:14" x14ac:dyDescent="0.25">
      <c r="H368" s="34" t="s">
        <v>136</v>
      </c>
      <c r="I368" t="s">
        <v>73</v>
      </c>
      <c r="J368">
        <v>1841.66166666666</v>
      </c>
      <c r="K368">
        <v>1815.2349999999999</v>
      </c>
      <c r="L368">
        <v>1806.0333333333299</v>
      </c>
      <c r="M368">
        <v>1805.85</v>
      </c>
      <c r="N368">
        <v>1842.54249999999</v>
      </c>
    </row>
    <row r="369" spans="7:14" x14ac:dyDescent="0.25">
      <c r="H369" s="34" t="s">
        <v>136</v>
      </c>
      <c r="I369" t="s">
        <v>74</v>
      </c>
      <c r="J369">
        <v>1837.9308333333299</v>
      </c>
      <c r="K369">
        <v>1812.0174999999999</v>
      </c>
      <c r="L369">
        <v>1803.19166666666</v>
      </c>
      <c r="M369">
        <v>1803.1</v>
      </c>
      <c r="N369">
        <v>1838.32125</v>
      </c>
    </row>
    <row r="370" spans="7:14" x14ac:dyDescent="0.25">
      <c r="H370" s="34" t="s">
        <v>136</v>
      </c>
      <c r="I370" t="s">
        <v>75</v>
      </c>
      <c r="J370">
        <v>1830.4691666666599</v>
      </c>
      <c r="K370">
        <v>1805.5825</v>
      </c>
      <c r="L370">
        <v>1797.50833333333</v>
      </c>
      <c r="M370">
        <v>1797.6</v>
      </c>
      <c r="N370">
        <v>1829.8787499999901</v>
      </c>
    </row>
    <row r="371" spans="7:14" x14ac:dyDescent="0.25">
      <c r="H371" s="34" t="s">
        <v>136</v>
      </c>
      <c r="I371" t="s">
        <v>76</v>
      </c>
      <c r="J371">
        <v>1826.73833333333</v>
      </c>
      <c r="K371">
        <v>1802.365</v>
      </c>
      <c r="L371">
        <v>1794.6666666666599</v>
      </c>
      <c r="M371">
        <v>1794.85</v>
      </c>
      <c r="N371">
        <v>1825.6575</v>
      </c>
    </row>
    <row r="372" spans="7:14" x14ac:dyDescent="0.25">
      <c r="H372" s="34" t="s">
        <v>136</v>
      </c>
      <c r="I372" t="s">
        <v>77</v>
      </c>
      <c r="J372">
        <v>1823.0074999999999</v>
      </c>
      <c r="K372">
        <v>1799.14749999999</v>
      </c>
      <c r="L372">
        <v>1791.82499999999</v>
      </c>
      <c r="M372">
        <v>1792.1</v>
      </c>
      <c r="N372">
        <v>1821.43625</v>
      </c>
    </row>
    <row r="373" spans="7:14" x14ac:dyDescent="0.25">
      <c r="H373" s="34" t="s">
        <v>136</v>
      </c>
      <c r="I373" t="s">
        <v>78</v>
      </c>
      <c r="J373">
        <v>1811.8150000000001</v>
      </c>
      <c r="K373">
        <v>1789.4949999999999</v>
      </c>
      <c r="L373">
        <v>1783.3</v>
      </c>
      <c r="M373">
        <v>1783.85</v>
      </c>
      <c r="N373">
        <v>1808.7725</v>
      </c>
    </row>
    <row r="374" spans="7:14" x14ac:dyDescent="0.25">
      <c r="H374" s="34" t="s">
        <v>136</v>
      </c>
      <c r="I374" t="s">
        <v>79</v>
      </c>
      <c r="J374">
        <v>1793.2061008758601</v>
      </c>
      <c r="K374">
        <v>1773.5734117516499</v>
      </c>
      <c r="L374">
        <v>1769.32673707615</v>
      </c>
      <c r="M374">
        <v>1770.2605849582101</v>
      </c>
      <c r="N374">
        <v>1787.4703389830499</v>
      </c>
    </row>
    <row r="375" spans="7:14" x14ac:dyDescent="0.25">
      <c r="H375" s="34" t="s">
        <v>136</v>
      </c>
      <c r="I375" t="s">
        <v>80</v>
      </c>
      <c r="J375">
        <v>1836.6</v>
      </c>
      <c r="K375">
        <v>1812.4833333333299</v>
      </c>
      <c r="L375">
        <v>1805.06666666666</v>
      </c>
      <c r="M375">
        <v>1803.56666666666</v>
      </c>
      <c r="N375">
        <v>1834.175</v>
      </c>
    </row>
    <row r="376" spans="7:14" x14ac:dyDescent="0.25">
      <c r="H376" s="34" t="s">
        <v>136</v>
      </c>
      <c r="I376" t="s">
        <v>81</v>
      </c>
      <c r="J376">
        <v>1839</v>
      </c>
      <c r="K376">
        <v>1816.1666666666599</v>
      </c>
      <c r="L376">
        <v>1809.7833333333299</v>
      </c>
      <c r="M376">
        <v>1806.7833333333299</v>
      </c>
      <c r="N376">
        <v>1834.25</v>
      </c>
    </row>
    <row r="377" spans="7:14" x14ac:dyDescent="0.25">
      <c r="H377" s="34" t="s">
        <v>136</v>
      </c>
      <c r="I377" t="s">
        <v>82</v>
      </c>
      <c r="J377">
        <v>1841.4</v>
      </c>
      <c r="K377">
        <v>1819.85</v>
      </c>
      <c r="L377">
        <v>1814.5</v>
      </c>
      <c r="M377">
        <v>1810</v>
      </c>
      <c r="N377">
        <v>1834.32499999999</v>
      </c>
    </row>
    <row r="378" spans="7:14" x14ac:dyDescent="0.25">
      <c r="H378" s="34" t="s">
        <v>136</v>
      </c>
      <c r="I378" t="s">
        <v>83</v>
      </c>
      <c r="J378">
        <v>0.26135249918328302</v>
      </c>
      <c r="K378">
        <v>0.406440518993259</v>
      </c>
      <c r="L378">
        <v>0.52260304328554397</v>
      </c>
      <c r="M378">
        <v>0.356700611750768</v>
      </c>
      <c r="N378">
        <v>8.1780637070964397E-3</v>
      </c>
    </row>
    <row r="379" spans="7:14" x14ac:dyDescent="0.25">
      <c r="H379" s="34" t="s">
        <v>136</v>
      </c>
      <c r="I379" t="s">
        <v>84</v>
      </c>
      <c r="J379" t="s">
        <v>93</v>
      </c>
      <c r="K379" t="s">
        <v>103</v>
      </c>
      <c r="L379" t="s">
        <v>98</v>
      </c>
      <c r="M379" t="s">
        <v>94</v>
      </c>
      <c r="N379" t="s">
        <v>107</v>
      </c>
    </row>
    <row r="380" spans="7:14" x14ac:dyDescent="0.25">
      <c r="G380" s="34" t="s">
        <v>667</v>
      </c>
    </row>
    <row r="381" spans="7:14" x14ac:dyDescent="0.25">
      <c r="G381" s="34" t="s">
        <v>667</v>
      </c>
    </row>
    <row r="382" spans="7:14" x14ac:dyDescent="0.25">
      <c r="H382" s="34" t="s">
        <v>62</v>
      </c>
      <c r="I382" t="s">
        <v>63</v>
      </c>
      <c r="J382" t="s">
        <v>64</v>
      </c>
      <c r="K382" t="s">
        <v>65</v>
      </c>
      <c r="L382" t="s">
        <v>66</v>
      </c>
      <c r="M382" t="s">
        <v>67</v>
      </c>
      <c r="N382" t="s">
        <v>68</v>
      </c>
    </row>
    <row r="383" spans="7:14" x14ac:dyDescent="0.25">
      <c r="G383" s="34" t="s">
        <v>667</v>
      </c>
    </row>
    <row r="384" spans="7:14" x14ac:dyDescent="0.25">
      <c r="H384" s="34" t="s">
        <v>137</v>
      </c>
      <c r="I384" t="s">
        <v>70</v>
      </c>
      <c r="J384">
        <v>463.45270833333302</v>
      </c>
      <c r="K384">
        <v>423.47109725685698</v>
      </c>
      <c r="L384">
        <v>424.30846625766799</v>
      </c>
      <c r="M384">
        <v>422.39798921039699</v>
      </c>
      <c r="N384">
        <v>420.20831772199301</v>
      </c>
    </row>
    <row r="385" spans="7:14" x14ac:dyDescent="0.25">
      <c r="H385" s="34" t="s">
        <v>137</v>
      </c>
      <c r="I385" t="s">
        <v>71</v>
      </c>
      <c r="J385">
        <v>438.97750000000002</v>
      </c>
      <c r="K385">
        <v>415.57749999999999</v>
      </c>
      <c r="L385">
        <v>419.42499999999899</v>
      </c>
      <c r="M385">
        <v>417.44</v>
      </c>
      <c r="N385">
        <v>413.00749999999903</v>
      </c>
    </row>
    <row r="386" spans="7:14" x14ac:dyDescent="0.25">
      <c r="H386" s="34" t="s">
        <v>137</v>
      </c>
      <c r="I386" t="s">
        <v>72</v>
      </c>
      <c r="J386">
        <v>425.21375</v>
      </c>
      <c r="K386">
        <v>410.88875000000002</v>
      </c>
      <c r="L386">
        <v>416.537499999999</v>
      </c>
      <c r="M386">
        <v>414.47</v>
      </c>
      <c r="N386">
        <v>408.70374999999899</v>
      </c>
    </row>
    <row r="387" spans="7:14" x14ac:dyDescent="0.25">
      <c r="H387" s="34" t="s">
        <v>137</v>
      </c>
      <c r="I387" t="s">
        <v>73</v>
      </c>
      <c r="J387">
        <v>420.62583333333299</v>
      </c>
      <c r="K387">
        <v>409.32583333333298</v>
      </c>
      <c r="L387">
        <v>415.57499999999999</v>
      </c>
      <c r="M387">
        <v>413.48</v>
      </c>
      <c r="N387">
        <v>407.26916666666602</v>
      </c>
    </row>
    <row r="388" spans="7:14" x14ac:dyDescent="0.25">
      <c r="H388" s="34" t="s">
        <v>137</v>
      </c>
      <c r="I388" t="s">
        <v>74</v>
      </c>
      <c r="J388">
        <v>416.03791666666598</v>
      </c>
      <c r="K388">
        <v>407.762916666666</v>
      </c>
      <c r="L388">
        <v>414.61249999999899</v>
      </c>
      <c r="M388">
        <v>412.49</v>
      </c>
      <c r="N388">
        <v>405.834583333333</v>
      </c>
    </row>
    <row r="389" spans="7:14" x14ac:dyDescent="0.25">
      <c r="H389" s="34" t="s">
        <v>137</v>
      </c>
      <c r="I389" t="s">
        <v>75</v>
      </c>
      <c r="J389">
        <v>406.86208333333298</v>
      </c>
      <c r="K389">
        <v>404.63708333333301</v>
      </c>
      <c r="L389">
        <v>412.6875</v>
      </c>
      <c r="M389">
        <v>410.51</v>
      </c>
      <c r="N389">
        <v>402.96541666666599</v>
      </c>
    </row>
    <row r="390" spans="7:14" x14ac:dyDescent="0.25">
      <c r="H390" s="34" t="s">
        <v>137</v>
      </c>
      <c r="I390" t="s">
        <v>76</v>
      </c>
      <c r="J390">
        <v>402.27416666666602</v>
      </c>
      <c r="K390">
        <v>403.07416666666597</v>
      </c>
      <c r="L390">
        <v>411.724999999999</v>
      </c>
      <c r="M390">
        <v>409.52</v>
      </c>
      <c r="N390">
        <v>401.53083333333302</v>
      </c>
    </row>
    <row r="391" spans="7:14" x14ac:dyDescent="0.25">
      <c r="H391" s="34" t="s">
        <v>137</v>
      </c>
      <c r="I391" t="s">
        <v>77</v>
      </c>
      <c r="J391">
        <v>397.68624999999997</v>
      </c>
      <c r="K391">
        <v>401.511249999999</v>
      </c>
      <c r="L391">
        <v>410.76249999999999</v>
      </c>
      <c r="M391">
        <v>408.53</v>
      </c>
      <c r="N391">
        <v>400.09625</v>
      </c>
    </row>
    <row r="392" spans="7:14" x14ac:dyDescent="0.25">
      <c r="H392" s="34" t="s">
        <v>137</v>
      </c>
      <c r="I392" t="s">
        <v>78</v>
      </c>
      <c r="J392">
        <v>383.92249999999899</v>
      </c>
      <c r="K392">
        <v>396.82249999999999</v>
      </c>
      <c r="L392">
        <v>407.875</v>
      </c>
      <c r="M392">
        <v>405.56</v>
      </c>
      <c r="N392">
        <v>395.79250000000002</v>
      </c>
    </row>
    <row r="393" spans="7:14" x14ac:dyDescent="0.25">
      <c r="H393" s="34" t="s">
        <v>137</v>
      </c>
      <c r="I393" t="s">
        <v>79</v>
      </c>
      <c r="J393">
        <v>359.44729166666599</v>
      </c>
      <c r="K393">
        <v>388.92890274314198</v>
      </c>
      <c r="L393">
        <v>402.991533742331</v>
      </c>
      <c r="M393">
        <v>400.60201078960199</v>
      </c>
      <c r="N393">
        <v>388.59168227800598</v>
      </c>
    </row>
    <row r="394" spans="7:14" x14ac:dyDescent="0.25">
      <c r="H394" s="34" t="s">
        <v>137</v>
      </c>
      <c r="I394" t="s">
        <v>80</v>
      </c>
      <c r="J394">
        <v>414.64166666666603</v>
      </c>
      <c r="K394">
        <v>407.308333333333</v>
      </c>
      <c r="L394">
        <v>412.75</v>
      </c>
      <c r="M394">
        <v>412.06666666666598</v>
      </c>
      <c r="N394">
        <v>405.65833333333302</v>
      </c>
    </row>
    <row r="395" spans="7:14" x14ac:dyDescent="0.25">
      <c r="H395" s="34" t="s">
        <v>137</v>
      </c>
      <c r="I395" t="s">
        <v>81</v>
      </c>
      <c r="J395">
        <v>417.83333333333297</v>
      </c>
      <c r="K395">
        <v>408.416666666666</v>
      </c>
      <c r="L395">
        <v>413.05</v>
      </c>
      <c r="M395">
        <v>412.63333333333298</v>
      </c>
      <c r="N395">
        <v>406.916666666666</v>
      </c>
    </row>
    <row r="396" spans="7:14" x14ac:dyDescent="0.25">
      <c r="H396" s="34" t="s">
        <v>137</v>
      </c>
      <c r="I396" t="s">
        <v>82</v>
      </c>
      <c r="J396">
        <v>421.02499999999998</v>
      </c>
      <c r="K396">
        <v>409.52499999999998</v>
      </c>
      <c r="L396">
        <v>413.35</v>
      </c>
      <c r="M396">
        <v>413.2</v>
      </c>
      <c r="N396">
        <v>408.17500000000001</v>
      </c>
    </row>
    <row r="397" spans="7:14" x14ac:dyDescent="0.25">
      <c r="H397" s="34" t="s">
        <v>137</v>
      </c>
      <c r="I397" t="s">
        <v>83</v>
      </c>
      <c r="J397">
        <v>1.5394818819462499</v>
      </c>
      <c r="K397">
        <v>0.54422325429136398</v>
      </c>
      <c r="L397">
        <v>0.14515543728076</v>
      </c>
      <c r="M397">
        <v>0.27503640187671702</v>
      </c>
      <c r="N397">
        <v>0.620390722898987</v>
      </c>
    </row>
    <row r="398" spans="7:14" x14ac:dyDescent="0.25">
      <c r="H398" s="34" t="s">
        <v>137</v>
      </c>
      <c r="I398" t="s">
        <v>84</v>
      </c>
      <c r="J398" t="s">
        <v>85</v>
      </c>
      <c r="K398" t="s">
        <v>87</v>
      </c>
      <c r="L398" t="s">
        <v>88</v>
      </c>
      <c r="M398" t="s">
        <v>98</v>
      </c>
      <c r="N398" t="s">
        <v>87</v>
      </c>
    </row>
    <row r="399" spans="7:14" x14ac:dyDescent="0.25">
      <c r="G399" s="34" t="s">
        <v>667</v>
      </c>
    </row>
    <row r="400" spans="7:14" x14ac:dyDescent="0.25">
      <c r="G400" s="34" t="s">
        <v>667</v>
      </c>
    </row>
    <row r="401" spans="7:14" x14ac:dyDescent="0.25">
      <c r="H401" s="34" t="s">
        <v>95</v>
      </c>
      <c r="I401" t="s">
        <v>63</v>
      </c>
      <c r="J401" t="s">
        <v>90</v>
      </c>
      <c r="K401" t="s">
        <v>101</v>
      </c>
      <c r="L401" t="s">
        <v>110</v>
      </c>
      <c r="M401" t="s">
        <v>91</v>
      </c>
      <c r="N401" t="s">
        <v>68</v>
      </c>
    </row>
    <row r="402" spans="7:14" x14ac:dyDescent="0.25">
      <c r="G402" s="34" t="s">
        <v>667</v>
      </c>
    </row>
    <row r="403" spans="7:14" x14ac:dyDescent="0.25">
      <c r="H403" s="34" t="s">
        <v>138</v>
      </c>
      <c r="I403" t="s">
        <v>70</v>
      </c>
      <c r="J403">
        <v>2413.7344060092601</v>
      </c>
      <c r="K403">
        <v>2386.4740372922502</v>
      </c>
      <c r="L403">
        <v>2385.93410175906</v>
      </c>
      <c r="M403">
        <v>2375.9153846153799</v>
      </c>
      <c r="N403">
        <v>2371.7405591397801</v>
      </c>
    </row>
    <row r="404" spans="7:14" x14ac:dyDescent="0.25">
      <c r="H404" s="34" t="s">
        <v>138</v>
      </c>
      <c r="I404" t="s">
        <v>71</v>
      </c>
      <c r="J404">
        <v>2393.0225</v>
      </c>
      <c r="K404">
        <v>2370.96</v>
      </c>
      <c r="L404">
        <v>2369.9124999999999</v>
      </c>
      <c r="M404">
        <v>2364.5500000000002</v>
      </c>
      <c r="N404">
        <v>2354.5</v>
      </c>
    </row>
    <row r="405" spans="7:14" x14ac:dyDescent="0.25">
      <c r="H405" s="34" t="s">
        <v>138</v>
      </c>
      <c r="I405" t="s">
        <v>72</v>
      </c>
      <c r="J405">
        <v>2380.6612500000001</v>
      </c>
      <c r="K405">
        <v>2361.5549999999998</v>
      </c>
      <c r="L405">
        <v>2360.3562499999998</v>
      </c>
      <c r="M405">
        <v>2357.6750000000002</v>
      </c>
      <c r="N405">
        <v>2344.0499999999902</v>
      </c>
    </row>
    <row r="406" spans="7:14" x14ac:dyDescent="0.25">
      <c r="H406" s="34" t="s">
        <v>138</v>
      </c>
      <c r="I406" t="s">
        <v>73</v>
      </c>
      <c r="J406">
        <v>2376.5408333333298</v>
      </c>
      <c r="K406">
        <v>2358.42</v>
      </c>
      <c r="L406">
        <v>2357.1708333333299</v>
      </c>
      <c r="M406">
        <v>2355.38333333333</v>
      </c>
      <c r="N406">
        <v>2340.5666666666598</v>
      </c>
    </row>
    <row r="407" spans="7:14" x14ac:dyDescent="0.25">
      <c r="H407" s="34" t="s">
        <v>138</v>
      </c>
      <c r="I407" t="s">
        <v>74</v>
      </c>
      <c r="J407">
        <v>2372.42041666666</v>
      </c>
      <c r="K407">
        <v>2355.2849999999999</v>
      </c>
      <c r="L407">
        <v>2353.9854166666601</v>
      </c>
      <c r="M407">
        <v>2353.0916666666599</v>
      </c>
      <c r="N407">
        <v>2337.0833333333298</v>
      </c>
    </row>
    <row r="408" spans="7:14" x14ac:dyDescent="0.25">
      <c r="H408" s="34" t="s">
        <v>138</v>
      </c>
      <c r="I408" t="s">
        <v>75</v>
      </c>
      <c r="J408">
        <v>2364.1795833333299</v>
      </c>
      <c r="K408">
        <v>2349.0149999999999</v>
      </c>
      <c r="L408">
        <v>2347.6145833333298</v>
      </c>
      <c r="M408">
        <v>2348.50833333333</v>
      </c>
      <c r="N408">
        <v>2330.11666666666</v>
      </c>
    </row>
    <row r="409" spans="7:14" x14ac:dyDescent="0.25">
      <c r="H409" s="34" t="s">
        <v>138</v>
      </c>
      <c r="I409" t="s">
        <v>76</v>
      </c>
      <c r="J409">
        <v>2360.0591666666601</v>
      </c>
      <c r="K409">
        <v>2345.88</v>
      </c>
      <c r="L409">
        <v>2344.42916666666</v>
      </c>
      <c r="M409">
        <v>2346.2166666666599</v>
      </c>
      <c r="N409">
        <v>2326.63333333333</v>
      </c>
    </row>
    <row r="410" spans="7:14" x14ac:dyDescent="0.25">
      <c r="H410" s="34" t="s">
        <v>138</v>
      </c>
      <c r="I410" t="s">
        <v>77</v>
      </c>
      <c r="J410">
        <v>2355.9387499999998</v>
      </c>
      <c r="K410">
        <v>2342.7449999999999</v>
      </c>
      <c r="L410">
        <v>2341.2437500000001</v>
      </c>
      <c r="M410">
        <v>2343.9250000000002</v>
      </c>
      <c r="N410">
        <v>2323.15</v>
      </c>
    </row>
    <row r="411" spans="7:14" x14ac:dyDescent="0.25">
      <c r="H411" s="34" t="s">
        <v>138</v>
      </c>
      <c r="I411" t="s">
        <v>78</v>
      </c>
      <c r="J411">
        <v>2343.5774999999999</v>
      </c>
      <c r="K411">
        <v>2333.34</v>
      </c>
      <c r="L411">
        <v>2331.6875</v>
      </c>
      <c r="M411">
        <v>2337.0500000000002</v>
      </c>
      <c r="N411">
        <v>2312.6999999999998</v>
      </c>
    </row>
    <row r="412" spans="7:14" x14ac:dyDescent="0.25">
      <c r="H412" s="34" t="s">
        <v>138</v>
      </c>
      <c r="I412" t="s">
        <v>79</v>
      </c>
      <c r="J412">
        <v>2322.8655939907298</v>
      </c>
      <c r="K412">
        <v>2317.82596270774</v>
      </c>
      <c r="L412">
        <v>2315.6658982409299</v>
      </c>
      <c r="M412">
        <v>2325.68461538461</v>
      </c>
      <c r="N412">
        <v>2295.4594408602102</v>
      </c>
    </row>
    <row r="413" spans="7:14" x14ac:dyDescent="0.25">
      <c r="H413" s="34" t="s">
        <v>138</v>
      </c>
      <c r="I413" t="s">
        <v>80</v>
      </c>
      <c r="J413">
        <v>2365.5250000000001</v>
      </c>
      <c r="K413">
        <v>2355.0166666666601</v>
      </c>
      <c r="L413">
        <v>2342.4749999999999</v>
      </c>
      <c r="M413">
        <v>2351.36666666666</v>
      </c>
      <c r="N413">
        <v>2337.0666666666598</v>
      </c>
    </row>
    <row r="414" spans="7:14" x14ac:dyDescent="0.25">
      <c r="H414" s="34" t="s">
        <v>138</v>
      </c>
      <c r="I414" t="s">
        <v>81</v>
      </c>
      <c r="J414">
        <v>2366.4499999999998</v>
      </c>
      <c r="K414">
        <v>2357.88333333333</v>
      </c>
      <c r="L414">
        <v>2345.25</v>
      </c>
      <c r="M414">
        <v>2351.9333333333302</v>
      </c>
      <c r="N414">
        <v>2340.5333333333301</v>
      </c>
    </row>
    <row r="415" spans="7:14" x14ac:dyDescent="0.25">
      <c r="H415" s="34" t="s">
        <v>138</v>
      </c>
      <c r="I415" t="s">
        <v>82</v>
      </c>
      <c r="J415">
        <v>2367.375</v>
      </c>
      <c r="K415">
        <v>2360.75</v>
      </c>
      <c r="L415">
        <v>2348.0250000000001</v>
      </c>
      <c r="M415">
        <v>2352.5</v>
      </c>
      <c r="N415">
        <v>2344</v>
      </c>
    </row>
    <row r="416" spans="7:14" x14ac:dyDescent="0.25">
      <c r="H416" s="34" t="s">
        <v>138</v>
      </c>
      <c r="I416" t="s">
        <v>83</v>
      </c>
      <c r="J416">
        <v>7.8145625429024201E-2</v>
      </c>
      <c r="K416">
        <v>0.24345192178400299</v>
      </c>
      <c r="L416">
        <v>0.236368863193542</v>
      </c>
      <c r="M416">
        <v>4.8198919777145702E-2</v>
      </c>
      <c r="N416">
        <v>0.29666818804199202</v>
      </c>
    </row>
    <row r="417" spans="7:14" x14ac:dyDescent="0.25">
      <c r="H417" s="34" t="s">
        <v>138</v>
      </c>
      <c r="I417" t="s">
        <v>84</v>
      </c>
      <c r="J417" t="s">
        <v>93</v>
      </c>
      <c r="K417" t="s">
        <v>103</v>
      </c>
      <c r="L417" t="s">
        <v>103</v>
      </c>
      <c r="M417" t="s">
        <v>99</v>
      </c>
      <c r="N417" t="s">
        <v>87</v>
      </c>
    </row>
    <row r="418" spans="7:14" x14ac:dyDescent="0.25">
      <c r="G418" s="34" t="s">
        <v>667</v>
      </c>
    </row>
    <row r="420" spans="7:14" x14ac:dyDescent="0.25">
      <c r="H420" s="34" t="s">
        <v>62</v>
      </c>
      <c r="I420" t="s">
        <v>63</v>
      </c>
      <c r="J420" t="s">
        <v>64</v>
      </c>
      <c r="K420" t="s">
        <v>65</v>
      </c>
      <c r="L420" t="s">
        <v>110</v>
      </c>
      <c r="M420" t="s">
        <v>67</v>
      </c>
      <c r="N420" t="s">
        <v>68</v>
      </c>
    </row>
    <row r="422" spans="7:14" x14ac:dyDescent="0.25">
      <c r="H422" s="34" t="s">
        <v>139</v>
      </c>
      <c r="I422" t="s">
        <v>70</v>
      </c>
      <c r="J422">
        <v>2150.9001785714199</v>
      </c>
      <c r="K422">
        <v>2254.3165196816499</v>
      </c>
      <c r="L422">
        <v>2196.4581174838099</v>
      </c>
      <c r="M422">
        <v>2387.6219407008002</v>
      </c>
      <c r="N422">
        <v>2370.4732233247801</v>
      </c>
    </row>
    <row r="423" spans="7:14" x14ac:dyDescent="0.25">
      <c r="H423" s="34" t="s">
        <v>139</v>
      </c>
      <c r="I423" t="s">
        <v>71</v>
      </c>
      <c r="J423">
        <v>2131.1750000000002</v>
      </c>
      <c r="K423">
        <v>2213.0274999999901</v>
      </c>
      <c r="L423">
        <v>2185.1</v>
      </c>
      <c r="M423">
        <v>2316.9475000000002</v>
      </c>
      <c r="N423">
        <v>2338.1675</v>
      </c>
    </row>
    <row r="424" spans="7:14" x14ac:dyDescent="0.25">
      <c r="H424" s="34" t="s">
        <v>139</v>
      </c>
      <c r="I424" t="s">
        <v>72</v>
      </c>
      <c r="J424">
        <v>2119.2125000000001</v>
      </c>
      <c r="K424">
        <v>2189.6387500000001</v>
      </c>
      <c r="L424">
        <v>2178.2249999999999</v>
      </c>
      <c r="M424">
        <v>2278.0487499999999</v>
      </c>
      <c r="N424">
        <v>2319.50875</v>
      </c>
    </row>
    <row r="425" spans="7:14" x14ac:dyDescent="0.25">
      <c r="H425" s="34" t="s">
        <v>139</v>
      </c>
      <c r="I425" t="s">
        <v>73</v>
      </c>
      <c r="J425">
        <v>2115.2249999999999</v>
      </c>
      <c r="K425">
        <v>2181.8424999999902</v>
      </c>
      <c r="L425">
        <v>2175.9333333333302</v>
      </c>
      <c r="M425">
        <v>2265.0825</v>
      </c>
      <c r="N425">
        <v>2313.2891666666601</v>
      </c>
    </row>
    <row r="426" spans="7:14" x14ac:dyDescent="0.25">
      <c r="H426" s="34" t="s">
        <v>139</v>
      </c>
      <c r="I426" t="s">
        <v>74</v>
      </c>
      <c r="J426">
        <v>2111.2375000000002</v>
      </c>
      <c r="K426">
        <v>2174.0462499999999</v>
      </c>
      <c r="L426">
        <v>2173.6416666666601</v>
      </c>
      <c r="M426">
        <v>2252.11625</v>
      </c>
      <c r="N426">
        <v>2307.0695833333298</v>
      </c>
    </row>
    <row r="427" spans="7:14" x14ac:dyDescent="0.25">
      <c r="H427" s="34" t="s">
        <v>139</v>
      </c>
      <c r="I427" t="s">
        <v>75</v>
      </c>
      <c r="J427">
        <v>2103.2624999999998</v>
      </c>
      <c r="K427">
        <v>2158.4537500000001</v>
      </c>
      <c r="L427">
        <v>2169.0583333333302</v>
      </c>
      <c r="M427">
        <v>2226.1837500000001</v>
      </c>
      <c r="N427">
        <v>2294.63041666666</v>
      </c>
    </row>
    <row r="428" spans="7:14" x14ac:dyDescent="0.25">
      <c r="H428" s="34" t="s">
        <v>139</v>
      </c>
      <c r="I428" t="s">
        <v>76</v>
      </c>
      <c r="J428">
        <v>2099.2750000000001</v>
      </c>
      <c r="K428">
        <v>2150.6574999999998</v>
      </c>
      <c r="L428">
        <v>2166.7666666666601</v>
      </c>
      <c r="M428">
        <v>2213.2175000000002</v>
      </c>
      <c r="N428">
        <v>2288.4108333333302</v>
      </c>
    </row>
    <row r="429" spans="7:14" x14ac:dyDescent="0.25">
      <c r="H429" s="34" t="s">
        <v>139</v>
      </c>
      <c r="I429" t="s">
        <v>77</v>
      </c>
      <c r="J429">
        <v>2095.2874999999999</v>
      </c>
      <c r="K429">
        <v>2142.8612499999999</v>
      </c>
      <c r="L429">
        <v>2164.4749999999999</v>
      </c>
      <c r="M429">
        <v>2200.2512499999998</v>
      </c>
      <c r="N429">
        <v>2282.1912499999999</v>
      </c>
    </row>
    <row r="430" spans="7:14" x14ac:dyDescent="0.25">
      <c r="H430" s="34" t="s">
        <v>139</v>
      </c>
      <c r="I430" t="s">
        <v>78</v>
      </c>
      <c r="J430">
        <v>2083.3249999999998</v>
      </c>
      <c r="K430">
        <v>2119.4724999999999</v>
      </c>
      <c r="L430">
        <v>2157.6</v>
      </c>
      <c r="M430">
        <v>2161.3525</v>
      </c>
      <c r="N430">
        <v>2263.5324999999998</v>
      </c>
    </row>
    <row r="431" spans="7:14" x14ac:dyDescent="0.25">
      <c r="H431" s="34" t="s">
        <v>139</v>
      </c>
      <c r="I431" t="s">
        <v>79</v>
      </c>
      <c r="J431">
        <v>2063.5998214285701</v>
      </c>
      <c r="K431">
        <v>2078.1834803183401</v>
      </c>
      <c r="L431">
        <v>2146.2418825161799</v>
      </c>
      <c r="M431">
        <v>2090.67805929919</v>
      </c>
      <c r="N431">
        <v>2231.2267766752102</v>
      </c>
    </row>
    <row r="432" spans="7:14" x14ac:dyDescent="0.25">
      <c r="H432" s="34" t="s">
        <v>139</v>
      </c>
      <c r="I432" t="s">
        <v>80</v>
      </c>
      <c r="J432">
        <v>2112.0833333333298</v>
      </c>
      <c r="K432">
        <v>2134.5749999999998</v>
      </c>
      <c r="L432">
        <v>2172.4</v>
      </c>
      <c r="M432">
        <v>2203.9749999999999</v>
      </c>
      <c r="N432">
        <v>2276.1750000000002</v>
      </c>
    </row>
    <row r="433" spans="7:14" x14ac:dyDescent="0.25">
      <c r="H433" s="34" t="s">
        <v>139</v>
      </c>
      <c r="I433" t="s">
        <v>81</v>
      </c>
      <c r="J433">
        <v>2116.9166666666601</v>
      </c>
      <c r="K433">
        <v>2145.13333333333</v>
      </c>
      <c r="L433">
        <v>2173.4499999999998</v>
      </c>
      <c r="M433">
        <v>2215.6999999999998</v>
      </c>
      <c r="N433">
        <v>2284.4</v>
      </c>
    </row>
    <row r="434" spans="7:14" x14ac:dyDescent="0.25">
      <c r="H434" s="34" t="s">
        <v>139</v>
      </c>
      <c r="I434" t="s">
        <v>82</v>
      </c>
      <c r="J434">
        <v>2121.75</v>
      </c>
      <c r="K434">
        <v>2155.6916666666598</v>
      </c>
      <c r="L434">
        <v>2174.5</v>
      </c>
      <c r="M434">
        <v>2227.4250000000002</v>
      </c>
      <c r="N434">
        <v>2292.625</v>
      </c>
    </row>
    <row r="435" spans="7:14" x14ac:dyDescent="0.25">
      <c r="H435" s="34" t="s">
        <v>139</v>
      </c>
      <c r="I435" t="s">
        <v>83</v>
      </c>
      <c r="J435">
        <v>0.45768396133361</v>
      </c>
      <c r="K435">
        <v>0.97957732050425195</v>
      </c>
      <c r="L435">
        <v>9.66672804271521E-2</v>
      </c>
      <c r="M435">
        <v>1.05278516672842</v>
      </c>
      <c r="N435">
        <v>0.71751812878250099</v>
      </c>
    </row>
    <row r="436" spans="7:14" x14ac:dyDescent="0.25">
      <c r="H436" s="34" t="s">
        <v>139</v>
      </c>
      <c r="I436" t="s">
        <v>84</v>
      </c>
      <c r="J436" t="s">
        <v>85</v>
      </c>
      <c r="K436" t="s">
        <v>88</v>
      </c>
      <c r="L436" t="s">
        <v>99</v>
      </c>
      <c r="M436" t="s">
        <v>88</v>
      </c>
      <c r="N436" t="s">
        <v>88</v>
      </c>
    </row>
    <row r="438" spans="7:14" x14ac:dyDescent="0.25">
      <c r="G438" s="34" t="s">
        <v>667</v>
      </c>
    </row>
    <row r="439" spans="7:14" x14ac:dyDescent="0.25">
      <c r="H439" s="34" t="s">
        <v>89</v>
      </c>
      <c r="I439" t="s">
        <v>63</v>
      </c>
      <c r="J439" t="s">
        <v>90</v>
      </c>
      <c r="K439" t="s">
        <v>65</v>
      </c>
      <c r="L439" t="s">
        <v>110</v>
      </c>
      <c r="M439" t="s">
        <v>67</v>
      </c>
      <c r="N439" t="s">
        <v>68</v>
      </c>
    </row>
    <row r="440" spans="7:14" x14ac:dyDescent="0.25">
      <c r="G440" s="34" t="s">
        <v>667</v>
      </c>
    </row>
    <row r="441" spans="7:14" x14ac:dyDescent="0.25">
      <c r="H441" s="34" t="s">
        <v>140</v>
      </c>
      <c r="I441" t="s">
        <v>70</v>
      </c>
      <c r="J441">
        <v>193.85103260869499</v>
      </c>
      <c r="K441">
        <v>191.547231270358</v>
      </c>
      <c r="L441">
        <v>191.41489361702099</v>
      </c>
      <c r="M441">
        <v>189.57195833333299</v>
      </c>
      <c r="N441">
        <v>195.72155737704901</v>
      </c>
    </row>
    <row r="442" spans="7:14" x14ac:dyDescent="0.25">
      <c r="H442" s="34" t="s">
        <v>140</v>
      </c>
      <c r="I442" t="s">
        <v>71</v>
      </c>
      <c r="J442">
        <v>190.5325</v>
      </c>
      <c r="K442">
        <v>188.89</v>
      </c>
      <c r="L442">
        <v>188.60499999999999</v>
      </c>
      <c r="M442">
        <v>185.9675</v>
      </c>
      <c r="N442">
        <v>191.45499999999899</v>
      </c>
    </row>
    <row r="443" spans="7:14" x14ac:dyDescent="0.25">
      <c r="H443" s="34" t="s">
        <v>140</v>
      </c>
      <c r="I443" t="s">
        <v>72</v>
      </c>
      <c r="J443">
        <v>188.56625</v>
      </c>
      <c r="K443">
        <v>187.29499999999999</v>
      </c>
      <c r="L443">
        <v>186.92750000000001</v>
      </c>
      <c r="M443">
        <v>183.80875</v>
      </c>
      <c r="N443">
        <v>188.95249999999999</v>
      </c>
    </row>
    <row r="444" spans="7:14" x14ac:dyDescent="0.25">
      <c r="H444" s="34" t="s">
        <v>140</v>
      </c>
      <c r="I444" t="s">
        <v>73</v>
      </c>
      <c r="J444">
        <v>187.91083333333299</v>
      </c>
      <c r="K444">
        <v>186.76333333333301</v>
      </c>
      <c r="L444">
        <v>186.368333333333</v>
      </c>
      <c r="M444">
        <v>183.08916666666599</v>
      </c>
      <c r="N444">
        <v>188.118333333333</v>
      </c>
    </row>
    <row r="445" spans="7:14" x14ac:dyDescent="0.25">
      <c r="H445" s="34" t="s">
        <v>140</v>
      </c>
      <c r="I445" t="s">
        <v>74</v>
      </c>
      <c r="J445">
        <v>187.25541666666601</v>
      </c>
      <c r="K445">
        <v>186.231666666666</v>
      </c>
      <c r="L445">
        <v>185.80916666666599</v>
      </c>
      <c r="M445">
        <v>182.369583333333</v>
      </c>
      <c r="N445">
        <v>187.28416666666601</v>
      </c>
    </row>
    <row r="446" spans="7:14" x14ac:dyDescent="0.25">
      <c r="H446" s="34" t="s">
        <v>140</v>
      </c>
      <c r="I446" t="s">
        <v>75</v>
      </c>
      <c r="J446">
        <v>185.94458333333299</v>
      </c>
      <c r="K446">
        <v>185.16833333333301</v>
      </c>
      <c r="L446">
        <v>184.69083333333299</v>
      </c>
      <c r="M446">
        <v>180.93041666666599</v>
      </c>
      <c r="N446">
        <v>185.615833333333</v>
      </c>
    </row>
    <row r="447" spans="7:14" x14ac:dyDescent="0.25">
      <c r="H447" s="34" t="s">
        <v>140</v>
      </c>
      <c r="I447" t="s">
        <v>76</v>
      </c>
      <c r="J447">
        <v>185.28916666666601</v>
      </c>
      <c r="K447">
        <v>184.636666666666</v>
      </c>
      <c r="L447">
        <v>184.13166666666601</v>
      </c>
      <c r="M447">
        <v>180.210833333333</v>
      </c>
      <c r="N447">
        <v>184.78166666666601</v>
      </c>
    </row>
    <row r="448" spans="7:14" x14ac:dyDescent="0.25">
      <c r="H448" s="34" t="s">
        <v>140</v>
      </c>
      <c r="I448" t="s">
        <v>77</v>
      </c>
      <c r="J448">
        <v>184.63374999999999</v>
      </c>
      <c r="K448">
        <v>184.10499999999999</v>
      </c>
      <c r="L448">
        <v>183.57249999999999</v>
      </c>
      <c r="M448">
        <v>179.49125000000001</v>
      </c>
      <c r="N448">
        <v>183.94749999999999</v>
      </c>
    </row>
    <row r="449" spans="7:14" x14ac:dyDescent="0.25">
      <c r="H449" s="34" t="s">
        <v>140</v>
      </c>
      <c r="I449" t="s">
        <v>78</v>
      </c>
      <c r="J449">
        <v>182.66749999999999</v>
      </c>
      <c r="K449">
        <v>182.51</v>
      </c>
      <c r="L449">
        <v>181.89500000000001</v>
      </c>
      <c r="M449">
        <v>177.33250000000001</v>
      </c>
      <c r="N449">
        <v>181.44499999999999</v>
      </c>
    </row>
    <row r="450" spans="7:14" x14ac:dyDescent="0.25">
      <c r="H450" s="34" t="s">
        <v>140</v>
      </c>
      <c r="I450" t="s">
        <v>79</v>
      </c>
      <c r="J450">
        <v>179.348967391304</v>
      </c>
      <c r="K450">
        <v>179.85276872964101</v>
      </c>
      <c r="L450">
        <v>179.08510638297801</v>
      </c>
      <c r="M450">
        <v>173.728041666666</v>
      </c>
      <c r="N450">
        <v>177.17844262295</v>
      </c>
    </row>
    <row r="451" spans="7:14" x14ac:dyDescent="0.25">
      <c r="H451" s="34" t="s">
        <v>140</v>
      </c>
      <c r="I451" t="s">
        <v>80</v>
      </c>
      <c r="J451">
        <v>186.92500000000001</v>
      </c>
      <c r="K451">
        <v>186.166666666666</v>
      </c>
      <c r="L451">
        <v>185.61666666666599</v>
      </c>
      <c r="M451">
        <v>182.40833333333299</v>
      </c>
      <c r="N451">
        <v>186.81666666666601</v>
      </c>
    </row>
    <row r="452" spans="7:14" x14ac:dyDescent="0.25">
      <c r="H452" s="34" t="s">
        <v>140</v>
      </c>
      <c r="I452" t="s">
        <v>81</v>
      </c>
      <c r="J452">
        <v>187.25</v>
      </c>
      <c r="K452">
        <v>186.63333333333301</v>
      </c>
      <c r="L452">
        <v>185.98333333333301</v>
      </c>
      <c r="M452">
        <v>183.166666666666</v>
      </c>
      <c r="N452">
        <v>187.183333333333</v>
      </c>
    </row>
    <row r="453" spans="7:14" x14ac:dyDescent="0.25">
      <c r="H453" s="34" t="s">
        <v>140</v>
      </c>
      <c r="I453" t="s">
        <v>82</v>
      </c>
      <c r="J453">
        <v>187.57499999999999</v>
      </c>
      <c r="K453">
        <v>187.1</v>
      </c>
      <c r="L453">
        <v>186.35</v>
      </c>
      <c r="M453">
        <v>183.92500000000001</v>
      </c>
      <c r="N453">
        <v>187.55</v>
      </c>
    </row>
    <row r="454" spans="7:14" x14ac:dyDescent="0.25">
      <c r="H454" s="34" t="s">
        <v>140</v>
      </c>
      <c r="I454" t="s">
        <v>83</v>
      </c>
      <c r="J454">
        <v>0.34773304801389698</v>
      </c>
      <c r="K454">
        <v>0.50134288272157701</v>
      </c>
      <c r="L454">
        <v>0.39507946484691397</v>
      </c>
      <c r="M454">
        <v>0.83146786056925803</v>
      </c>
      <c r="N454">
        <v>0.392541707556466</v>
      </c>
    </row>
    <row r="455" spans="7:14" x14ac:dyDescent="0.25">
      <c r="H455" s="34" t="s">
        <v>140</v>
      </c>
      <c r="I455" t="s">
        <v>84</v>
      </c>
      <c r="J455" t="s">
        <v>93</v>
      </c>
      <c r="K455" t="s">
        <v>98</v>
      </c>
      <c r="L455" t="s">
        <v>94</v>
      </c>
      <c r="M455" t="s">
        <v>87</v>
      </c>
      <c r="N455" t="s">
        <v>88</v>
      </c>
    </row>
    <row r="456" spans="7:14" x14ac:dyDescent="0.25">
      <c r="G456" s="34" t="s">
        <v>667</v>
      </c>
    </row>
    <row r="457" spans="7:14" x14ac:dyDescent="0.25">
      <c r="G457" s="34" t="s">
        <v>667</v>
      </c>
    </row>
    <row r="458" spans="7:14" x14ac:dyDescent="0.25">
      <c r="H458" s="34" t="s">
        <v>62</v>
      </c>
      <c r="I458" t="s">
        <v>63</v>
      </c>
      <c r="J458" t="s">
        <v>64</v>
      </c>
      <c r="K458" t="s">
        <v>65</v>
      </c>
      <c r="L458" t="s">
        <v>66</v>
      </c>
      <c r="M458" t="s">
        <v>67</v>
      </c>
      <c r="N458" t="s">
        <v>68</v>
      </c>
    </row>
    <row r="459" spans="7:14" x14ac:dyDescent="0.25">
      <c r="G459" s="34" t="s">
        <v>667</v>
      </c>
    </row>
    <row r="460" spans="7:14" x14ac:dyDescent="0.25">
      <c r="H460" s="34" t="s">
        <v>141</v>
      </c>
      <c r="I460" t="s">
        <v>70</v>
      </c>
      <c r="J460">
        <v>663.34529622142702</v>
      </c>
      <c r="K460">
        <v>677.95742024965296</v>
      </c>
      <c r="L460">
        <v>716.72563809523797</v>
      </c>
      <c r="M460">
        <v>707.05603730962605</v>
      </c>
      <c r="N460">
        <v>746.63554578754497</v>
      </c>
    </row>
    <row r="461" spans="7:14" x14ac:dyDescent="0.25">
      <c r="H461" s="34" t="s">
        <v>141</v>
      </c>
      <c r="I461" t="s">
        <v>71</v>
      </c>
      <c r="J461">
        <v>657.43999999999903</v>
      </c>
      <c r="K461">
        <v>669.97749999999996</v>
      </c>
      <c r="L461">
        <v>701.11249999999995</v>
      </c>
      <c r="M461">
        <v>699.59249999999997</v>
      </c>
      <c r="N461">
        <v>730.30499999999995</v>
      </c>
    </row>
    <row r="462" spans="7:14" x14ac:dyDescent="0.25">
      <c r="H462" s="34" t="s">
        <v>141</v>
      </c>
      <c r="I462" t="s">
        <v>72</v>
      </c>
      <c r="J462">
        <v>653.91999999999996</v>
      </c>
      <c r="K462">
        <v>665.28875000000005</v>
      </c>
      <c r="L462">
        <v>692.38125000000002</v>
      </c>
      <c r="M462">
        <v>695.09625000000005</v>
      </c>
      <c r="N462">
        <v>721.20249999999999</v>
      </c>
    </row>
    <row r="463" spans="7:14" x14ac:dyDescent="0.25">
      <c r="H463" s="34" t="s">
        <v>141</v>
      </c>
      <c r="I463" t="s">
        <v>73</v>
      </c>
      <c r="J463">
        <v>652.74666666666599</v>
      </c>
      <c r="K463">
        <v>663.72583333333296</v>
      </c>
      <c r="L463">
        <v>689.47083333333296</v>
      </c>
      <c r="M463">
        <v>693.59749999999997</v>
      </c>
      <c r="N463">
        <v>718.16833333333295</v>
      </c>
    </row>
    <row r="464" spans="7:14" x14ac:dyDescent="0.25">
      <c r="H464" s="34" t="s">
        <v>141</v>
      </c>
      <c r="I464" t="s">
        <v>74</v>
      </c>
      <c r="J464">
        <v>651.57333333333304</v>
      </c>
      <c r="K464">
        <v>662.16291666666598</v>
      </c>
      <c r="L464">
        <v>686.56041666666601</v>
      </c>
      <c r="M464">
        <v>692.09875</v>
      </c>
      <c r="N464">
        <v>715.13416666666603</v>
      </c>
    </row>
    <row r="465" spans="7:14" x14ac:dyDescent="0.25">
      <c r="H465" s="34" t="s">
        <v>141</v>
      </c>
      <c r="I465" t="s">
        <v>75</v>
      </c>
      <c r="J465">
        <v>649.22666666666601</v>
      </c>
      <c r="K465">
        <v>659.03708333333304</v>
      </c>
      <c r="L465">
        <v>680.73958333333303</v>
      </c>
      <c r="M465">
        <v>689.10125000000005</v>
      </c>
      <c r="N465">
        <v>709.06583333333299</v>
      </c>
    </row>
    <row r="466" spans="7:14" x14ac:dyDescent="0.25">
      <c r="H466" s="34" t="s">
        <v>141</v>
      </c>
      <c r="I466" t="s">
        <v>76</v>
      </c>
      <c r="J466">
        <v>648.05333333333294</v>
      </c>
      <c r="K466">
        <v>657.47416666666595</v>
      </c>
      <c r="L466">
        <v>677.82916666666597</v>
      </c>
      <c r="M466">
        <v>687.60249999999996</v>
      </c>
      <c r="N466">
        <v>706.03166666666596</v>
      </c>
    </row>
    <row r="467" spans="7:14" x14ac:dyDescent="0.25">
      <c r="H467" s="34" t="s">
        <v>141</v>
      </c>
      <c r="I467" t="s">
        <v>77</v>
      </c>
      <c r="J467">
        <v>646.88</v>
      </c>
      <c r="K467">
        <v>655.91125</v>
      </c>
      <c r="L467">
        <v>674.91874999999902</v>
      </c>
      <c r="M467">
        <v>686.10374999999999</v>
      </c>
      <c r="N467">
        <v>702.99749999999995</v>
      </c>
    </row>
    <row r="468" spans="7:14" x14ac:dyDescent="0.25">
      <c r="H468" s="34" t="s">
        <v>141</v>
      </c>
      <c r="I468" t="s">
        <v>78</v>
      </c>
      <c r="J468">
        <v>643.36</v>
      </c>
      <c r="K468">
        <v>651.22249999999997</v>
      </c>
      <c r="L468">
        <v>666.1875</v>
      </c>
      <c r="M468">
        <v>681.60749999999996</v>
      </c>
      <c r="N468">
        <v>693.89499999999998</v>
      </c>
    </row>
    <row r="469" spans="7:14" x14ac:dyDescent="0.25">
      <c r="H469" s="34" t="s">
        <v>141</v>
      </c>
      <c r="I469" t="s">
        <v>79</v>
      </c>
      <c r="J469">
        <v>637.45470377857202</v>
      </c>
      <c r="K469">
        <v>643.24257975034595</v>
      </c>
      <c r="L469">
        <v>650.57436190476096</v>
      </c>
      <c r="M469">
        <v>674.14396269037297</v>
      </c>
      <c r="N469">
        <v>677.56445421245405</v>
      </c>
    </row>
    <row r="470" spans="7:14" x14ac:dyDescent="0.25">
      <c r="H470" s="34" t="s">
        <v>141</v>
      </c>
      <c r="I470" t="s">
        <v>80</v>
      </c>
      <c r="J470">
        <v>649.5</v>
      </c>
      <c r="K470">
        <v>657.42499999999995</v>
      </c>
      <c r="L470">
        <v>672.125</v>
      </c>
      <c r="M470">
        <v>691.84166666666601</v>
      </c>
      <c r="N470">
        <v>699.05</v>
      </c>
    </row>
    <row r="471" spans="7:14" x14ac:dyDescent="0.25">
      <c r="H471" s="34" t="s">
        <v>141</v>
      </c>
      <c r="I471" t="s">
        <v>81</v>
      </c>
      <c r="J471">
        <v>649.79999999999995</v>
      </c>
      <c r="K471">
        <v>658.48333333333301</v>
      </c>
      <c r="L471">
        <v>675.96666666666601</v>
      </c>
      <c r="M471">
        <v>693.08333333333303</v>
      </c>
      <c r="N471">
        <v>703.4</v>
      </c>
    </row>
    <row r="472" spans="7:14" x14ac:dyDescent="0.25">
      <c r="H472" s="34" t="s">
        <v>141</v>
      </c>
      <c r="I472" t="s">
        <v>82</v>
      </c>
      <c r="J472">
        <v>650.1</v>
      </c>
      <c r="K472">
        <v>659.54166666666595</v>
      </c>
      <c r="L472">
        <v>679.80833333333305</v>
      </c>
      <c r="M472">
        <v>694.32500000000005</v>
      </c>
      <c r="N472">
        <v>707.75</v>
      </c>
    </row>
    <row r="473" spans="7:14" x14ac:dyDescent="0.25">
      <c r="H473" s="34" t="s">
        <v>141</v>
      </c>
      <c r="I473" t="s">
        <v>83</v>
      </c>
      <c r="J473">
        <v>9.2293493308742702E-2</v>
      </c>
      <c r="K473">
        <v>0.32092993872005399</v>
      </c>
      <c r="L473">
        <v>1.13022052784486</v>
      </c>
      <c r="M473">
        <v>0.35894532708591997</v>
      </c>
      <c r="N473">
        <v>1.2292476156835099</v>
      </c>
    </row>
    <row r="474" spans="7:14" x14ac:dyDescent="0.25">
      <c r="H474" s="34" t="s">
        <v>141</v>
      </c>
      <c r="I474" t="s">
        <v>84</v>
      </c>
      <c r="J474" t="s">
        <v>85</v>
      </c>
      <c r="K474" t="s">
        <v>88</v>
      </c>
      <c r="L474" t="s">
        <v>88</v>
      </c>
      <c r="M474" t="s">
        <v>88</v>
      </c>
      <c r="N474" t="s">
        <v>88</v>
      </c>
    </row>
    <row r="475" spans="7:14" x14ac:dyDescent="0.25">
      <c r="G475" s="34" t="s">
        <v>667</v>
      </c>
    </row>
    <row r="476" spans="7:14" x14ac:dyDescent="0.25">
      <c r="G476" s="34" t="s">
        <v>667</v>
      </c>
    </row>
    <row r="477" spans="7:14" x14ac:dyDescent="0.25">
      <c r="H477" s="34" t="s">
        <v>95</v>
      </c>
      <c r="I477" t="s">
        <v>63</v>
      </c>
      <c r="J477" t="s">
        <v>64</v>
      </c>
      <c r="K477" t="s">
        <v>112</v>
      </c>
      <c r="L477" t="s">
        <v>66</v>
      </c>
      <c r="M477" t="s">
        <v>67</v>
      </c>
      <c r="N477" t="s">
        <v>68</v>
      </c>
    </row>
    <row r="478" spans="7:14" x14ac:dyDescent="0.25">
      <c r="G478" s="34" t="s">
        <v>667</v>
      </c>
    </row>
    <row r="479" spans="7:14" x14ac:dyDescent="0.25">
      <c r="H479" s="34" t="s">
        <v>142</v>
      </c>
      <c r="I479" t="s">
        <v>70</v>
      </c>
      <c r="J479">
        <v>1525.98768245614</v>
      </c>
      <c r="K479">
        <v>1474.3488626406299</v>
      </c>
      <c r="L479">
        <v>1472.7606349206301</v>
      </c>
      <c r="M479">
        <v>1524.74477493074</v>
      </c>
      <c r="N479">
        <v>1551.2217886178801</v>
      </c>
    </row>
    <row r="480" spans="7:14" x14ac:dyDescent="0.25">
      <c r="H480" s="34" t="s">
        <v>142</v>
      </c>
      <c r="I480" t="s">
        <v>71</v>
      </c>
      <c r="J480">
        <v>1485.8924999999999</v>
      </c>
      <c r="K480">
        <v>1459.69</v>
      </c>
      <c r="L480">
        <v>1458.11</v>
      </c>
      <c r="M480">
        <v>1504.7049999999999</v>
      </c>
      <c r="N480">
        <v>1525.66</v>
      </c>
    </row>
    <row r="481" spans="7:14" x14ac:dyDescent="0.25">
      <c r="H481" s="34" t="s">
        <v>142</v>
      </c>
      <c r="I481" t="s">
        <v>72</v>
      </c>
      <c r="J481">
        <v>1461.8712499999999</v>
      </c>
      <c r="K481">
        <v>1450.9449999999999</v>
      </c>
      <c r="L481">
        <v>1449.2550000000001</v>
      </c>
      <c r="M481">
        <v>1493.1274999999901</v>
      </c>
      <c r="N481">
        <v>1510.48</v>
      </c>
    </row>
    <row r="482" spans="7:14" x14ac:dyDescent="0.25">
      <c r="H482" s="34" t="s">
        <v>142</v>
      </c>
      <c r="I482" t="s">
        <v>73</v>
      </c>
      <c r="J482">
        <v>1453.8641666666599</v>
      </c>
      <c r="K482">
        <v>1448.03</v>
      </c>
      <c r="L482">
        <v>1446.3033333333301</v>
      </c>
      <c r="M482">
        <v>1489.26833333333</v>
      </c>
      <c r="N482">
        <v>1505.42</v>
      </c>
    </row>
    <row r="483" spans="7:14" x14ac:dyDescent="0.25">
      <c r="H483" s="34" t="s">
        <v>142</v>
      </c>
      <c r="I483" t="s">
        <v>74</v>
      </c>
      <c r="J483">
        <v>1445.8570833333299</v>
      </c>
      <c r="K483">
        <v>1445.115</v>
      </c>
      <c r="L483">
        <v>1443.3516666666601</v>
      </c>
      <c r="M483">
        <v>1485.40916666666</v>
      </c>
      <c r="N483">
        <v>1500.36</v>
      </c>
    </row>
    <row r="484" spans="7:14" x14ac:dyDescent="0.25">
      <c r="H484" s="34" t="s">
        <v>142</v>
      </c>
      <c r="I484" t="s">
        <v>75</v>
      </c>
      <c r="J484">
        <v>1429.8429166666599</v>
      </c>
      <c r="K484">
        <v>1439.2850000000001</v>
      </c>
      <c r="L484">
        <v>1437.4483333333301</v>
      </c>
      <c r="M484">
        <v>1477.6908333333299</v>
      </c>
      <c r="N484">
        <v>1490.24</v>
      </c>
    </row>
    <row r="485" spans="7:14" x14ac:dyDescent="0.25">
      <c r="H485" s="34" t="s">
        <v>142</v>
      </c>
      <c r="I485" t="s">
        <v>76</v>
      </c>
      <c r="J485">
        <v>1421.8358333333299</v>
      </c>
      <c r="K485">
        <v>1436.37</v>
      </c>
      <c r="L485">
        <v>1434.4966666666601</v>
      </c>
      <c r="M485">
        <v>1473.8316666666601</v>
      </c>
      <c r="N485">
        <v>1485.1799999999901</v>
      </c>
    </row>
    <row r="486" spans="7:14" x14ac:dyDescent="0.25">
      <c r="H486" s="34" t="s">
        <v>142</v>
      </c>
      <c r="I486" t="s">
        <v>77</v>
      </c>
      <c r="J486">
        <v>1413.8287499999999</v>
      </c>
      <c r="K486">
        <v>1433.4549999999999</v>
      </c>
      <c r="L486">
        <v>1431.5450000000001</v>
      </c>
      <c r="M486">
        <v>1469.9725000000001</v>
      </c>
      <c r="N486">
        <v>1480.12</v>
      </c>
    </row>
    <row r="487" spans="7:14" x14ac:dyDescent="0.25">
      <c r="H487" s="34" t="s">
        <v>142</v>
      </c>
      <c r="I487" t="s">
        <v>78</v>
      </c>
      <c r="J487">
        <v>1389.8074999999999</v>
      </c>
      <c r="K487">
        <v>1424.71</v>
      </c>
      <c r="L487">
        <v>1422.69</v>
      </c>
      <c r="M487">
        <v>1458.395</v>
      </c>
      <c r="N487">
        <v>1464.9399999999901</v>
      </c>
    </row>
    <row r="488" spans="7:14" x14ac:dyDescent="0.25">
      <c r="H488" s="34" t="s">
        <v>142</v>
      </c>
      <c r="I488" t="s">
        <v>79</v>
      </c>
      <c r="J488">
        <v>1349.7123175438501</v>
      </c>
      <c r="K488">
        <v>1410.0511373593599</v>
      </c>
      <c r="L488">
        <v>1408.0393650793601</v>
      </c>
      <c r="M488">
        <v>1438.3552250692501</v>
      </c>
      <c r="N488">
        <v>1439.3782113821101</v>
      </c>
    </row>
    <row r="489" spans="7:14" x14ac:dyDescent="0.25">
      <c r="H489" s="34" t="s">
        <v>142</v>
      </c>
      <c r="I489" t="s">
        <v>80</v>
      </c>
      <c r="J489">
        <v>1448.12499999999</v>
      </c>
      <c r="K489">
        <v>1442.2833333333299</v>
      </c>
      <c r="L489">
        <v>1443.38333333333</v>
      </c>
      <c r="M489">
        <v>1465.05</v>
      </c>
      <c r="N489">
        <v>1498.06666666666</v>
      </c>
    </row>
    <row r="490" spans="7:14" x14ac:dyDescent="0.25">
      <c r="H490" s="34" t="s">
        <v>142</v>
      </c>
      <c r="I490" t="s">
        <v>81</v>
      </c>
      <c r="J490">
        <v>1458.3999999999901</v>
      </c>
      <c r="K490">
        <v>1442.36666666666</v>
      </c>
      <c r="L490">
        <v>1446.36666666666</v>
      </c>
      <c r="M490">
        <v>1470.55</v>
      </c>
      <c r="N490">
        <v>1500.8333333333301</v>
      </c>
    </row>
    <row r="491" spans="7:14" x14ac:dyDescent="0.25">
      <c r="H491" s="34" t="s">
        <v>142</v>
      </c>
      <c r="I491" t="s">
        <v>82</v>
      </c>
      <c r="J491">
        <v>1468.675</v>
      </c>
      <c r="K491">
        <v>1442.44999999999</v>
      </c>
      <c r="L491">
        <v>1449.35</v>
      </c>
      <c r="M491">
        <v>1476.05</v>
      </c>
      <c r="N491">
        <v>1503.6</v>
      </c>
    </row>
    <row r="492" spans="7:14" x14ac:dyDescent="0.25">
      <c r="H492" s="34" t="s">
        <v>142</v>
      </c>
      <c r="I492" t="s">
        <v>83</v>
      </c>
      <c r="J492">
        <v>1.41907639188607</v>
      </c>
      <c r="K492">
        <v>1.1555750719334901E-2</v>
      </c>
      <c r="L492">
        <v>0.41338059882449102</v>
      </c>
      <c r="M492">
        <v>0.74523220758104403</v>
      </c>
      <c r="N492">
        <v>0.369364959280848</v>
      </c>
    </row>
    <row r="493" spans="7:14" x14ac:dyDescent="0.25">
      <c r="H493" s="34" t="s">
        <v>142</v>
      </c>
      <c r="I493" t="s">
        <v>84</v>
      </c>
      <c r="J493" t="s">
        <v>85</v>
      </c>
      <c r="K493" t="s">
        <v>134</v>
      </c>
      <c r="L493" t="s">
        <v>88</v>
      </c>
      <c r="M493" t="s">
        <v>88</v>
      </c>
      <c r="N493" t="s">
        <v>88</v>
      </c>
    </row>
    <row r="494" spans="7:14" x14ac:dyDescent="0.25">
      <c r="G494" s="34" t="s">
        <v>667</v>
      </c>
    </row>
    <row r="496" spans="7:14" x14ac:dyDescent="0.25">
      <c r="H496" s="34" t="s">
        <v>128</v>
      </c>
      <c r="I496" t="s">
        <v>63</v>
      </c>
      <c r="J496" t="s">
        <v>64</v>
      </c>
      <c r="K496" t="s">
        <v>65</v>
      </c>
      <c r="L496" t="s">
        <v>66</v>
      </c>
      <c r="M496" t="s">
        <v>67</v>
      </c>
      <c r="N496" t="s">
        <v>68</v>
      </c>
    </row>
    <row r="498" spans="8:14" x14ac:dyDescent="0.25">
      <c r="H498" s="34" t="s">
        <v>143</v>
      </c>
      <c r="I498" t="s">
        <v>70</v>
      </c>
      <c r="J498">
        <v>201.131468158806</v>
      </c>
      <c r="K498">
        <v>197.55010504201601</v>
      </c>
      <c r="L498">
        <v>198.087373079927</v>
      </c>
      <c r="M498">
        <v>200.08200989325599</v>
      </c>
      <c r="N498">
        <v>198.56322730798999</v>
      </c>
    </row>
    <row r="499" spans="8:14" x14ac:dyDescent="0.25">
      <c r="H499" s="34" t="s">
        <v>143</v>
      </c>
      <c r="I499" t="s">
        <v>71</v>
      </c>
      <c r="J499">
        <v>197.61499999999899</v>
      </c>
      <c r="K499">
        <v>195.11499999999899</v>
      </c>
      <c r="L499">
        <v>196.09249999999901</v>
      </c>
      <c r="M499">
        <v>198.11</v>
      </c>
      <c r="N499">
        <v>196.45750000000001</v>
      </c>
    </row>
    <row r="500" spans="8:14" x14ac:dyDescent="0.25">
      <c r="H500" s="34" t="s">
        <v>143</v>
      </c>
      <c r="I500" t="s">
        <v>72</v>
      </c>
      <c r="J500">
        <v>195.60749999999999</v>
      </c>
      <c r="K500">
        <v>193.657499999999</v>
      </c>
      <c r="L500">
        <v>194.89624999999899</v>
      </c>
      <c r="M500">
        <v>196.95500000000001</v>
      </c>
      <c r="N500">
        <v>195.17875000000001</v>
      </c>
    </row>
    <row r="501" spans="8:14" x14ac:dyDescent="0.25">
      <c r="H501" s="34" t="s">
        <v>143</v>
      </c>
      <c r="I501" t="s">
        <v>73</v>
      </c>
      <c r="J501">
        <v>194.93833333333299</v>
      </c>
      <c r="K501">
        <v>193.171666666666</v>
      </c>
      <c r="L501">
        <v>194.49749999999901</v>
      </c>
      <c r="M501">
        <v>196.57</v>
      </c>
      <c r="N501">
        <v>194.7525</v>
      </c>
    </row>
    <row r="502" spans="8:14" x14ac:dyDescent="0.25">
      <c r="H502" s="34" t="s">
        <v>143</v>
      </c>
      <c r="I502" t="s">
        <v>74</v>
      </c>
      <c r="J502">
        <v>194.269166666666</v>
      </c>
      <c r="K502">
        <v>192.68583333333299</v>
      </c>
      <c r="L502">
        <v>194.09875</v>
      </c>
      <c r="M502">
        <v>196.185</v>
      </c>
      <c r="N502">
        <v>194.32624999999999</v>
      </c>
    </row>
    <row r="503" spans="8:14" x14ac:dyDescent="0.25">
      <c r="H503" s="34" t="s">
        <v>143</v>
      </c>
      <c r="I503" t="s">
        <v>75</v>
      </c>
      <c r="J503">
        <v>192.930833333333</v>
      </c>
      <c r="K503">
        <v>191.71416666666599</v>
      </c>
      <c r="L503">
        <v>193.30124999999899</v>
      </c>
      <c r="M503">
        <v>195.41499999999999</v>
      </c>
      <c r="N503">
        <v>193.47375</v>
      </c>
    </row>
    <row r="504" spans="8:14" x14ac:dyDescent="0.25">
      <c r="H504" s="34" t="s">
        <v>143</v>
      </c>
      <c r="I504" t="s">
        <v>76</v>
      </c>
      <c r="J504">
        <v>192.261666666666</v>
      </c>
      <c r="K504">
        <v>191.22833333333301</v>
      </c>
      <c r="L504">
        <v>192.9025</v>
      </c>
      <c r="M504">
        <v>195.03</v>
      </c>
      <c r="N504">
        <v>193.04750000000001</v>
      </c>
    </row>
    <row r="505" spans="8:14" x14ac:dyDescent="0.25">
      <c r="H505" s="34" t="s">
        <v>143</v>
      </c>
      <c r="I505" t="s">
        <v>77</v>
      </c>
      <c r="J505">
        <v>191.5925</v>
      </c>
      <c r="K505">
        <v>190.74250000000001</v>
      </c>
      <c r="L505">
        <v>192.50375</v>
      </c>
      <c r="M505">
        <v>194.64500000000001</v>
      </c>
      <c r="N505">
        <v>192.62125</v>
      </c>
    </row>
    <row r="506" spans="8:14" x14ac:dyDescent="0.25">
      <c r="H506" s="34" t="s">
        <v>143</v>
      </c>
      <c r="I506" t="s">
        <v>78</v>
      </c>
      <c r="J506">
        <v>189.58500000000001</v>
      </c>
      <c r="K506">
        <v>189.285</v>
      </c>
      <c r="L506">
        <v>191.3075</v>
      </c>
      <c r="M506">
        <v>193.49</v>
      </c>
      <c r="N506">
        <v>191.3425</v>
      </c>
    </row>
    <row r="507" spans="8:14" x14ac:dyDescent="0.25">
      <c r="H507" s="34" t="s">
        <v>143</v>
      </c>
      <c r="I507" t="s">
        <v>79</v>
      </c>
      <c r="J507">
        <v>186.06853184119299</v>
      </c>
      <c r="K507">
        <v>186.849894957983</v>
      </c>
      <c r="L507">
        <v>189.31262692007201</v>
      </c>
      <c r="M507">
        <v>191.51799010674301</v>
      </c>
      <c r="N507">
        <v>189.236772692009</v>
      </c>
    </row>
    <row r="508" spans="8:14" x14ac:dyDescent="0.25">
      <c r="H508" s="34" t="s">
        <v>143</v>
      </c>
      <c r="I508" t="s">
        <v>80</v>
      </c>
      <c r="J508">
        <v>191.3</v>
      </c>
      <c r="K508">
        <v>192.48333333333301</v>
      </c>
      <c r="L508">
        <v>193.875</v>
      </c>
      <c r="M508">
        <v>194.15</v>
      </c>
      <c r="N508">
        <v>194.49166666666599</v>
      </c>
    </row>
    <row r="509" spans="8:14" x14ac:dyDescent="0.25">
      <c r="H509" s="34" t="s">
        <v>143</v>
      </c>
      <c r="I509" t="s">
        <v>81</v>
      </c>
      <c r="J509">
        <v>192.06666666666601</v>
      </c>
      <c r="K509">
        <v>192.766666666666</v>
      </c>
      <c r="L509">
        <v>194.05</v>
      </c>
      <c r="M509">
        <v>194.7</v>
      </c>
      <c r="N509">
        <v>195.083333333333</v>
      </c>
    </row>
    <row r="510" spans="8:14" x14ac:dyDescent="0.25">
      <c r="H510" s="34" t="s">
        <v>143</v>
      </c>
      <c r="I510" t="s">
        <v>82</v>
      </c>
      <c r="J510">
        <v>192.833333333333</v>
      </c>
      <c r="K510">
        <v>193.05</v>
      </c>
      <c r="L510">
        <v>194.22499999999999</v>
      </c>
      <c r="M510">
        <v>195.25</v>
      </c>
      <c r="N510">
        <v>195.67500000000001</v>
      </c>
    </row>
    <row r="511" spans="8:14" x14ac:dyDescent="0.25">
      <c r="H511" s="34" t="s">
        <v>143</v>
      </c>
      <c r="I511" t="s">
        <v>83</v>
      </c>
      <c r="J511">
        <v>0.79515989628350503</v>
      </c>
      <c r="K511">
        <v>0.29439778335789402</v>
      </c>
      <c r="L511">
        <v>0.18052869116697101</v>
      </c>
      <c r="M511">
        <v>0.56338028169015197</v>
      </c>
      <c r="N511">
        <v>0.60842366853764196</v>
      </c>
    </row>
    <row r="512" spans="8:14" x14ac:dyDescent="0.25">
      <c r="H512" s="34" t="s">
        <v>143</v>
      </c>
      <c r="I512" t="s">
        <v>84</v>
      </c>
      <c r="J512" t="s">
        <v>85</v>
      </c>
      <c r="K512" t="s">
        <v>86</v>
      </c>
      <c r="L512" t="s">
        <v>88</v>
      </c>
      <c r="M512" t="s">
        <v>86</v>
      </c>
      <c r="N512" t="s">
        <v>86</v>
      </c>
    </row>
    <row r="514" spans="7:14" x14ac:dyDescent="0.25">
      <c r="G514" s="34" t="s">
        <v>667</v>
      </c>
    </row>
    <row r="515" spans="7:14" x14ac:dyDescent="0.25">
      <c r="H515" s="34" t="s">
        <v>62</v>
      </c>
      <c r="I515" t="s">
        <v>63</v>
      </c>
      <c r="J515" t="s">
        <v>64</v>
      </c>
      <c r="K515" t="s">
        <v>65</v>
      </c>
      <c r="L515" t="s">
        <v>110</v>
      </c>
      <c r="M515" t="s">
        <v>91</v>
      </c>
      <c r="N515" t="s">
        <v>68</v>
      </c>
    </row>
    <row r="516" spans="7:14" x14ac:dyDescent="0.25">
      <c r="G516" s="34" t="s">
        <v>667</v>
      </c>
    </row>
    <row r="517" spans="7:14" x14ac:dyDescent="0.25">
      <c r="H517" s="34" t="s">
        <v>144</v>
      </c>
      <c r="I517" t="s">
        <v>70</v>
      </c>
      <c r="J517">
        <v>370.46835970024898</v>
      </c>
      <c r="K517">
        <v>366.51211267605601</v>
      </c>
      <c r="L517">
        <v>367.57583333333298</v>
      </c>
      <c r="M517">
        <v>367.047004189944</v>
      </c>
      <c r="N517">
        <v>370.479417096639</v>
      </c>
    </row>
    <row r="518" spans="7:14" x14ac:dyDescent="0.25">
      <c r="H518" s="34" t="s">
        <v>144</v>
      </c>
      <c r="I518" t="s">
        <v>71</v>
      </c>
      <c r="J518">
        <v>366.19749999999999</v>
      </c>
      <c r="K518">
        <v>362.4</v>
      </c>
      <c r="L518">
        <v>364.85</v>
      </c>
      <c r="M518">
        <v>364.14249999999998</v>
      </c>
      <c r="N518">
        <v>366.57499999999999</v>
      </c>
    </row>
    <row r="519" spans="7:14" x14ac:dyDescent="0.25">
      <c r="H519" s="34" t="s">
        <v>144</v>
      </c>
      <c r="I519" t="s">
        <v>72</v>
      </c>
      <c r="J519">
        <v>363.59875</v>
      </c>
      <c r="K519">
        <v>359.92500000000001</v>
      </c>
      <c r="L519">
        <v>363.2</v>
      </c>
      <c r="M519">
        <v>362.39625000000001</v>
      </c>
      <c r="N519">
        <v>364.23749999999899</v>
      </c>
    </row>
    <row r="520" spans="7:14" x14ac:dyDescent="0.25">
      <c r="H520" s="34" t="s">
        <v>144</v>
      </c>
      <c r="I520" t="s">
        <v>73</v>
      </c>
      <c r="J520">
        <v>362.73250000000002</v>
      </c>
      <c r="K520">
        <v>359.099999999999</v>
      </c>
      <c r="L520">
        <v>362.65</v>
      </c>
      <c r="M520">
        <v>361.81416666666598</v>
      </c>
      <c r="N520">
        <v>363.45833333333297</v>
      </c>
    </row>
    <row r="521" spans="7:14" x14ac:dyDescent="0.25">
      <c r="H521" s="34" t="s">
        <v>144</v>
      </c>
      <c r="I521" t="s">
        <v>74</v>
      </c>
      <c r="J521">
        <v>361.86624999999998</v>
      </c>
      <c r="K521">
        <v>358.27499999999998</v>
      </c>
      <c r="L521">
        <v>362.1</v>
      </c>
      <c r="M521">
        <v>361.23208333333298</v>
      </c>
      <c r="N521">
        <v>362.67916666666599</v>
      </c>
    </row>
    <row r="522" spans="7:14" x14ac:dyDescent="0.25">
      <c r="H522" s="34" t="s">
        <v>144</v>
      </c>
      <c r="I522" t="s">
        <v>75</v>
      </c>
      <c r="J522">
        <v>360.13375000000002</v>
      </c>
      <c r="K522">
        <v>356.625</v>
      </c>
      <c r="L522">
        <v>361</v>
      </c>
      <c r="M522">
        <v>360.06791666666601</v>
      </c>
      <c r="N522">
        <v>361.120833333333</v>
      </c>
    </row>
    <row r="523" spans="7:14" x14ac:dyDescent="0.25">
      <c r="H523" s="34" t="s">
        <v>144</v>
      </c>
      <c r="I523" t="s">
        <v>76</v>
      </c>
      <c r="J523">
        <v>359.26749999999998</v>
      </c>
      <c r="K523">
        <v>355.8</v>
      </c>
      <c r="L523">
        <v>360.45</v>
      </c>
      <c r="M523">
        <v>359.48583333333301</v>
      </c>
      <c r="N523">
        <v>360.34166666666601</v>
      </c>
    </row>
    <row r="524" spans="7:14" x14ac:dyDescent="0.25">
      <c r="H524" s="34" t="s">
        <v>144</v>
      </c>
      <c r="I524" t="s">
        <v>77</v>
      </c>
      <c r="J524">
        <v>358.40125</v>
      </c>
      <c r="K524">
        <v>354.974999999999</v>
      </c>
      <c r="L524">
        <v>359.9</v>
      </c>
      <c r="M524">
        <v>358.90374999999898</v>
      </c>
      <c r="N524">
        <v>359.5625</v>
      </c>
    </row>
    <row r="525" spans="7:14" x14ac:dyDescent="0.25">
      <c r="H525" s="34" t="s">
        <v>144</v>
      </c>
      <c r="I525" t="s">
        <v>78</v>
      </c>
      <c r="J525">
        <v>355.80250000000001</v>
      </c>
      <c r="K525">
        <v>352.5</v>
      </c>
      <c r="L525">
        <v>358.25</v>
      </c>
      <c r="M525">
        <v>357.157499999999</v>
      </c>
      <c r="N525">
        <v>357.224999999999</v>
      </c>
    </row>
    <row r="526" spans="7:14" x14ac:dyDescent="0.25">
      <c r="H526" s="34" t="s">
        <v>144</v>
      </c>
      <c r="I526" t="s">
        <v>79</v>
      </c>
      <c r="J526">
        <v>351.53164029974999</v>
      </c>
      <c r="K526">
        <v>348.387887323943</v>
      </c>
      <c r="L526">
        <v>355.52416666666602</v>
      </c>
      <c r="M526">
        <v>354.25299581005498</v>
      </c>
      <c r="N526">
        <v>353.32058290335999</v>
      </c>
    </row>
    <row r="527" spans="7:14" x14ac:dyDescent="0.25">
      <c r="H527" s="34" t="s">
        <v>144</v>
      </c>
      <c r="I527" t="s">
        <v>80</v>
      </c>
      <c r="J527">
        <v>362.34166666666601</v>
      </c>
      <c r="K527">
        <v>358.13333333333298</v>
      </c>
      <c r="L527">
        <v>362.03333333333302</v>
      </c>
      <c r="M527">
        <v>360.82499999999999</v>
      </c>
      <c r="N527">
        <v>362.2</v>
      </c>
    </row>
    <row r="528" spans="7:14" x14ac:dyDescent="0.25">
      <c r="H528" s="34" t="s">
        <v>144</v>
      </c>
      <c r="I528" t="s">
        <v>81</v>
      </c>
      <c r="J528">
        <v>363.683333333333</v>
      </c>
      <c r="K528">
        <v>358.81666666666598</v>
      </c>
      <c r="L528">
        <v>362.51666666666603</v>
      </c>
      <c r="M528">
        <v>361</v>
      </c>
      <c r="N528">
        <v>362.5</v>
      </c>
    </row>
    <row r="529" spans="7:14" x14ac:dyDescent="0.25">
      <c r="H529" s="34" t="s">
        <v>144</v>
      </c>
      <c r="I529" t="s">
        <v>82</v>
      </c>
      <c r="J529">
        <v>365.02499999999998</v>
      </c>
      <c r="K529">
        <v>359.5</v>
      </c>
      <c r="L529">
        <v>363</v>
      </c>
      <c r="M529">
        <v>361.17500000000001</v>
      </c>
      <c r="N529">
        <v>362.8</v>
      </c>
    </row>
    <row r="530" spans="7:14" x14ac:dyDescent="0.25">
      <c r="H530" s="34" t="s">
        <v>144</v>
      </c>
      <c r="I530" t="s">
        <v>83</v>
      </c>
      <c r="J530">
        <v>0.74055334513924098</v>
      </c>
      <c r="K530">
        <v>0.381608339538349</v>
      </c>
      <c r="L530">
        <v>0.26701040419851602</v>
      </c>
      <c r="M530">
        <v>9.6999930714341501E-2</v>
      </c>
      <c r="N530">
        <v>0.16565433462176199</v>
      </c>
    </row>
    <row r="531" spans="7:14" x14ac:dyDescent="0.25">
      <c r="H531" s="34" t="s">
        <v>144</v>
      </c>
      <c r="I531" t="s">
        <v>84</v>
      </c>
      <c r="J531" t="s">
        <v>85</v>
      </c>
      <c r="K531" t="s">
        <v>87</v>
      </c>
      <c r="L531" t="s">
        <v>99</v>
      </c>
      <c r="M531" t="s">
        <v>103</v>
      </c>
      <c r="N531" t="s">
        <v>88</v>
      </c>
    </row>
    <row r="532" spans="7:14" x14ac:dyDescent="0.25">
      <c r="G532" s="34" t="s">
        <v>667</v>
      </c>
    </row>
    <row r="534" spans="7:14" x14ac:dyDescent="0.25">
      <c r="H534" s="34" t="s">
        <v>128</v>
      </c>
      <c r="I534" t="s">
        <v>63</v>
      </c>
      <c r="J534" t="s">
        <v>64</v>
      </c>
      <c r="K534" t="s">
        <v>65</v>
      </c>
      <c r="L534" t="s">
        <v>66</v>
      </c>
      <c r="M534" t="s">
        <v>67</v>
      </c>
      <c r="N534" t="s">
        <v>68</v>
      </c>
    </row>
    <row r="536" spans="7:14" x14ac:dyDescent="0.25">
      <c r="H536" s="34" t="s">
        <v>145</v>
      </c>
      <c r="I536" t="s">
        <v>70</v>
      </c>
      <c r="J536">
        <v>275.00333333333299</v>
      </c>
      <c r="K536">
        <v>263.69213197969498</v>
      </c>
      <c r="L536">
        <v>250.12870212765901</v>
      </c>
      <c r="M536">
        <v>242.70423982869301</v>
      </c>
      <c r="N536">
        <v>245.687800212539</v>
      </c>
    </row>
    <row r="537" spans="7:14" x14ac:dyDescent="0.25">
      <c r="H537" s="34" t="s">
        <v>145</v>
      </c>
      <c r="I537" t="s">
        <v>71</v>
      </c>
      <c r="J537">
        <v>260.25</v>
      </c>
      <c r="K537">
        <v>254.77</v>
      </c>
      <c r="L537">
        <v>243.88499999999999</v>
      </c>
      <c r="M537">
        <v>239.29749999999899</v>
      </c>
      <c r="N537">
        <v>242.1575</v>
      </c>
    </row>
    <row r="538" spans="7:14" x14ac:dyDescent="0.25">
      <c r="H538" s="34" t="s">
        <v>145</v>
      </c>
      <c r="I538" t="s">
        <v>72</v>
      </c>
      <c r="J538">
        <v>251.45</v>
      </c>
      <c r="K538">
        <v>249.71</v>
      </c>
      <c r="L538">
        <v>240.11749999999901</v>
      </c>
      <c r="M538">
        <v>237.24874999999901</v>
      </c>
      <c r="N538">
        <v>240.05374999999901</v>
      </c>
    </row>
    <row r="539" spans="7:14" x14ac:dyDescent="0.25">
      <c r="H539" s="34" t="s">
        <v>145</v>
      </c>
      <c r="I539" t="s">
        <v>73</v>
      </c>
      <c r="J539">
        <v>248.516666666666</v>
      </c>
      <c r="K539">
        <v>248.023333333333</v>
      </c>
      <c r="L539">
        <v>238.861666666666</v>
      </c>
      <c r="M539">
        <v>236.56583333333299</v>
      </c>
      <c r="N539">
        <v>239.35249999999999</v>
      </c>
    </row>
    <row r="540" spans="7:14" x14ac:dyDescent="0.25">
      <c r="H540" s="34" t="s">
        <v>145</v>
      </c>
      <c r="I540" t="s">
        <v>74</v>
      </c>
      <c r="J540">
        <v>245.583333333333</v>
      </c>
      <c r="K540">
        <v>246.33666666666599</v>
      </c>
      <c r="L540">
        <v>237.60583333333301</v>
      </c>
      <c r="M540">
        <v>235.88291666666601</v>
      </c>
      <c r="N540">
        <v>238.65124999999901</v>
      </c>
    </row>
    <row r="541" spans="7:14" x14ac:dyDescent="0.25">
      <c r="H541" s="34" t="s">
        <v>145</v>
      </c>
      <c r="I541" t="s">
        <v>75</v>
      </c>
      <c r="J541">
        <v>239.71666666666599</v>
      </c>
      <c r="K541">
        <v>242.963333333333</v>
      </c>
      <c r="L541">
        <v>235.09416666666601</v>
      </c>
      <c r="M541">
        <v>234.51708333333301</v>
      </c>
      <c r="N541">
        <v>237.24875</v>
      </c>
    </row>
    <row r="542" spans="7:14" x14ac:dyDescent="0.25">
      <c r="H542" s="34" t="s">
        <v>145</v>
      </c>
      <c r="I542" t="s">
        <v>76</v>
      </c>
      <c r="J542">
        <v>236.78333333333299</v>
      </c>
      <c r="K542">
        <v>241.27666666666599</v>
      </c>
      <c r="L542">
        <v>233.838333333333</v>
      </c>
      <c r="M542">
        <v>233.83416666666599</v>
      </c>
      <c r="N542">
        <v>236.54749999999899</v>
      </c>
    </row>
    <row r="543" spans="7:14" x14ac:dyDescent="0.25">
      <c r="H543" s="34" t="s">
        <v>145</v>
      </c>
      <c r="I543" t="s">
        <v>77</v>
      </c>
      <c r="J543">
        <v>233.85</v>
      </c>
      <c r="K543">
        <v>239.59</v>
      </c>
      <c r="L543">
        <v>232.58250000000001</v>
      </c>
      <c r="M543">
        <v>233.15125</v>
      </c>
      <c r="N543">
        <v>235.84625</v>
      </c>
    </row>
    <row r="544" spans="7:14" x14ac:dyDescent="0.25">
      <c r="H544" s="34" t="s">
        <v>145</v>
      </c>
      <c r="I544" t="s">
        <v>78</v>
      </c>
      <c r="J544">
        <v>225.05</v>
      </c>
      <c r="K544">
        <v>234.53</v>
      </c>
      <c r="L544">
        <v>228.815</v>
      </c>
      <c r="M544">
        <v>231.10249999999999</v>
      </c>
      <c r="N544">
        <v>233.74249999999901</v>
      </c>
    </row>
    <row r="545" spans="7:14" x14ac:dyDescent="0.25">
      <c r="H545" s="34" t="s">
        <v>145</v>
      </c>
      <c r="I545" t="s">
        <v>79</v>
      </c>
      <c r="J545">
        <v>210.296666666666</v>
      </c>
      <c r="K545">
        <v>225.60786802030401</v>
      </c>
      <c r="L545">
        <v>222.57129787234001</v>
      </c>
      <c r="M545">
        <v>227.69576017130601</v>
      </c>
      <c r="N545">
        <v>230.21219978746001</v>
      </c>
    </row>
    <row r="546" spans="7:14" x14ac:dyDescent="0.25">
      <c r="H546" s="34" t="s">
        <v>145</v>
      </c>
      <c r="I546" t="s">
        <v>80</v>
      </c>
      <c r="J546">
        <v>247.099999999999</v>
      </c>
      <c r="K546">
        <v>244.96666666666599</v>
      </c>
      <c r="L546">
        <v>238.183333333333</v>
      </c>
      <c r="M546">
        <v>235.87499999999901</v>
      </c>
      <c r="N546">
        <v>238.32499999999899</v>
      </c>
    </row>
    <row r="547" spans="7:14" x14ac:dyDescent="0.25">
      <c r="H547" s="34" t="s">
        <v>145</v>
      </c>
      <c r="I547" t="s">
        <v>81</v>
      </c>
      <c r="J547">
        <v>251.54999999999899</v>
      </c>
      <c r="K547">
        <v>245.28333333333299</v>
      </c>
      <c r="L547">
        <v>240.016666666666</v>
      </c>
      <c r="M547">
        <v>236.54999999999899</v>
      </c>
      <c r="N547">
        <v>238.69999999999899</v>
      </c>
    </row>
    <row r="548" spans="7:14" x14ac:dyDescent="0.25">
      <c r="H548" s="34" t="s">
        <v>145</v>
      </c>
      <c r="I548" t="s">
        <v>82</v>
      </c>
      <c r="J548">
        <v>256</v>
      </c>
      <c r="K548">
        <v>245.6</v>
      </c>
      <c r="L548">
        <v>241.85</v>
      </c>
      <c r="M548">
        <v>237.22499999999999</v>
      </c>
      <c r="N548">
        <v>239.07499999999999</v>
      </c>
    </row>
    <row r="549" spans="7:14" x14ac:dyDescent="0.25">
      <c r="H549" s="34" t="s">
        <v>145</v>
      </c>
      <c r="I549" t="s">
        <v>83</v>
      </c>
      <c r="J549">
        <v>3.60178065560503</v>
      </c>
      <c r="K549">
        <v>0.25853857667711899</v>
      </c>
      <c r="L549">
        <v>1.5394304107480301</v>
      </c>
      <c r="M549">
        <v>0.57233704292528698</v>
      </c>
      <c r="N549">
        <v>0.314696318053102</v>
      </c>
    </row>
    <row r="550" spans="7:14" x14ac:dyDescent="0.25">
      <c r="H550" s="34" t="s">
        <v>145</v>
      </c>
      <c r="I550" t="s">
        <v>84</v>
      </c>
      <c r="J550" t="s">
        <v>85</v>
      </c>
      <c r="K550" t="s">
        <v>87</v>
      </c>
      <c r="L550" t="s">
        <v>87</v>
      </c>
      <c r="M550" t="s">
        <v>87</v>
      </c>
      <c r="N550" t="s">
        <v>88</v>
      </c>
    </row>
    <row r="552" spans="7:14" x14ac:dyDescent="0.25">
      <c r="G552" s="34" t="s">
        <v>667</v>
      </c>
    </row>
    <row r="553" spans="7:14" x14ac:dyDescent="0.25">
      <c r="H553" s="34" t="s">
        <v>62</v>
      </c>
      <c r="I553" t="s">
        <v>63</v>
      </c>
      <c r="J553" t="s">
        <v>64</v>
      </c>
      <c r="K553" t="s">
        <v>101</v>
      </c>
      <c r="L553" t="s">
        <v>66</v>
      </c>
      <c r="M553" t="s">
        <v>67</v>
      </c>
      <c r="N553" t="s">
        <v>96</v>
      </c>
    </row>
    <row r="554" spans="7:14" x14ac:dyDescent="0.25">
      <c r="G554" s="34" t="s">
        <v>667</v>
      </c>
    </row>
    <row r="555" spans="7:14" x14ac:dyDescent="0.25">
      <c r="H555" s="34" t="s">
        <v>146</v>
      </c>
      <c r="I555" t="s">
        <v>70</v>
      </c>
      <c r="J555">
        <v>269.08155452436102</v>
      </c>
      <c r="K555">
        <v>268.314173076923</v>
      </c>
      <c r="L555">
        <v>267.36224328594</v>
      </c>
      <c r="M555">
        <v>259.62746858168703</v>
      </c>
      <c r="N555">
        <v>270.46697981211202</v>
      </c>
    </row>
    <row r="556" spans="7:14" x14ac:dyDescent="0.25">
      <c r="H556" s="34" t="s">
        <v>146</v>
      </c>
      <c r="I556" t="s">
        <v>71</v>
      </c>
      <c r="J556">
        <v>264.729999999999</v>
      </c>
      <c r="K556">
        <v>266.13499999999999</v>
      </c>
      <c r="L556">
        <v>262.02999999999997</v>
      </c>
      <c r="M556">
        <v>255.95499999999899</v>
      </c>
      <c r="N556">
        <v>264.36250000000001</v>
      </c>
    </row>
    <row r="557" spans="7:14" x14ac:dyDescent="0.25">
      <c r="H557" s="34" t="s">
        <v>146</v>
      </c>
      <c r="I557" t="s">
        <v>72</v>
      </c>
      <c r="J557">
        <v>262.08999999999997</v>
      </c>
      <c r="K557">
        <v>264.84249999999997</v>
      </c>
      <c r="L557">
        <v>258.83999999999997</v>
      </c>
      <c r="M557">
        <v>253.72749999999999</v>
      </c>
      <c r="N557">
        <v>260.85624999999999</v>
      </c>
    </row>
    <row r="558" spans="7:14" x14ac:dyDescent="0.25">
      <c r="H558" s="34" t="s">
        <v>146</v>
      </c>
      <c r="I558" t="s">
        <v>73</v>
      </c>
      <c r="J558">
        <v>261.20999999999998</v>
      </c>
      <c r="K558">
        <v>264.41166666666601</v>
      </c>
      <c r="L558">
        <v>257.77666666666602</v>
      </c>
      <c r="M558">
        <v>252.98499999999899</v>
      </c>
      <c r="N558">
        <v>259.6875</v>
      </c>
    </row>
    <row r="559" spans="7:14" x14ac:dyDescent="0.25">
      <c r="H559" s="34" t="s">
        <v>146</v>
      </c>
      <c r="I559" t="s">
        <v>74</v>
      </c>
      <c r="J559">
        <v>260.33</v>
      </c>
      <c r="K559">
        <v>263.98083333333301</v>
      </c>
      <c r="L559">
        <v>256.71333333333303</v>
      </c>
      <c r="M559">
        <v>252.24250000000001</v>
      </c>
      <c r="N559">
        <v>258.51875000000001</v>
      </c>
    </row>
    <row r="560" spans="7:14" x14ac:dyDescent="0.25">
      <c r="H560" s="34" t="s">
        <v>146</v>
      </c>
      <c r="I560" t="s">
        <v>75</v>
      </c>
      <c r="J560">
        <v>258.57</v>
      </c>
      <c r="K560">
        <v>263.11916666666599</v>
      </c>
      <c r="L560">
        <v>254.58666666666599</v>
      </c>
      <c r="M560">
        <v>250.75749999999999</v>
      </c>
      <c r="N560">
        <v>256.18124999999998</v>
      </c>
    </row>
    <row r="561" spans="7:14" x14ac:dyDescent="0.25">
      <c r="H561" s="34" t="s">
        <v>146</v>
      </c>
      <c r="I561" t="s">
        <v>76</v>
      </c>
      <c r="J561">
        <v>257.69</v>
      </c>
      <c r="K561">
        <v>262.68833333333299</v>
      </c>
      <c r="L561">
        <v>253.523333333333</v>
      </c>
      <c r="M561">
        <v>250.01499999999999</v>
      </c>
      <c r="N561">
        <v>255.01249999999999</v>
      </c>
    </row>
    <row r="562" spans="7:14" x14ac:dyDescent="0.25">
      <c r="H562" s="34" t="s">
        <v>146</v>
      </c>
      <c r="I562" t="s">
        <v>77</v>
      </c>
      <c r="J562">
        <v>256.81</v>
      </c>
      <c r="K562">
        <v>262.25749999999999</v>
      </c>
      <c r="L562">
        <v>252.46</v>
      </c>
      <c r="M562">
        <v>249.27250000000001</v>
      </c>
      <c r="N562">
        <v>253.84375</v>
      </c>
    </row>
    <row r="563" spans="7:14" x14ac:dyDescent="0.25">
      <c r="H563" s="34" t="s">
        <v>146</v>
      </c>
      <c r="I563" t="s">
        <v>78</v>
      </c>
      <c r="J563">
        <v>254.17</v>
      </c>
      <c r="K563">
        <v>260.96499999999997</v>
      </c>
      <c r="L563">
        <v>249.26999999999899</v>
      </c>
      <c r="M563">
        <v>247.04499999999999</v>
      </c>
      <c r="N563">
        <v>250.33750000000001</v>
      </c>
    </row>
    <row r="564" spans="7:14" x14ac:dyDescent="0.25">
      <c r="H564" s="34" t="s">
        <v>146</v>
      </c>
      <c r="I564" t="s">
        <v>79</v>
      </c>
      <c r="J564">
        <v>249.81844547563799</v>
      </c>
      <c r="K564">
        <v>258.785826923076</v>
      </c>
      <c r="L564">
        <v>243.93775671405999</v>
      </c>
      <c r="M564">
        <v>243.37253141831201</v>
      </c>
      <c r="N564">
        <v>244.23302018788701</v>
      </c>
    </row>
    <row r="565" spans="7:14" x14ac:dyDescent="0.25">
      <c r="H565" s="34" t="s">
        <v>146</v>
      </c>
      <c r="I565" t="s">
        <v>80</v>
      </c>
      <c r="J565">
        <v>260.76666666666603</v>
      </c>
      <c r="K565">
        <v>262.35000000000002</v>
      </c>
      <c r="L565">
        <v>256.76666666666603</v>
      </c>
      <c r="M565">
        <v>252.56666666666601</v>
      </c>
      <c r="N565">
        <v>256.52499999999998</v>
      </c>
    </row>
    <row r="566" spans="7:14" x14ac:dyDescent="0.25">
      <c r="H566" s="34" t="s">
        <v>146</v>
      </c>
      <c r="I566" t="s">
        <v>81</v>
      </c>
      <c r="J566">
        <v>262.08333333333297</v>
      </c>
      <c r="K566">
        <v>262.75</v>
      </c>
      <c r="L566">
        <v>257.88333333333298</v>
      </c>
      <c r="M566">
        <v>253.63333333333301</v>
      </c>
      <c r="N566">
        <v>256.8</v>
      </c>
    </row>
    <row r="567" spans="7:14" x14ac:dyDescent="0.25">
      <c r="H567" s="34" t="s">
        <v>146</v>
      </c>
      <c r="I567" t="s">
        <v>82</v>
      </c>
      <c r="J567">
        <v>263.39999999999998</v>
      </c>
      <c r="K567">
        <v>263.14999999999998</v>
      </c>
      <c r="L567">
        <v>259</v>
      </c>
      <c r="M567">
        <v>254.7</v>
      </c>
      <c r="N567">
        <v>257.07499999999999</v>
      </c>
    </row>
    <row r="568" spans="7:14" x14ac:dyDescent="0.25">
      <c r="H568" s="34" t="s">
        <v>146</v>
      </c>
      <c r="I568" t="s">
        <v>83</v>
      </c>
      <c r="J568">
        <v>1.0098427713153399</v>
      </c>
      <c r="K568">
        <v>0.30400912027359001</v>
      </c>
      <c r="L568">
        <v>0.86979099052317799</v>
      </c>
      <c r="M568">
        <v>0.84466147551801196</v>
      </c>
      <c r="N568">
        <v>0.21394534668873599</v>
      </c>
    </row>
    <row r="569" spans="7:14" x14ac:dyDescent="0.25">
      <c r="H569" s="34" t="s">
        <v>146</v>
      </c>
      <c r="I569" t="s">
        <v>84</v>
      </c>
      <c r="J569" t="s">
        <v>85</v>
      </c>
      <c r="K569" t="s">
        <v>106</v>
      </c>
      <c r="L569" t="s">
        <v>87</v>
      </c>
      <c r="M569" t="s">
        <v>87</v>
      </c>
      <c r="N569" t="s">
        <v>99</v>
      </c>
    </row>
    <row r="570" spans="7:14" x14ac:dyDescent="0.25">
      <c r="G570" s="34" t="s">
        <v>667</v>
      </c>
    </row>
    <row r="572" spans="7:14" x14ac:dyDescent="0.25">
      <c r="H572" s="34" t="s">
        <v>89</v>
      </c>
      <c r="I572" t="s">
        <v>63</v>
      </c>
      <c r="J572" t="s">
        <v>64</v>
      </c>
      <c r="K572" t="s">
        <v>65</v>
      </c>
      <c r="L572" t="s">
        <v>110</v>
      </c>
      <c r="M572" t="s">
        <v>91</v>
      </c>
      <c r="N572" t="s">
        <v>96</v>
      </c>
    </row>
    <row r="574" spans="7:14" x14ac:dyDescent="0.25">
      <c r="H574" s="34" t="s">
        <v>147</v>
      </c>
      <c r="I574" t="s">
        <v>70</v>
      </c>
      <c r="J574">
        <v>337.831238214959</v>
      </c>
      <c r="K574">
        <v>346.48677777777698</v>
      </c>
      <c r="L574">
        <v>341.75555555555502</v>
      </c>
      <c r="M574">
        <v>340.18921177733398</v>
      </c>
      <c r="N574">
        <v>353.15890060240901</v>
      </c>
    </row>
    <row r="575" spans="7:14" x14ac:dyDescent="0.25">
      <c r="H575" s="34" t="s">
        <v>147</v>
      </c>
      <c r="I575" t="s">
        <v>71</v>
      </c>
      <c r="J575">
        <v>330.54</v>
      </c>
      <c r="K575">
        <v>337.89749999999998</v>
      </c>
      <c r="L575">
        <v>336.15</v>
      </c>
      <c r="M575">
        <v>336.04499999999899</v>
      </c>
      <c r="N575">
        <v>347.04499999999899</v>
      </c>
    </row>
    <row r="576" spans="7:14" x14ac:dyDescent="0.25">
      <c r="H576" s="34" t="s">
        <v>147</v>
      </c>
      <c r="I576" t="s">
        <v>72</v>
      </c>
      <c r="J576">
        <v>326.19499999999999</v>
      </c>
      <c r="K576">
        <v>333.09875</v>
      </c>
      <c r="L576">
        <v>332.85</v>
      </c>
      <c r="M576">
        <v>333.597499999999</v>
      </c>
      <c r="N576">
        <v>343.4975</v>
      </c>
    </row>
    <row r="577" spans="7:14" x14ac:dyDescent="0.25">
      <c r="H577" s="34" t="s">
        <v>147</v>
      </c>
      <c r="I577" t="s">
        <v>73</v>
      </c>
      <c r="J577">
        <v>324.74666666666599</v>
      </c>
      <c r="K577">
        <v>331.49916666666599</v>
      </c>
      <c r="L577">
        <v>331.75</v>
      </c>
      <c r="M577">
        <v>332.78166666666601</v>
      </c>
      <c r="N577">
        <v>342.315</v>
      </c>
    </row>
    <row r="578" spans="7:14" x14ac:dyDescent="0.25">
      <c r="H578" s="34" t="s">
        <v>147</v>
      </c>
      <c r="I578" t="s">
        <v>74</v>
      </c>
      <c r="J578">
        <v>323.29833333333301</v>
      </c>
      <c r="K578">
        <v>329.899583333333</v>
      </c>
      <c r="L578">
        <v>330.65</v>
      </c>
      <c r="M578">
        <v>331.96583333333302</v>
      </c>
      <c r="N578">
        <v>341.13249999999999</v>
      </c>
    </row>
    <row r="579" spans="7:14" x14ac:dyDescent="0.25">
      <c r="H579" s="34" t="s">
        <v>147</v>
      </c>
      <c r="I579" t="s">
        <v>75</v>
      </c>
      <c r="J579">
        <v>320.40166666666602</v>
      </c>
      <c r="K579">
        <v>326.700416666666</v>
      </c>
      <c r="L579">
        <v>328.45</v>
      </c>
      <c r="M579">
        <v>330.33416666666602</v>
      </c>
      <c r="N579">
        <v>338.76749999999998</v>
      </c>
    </row>
    <row r="580" spans="7:14" x14ac:dyDescent="0.25">
      <c r="H580" s="34" t="s">
        <v>147</v>
      </c>
      <c r="I580" t="s">
        <v>76</v>
      </c>
      <c r="J580">
        <v>318.95333333333298</v>
      </c>
      <c r="K580">
        <v>325.10083333333301</v>
      </c>
      <c r="L580">
        <v>327.35000000000002</v>
      </c>
      <c r="M580">
        <v>329.51833333333298</v>
      </c>
      <c r="N580">
        <v>337.58499999999998</v>
      </c>
    </row>
    <row r="581" spans="7:14" x14ac:dyDescent="0.25">
      <c r="H581" s="34" t="s">
        <v>147</v>
      </c>
      <c r="I581" t="s">
        <v>77</v>
      </c>
      <c r="J581">
        <v>317.505</v>
      </c>
      <c r="K581">
        <v>323.50125000000003</v>
      </c>
      <c r="L581">
        <v>326.25</v>
      </c>
      <c r="M581">
        <v>328.70249999999999</v>
      </c>
      <c r="N581">
        <v>336.40249999999997</v>
      </c>
    </row>
    <row r="582" spans="7:14" x14ac:dyDescent="0.25">
      <c r="H582" s="34" t="s">
        <v>147</v>
      </c>
      <c r="I582" t="s">
        <v>78</v>
      </c>
      <c r="J582">
        <v>313.16000000000003</v>
      </c>
      <c r="K582">
        <v>318.70249999999999</v>
      </c>
      <c r="L582">
        <v>322.95</v>
      </c>
      <c r="M582">
        <v>326.255</v>
      </c>
      <c r="N582">
        <v>332.85500000000002</v>
      </c>
    </row>
    <row r="583" spans="7:14" x14ac:dyDescent="0.25">
      <c r="H583" s="34" t="s">
        <v>147</v>
      </c>
      <c r="I583" t="s">
        <v>79</v>
      </c>
      <c r="J583">
        <v>305.86876178504002</v>
      </c>
      <c r="K583">
        <v>310.11322222222202</v>
      </c>
      <c r="L583">
        <v>317.34444444444398</v>
      </c>
      <c r="M583">
        <v>322.11078822266501</v>
      </c>
      <c r="N583">
        <v>326.74109939759001</v>
      </c>
    </row>
    <row r="584" spans="7:14" x14ac:dyDescent="0.25">
      <c r="H584" s="34" t="s">
        <v>147</v>
      </c>
      <c r="I584" t="s">
        <v>80</v>
      </c>
      <c r="J584">
        <v>323.26666666666603</v>
      </c>
      <c r="K584">
        <v>323.72500000000002</v>
      </c>
      <c r="L584">
        <v>329.69999999999902</v>
      </c>
      <c r="M584">
        <v>330.5</v>
      </c>
      <c r="N584">
        <v>338.45</v>
      </c>
    </row>
    <row r="585" spans="7:14" x14ac:dyDescent="0.25">
      <c r="H585" s="34" t="s">
        <v>147</v>
      </c>
      <c r="I585" t="s">
        <v>81</v>
      </c>
      <c r="J585">
        <v>324.683333333333</v>
      </c>
      <c r="K585">
        <v>325.25</v>
      </c>
      <c r="L585">
        <v>329.849999999999</v>
      </c>
      <c r="M585">
        <v>330.71666666666601</v>
      </c>
      <c r="N585">
        <v>338.95</v>
      </c>
    </row>
    <row r="586" spans="7:14" x14ac:dyDescent="0.25">
      <c r="H586" s="34" t="s">
        <v>147</v>
      </c>
      <c r="I586" t="s">
        <v>82</v>
      </c>
      <c r="J586">
        <v>326.10000000000002</v>
      </c>
      <c r="K586">
        <v>326.77499999999998</v>
      </c>
      <c r="L586">
        <v>330</v>
      </c>
      <c r="M586">
        <v>330.933333333333</v>
      </c>
      <c r="N586">
        <v>339.45</v>
      </c>
    </row>
    <row r="587" spans="7:14" x14ac:dyDescent="0.25">
      <c r="H587" s="34" t="s">
        <v>147</v>
      </c>
      <c r="I587" t="s">
        <v>83</v>
      </c>
      <c r="J587">
        <v>0.87646937512890399</v>
      </c>
      <c r="K587">
        <v>0.93336393542956297</v>
      </c>
      <c r="L587">
        <v>9.0991810737054299E-2</v>
      </c>
      <c r="M587">
        <v>0.13094278807411699</v>
      </c>
      <c r="N587">
        <v>0.294594196494329</v>
      </c>
    </row>
    <row r="588" spans="7:14" x14ac:dyDescent="0.25">
      <c r="H588" s="34" t="s">
        <v>147</v>
      </c>
      <c r="I588" t="s">
        <v>84</v>
      </c>
      <c r="J588" t="s">
        <v>85</v>
      </c>
      <c r="K588" t="s">
        <v>86</v>
      </c>
      <c r="L588" t="s">
        <v>99</v>
      </c>
      <c r="M588" t="s">
        <v>99</v>
      </c>
      <c r="N588" t="s">
        <v>99</v>
      </c>
    </row>
    <row r="590" spans="7:14" x14ac:dyDescent="0.25">
      <c r="G590" s="34" t="s">
        <v>667</v>
      </c>
    </row>
    <row r="591" spans="7:14" x14ac:dyDescent="0.25">
      <c r="H591" s="34" t="s">
        <v>62</v>
      </c>
      <c r="I591" t="s">
        <v>63</v>
      </c>
      <c r="J591" t="s">
        <v>64</v>
      </c>
      <c r="K591" t="s">
        <v>65</v>
      </c>
      <c r="L591" t="s">
        <v>110</v>
      </c>
      <c r="M591" t="s">
        <v>67</v>
      </c>
      <c r="N591" t="s">
        <v>96</v>
      </c>
    </row>
    <row r="592" spans="7:14" x14ac:dyDescent="0.25">
      <c r="G592" s="34" t="s">
        <v>667</v>
      </c>
    </row>
    <row r="593" spans="7:14" x14ac:dyDescent="0.25">
      <c r="H593" s="34" t="s">
        <v>148</v>
      </c>
      <c r="I593" t="s">
        <v>70</v>
      </c>
      <c r="J593">
        <v>130.18151540382999</v>
      </c>
      <c r="K593">
        <v>157.05439330543899</v>
      </c>
      <c r="L593">
        <v>150.948832116788</v>
      </c>
      <c r="M593">
        <v>143.076286764705</v>
      </c>
      <c r="N593">
        <v>140.61816788041301</v>
      </c>
    </row>
    <row r="594" spans="7:14" x14ac:dyDescent="0.25">
      <c r="H594" s="34" t="s">
        <v>148</v>
      </c>
      <c r="I594" t="s">
        <v>71</v>
      </c>
      <c r="J594">
        <v>126.095</v>
      </c>
      <c r="K594">
        <v>146.17500000000001</v>
      </c>
      <c r="L594">
        <v>146.51</v>
      </c>
      <c r="M594">
        <v>140.125</v>
      </c>
      <c r="N594">
        <v>137.41249999999999</v>
      </c>
    </row>
    <row r="595" spans="7:14" x14ac:dyDescent="0.25">
      <c r="H595" s="34" t="s">
        <v>148</v>
      </c>
      <c r="I595" t="s">
        <v>72</v>
      </c>
      <c r="J595">
        <v>123.64749999999999</v>
      </c>
      <c r="K595">
        <v>141.08750000000001</v>
      </c>
      <c r="L595">
        <v>143.97999999999999</v>
      </c>
      <c r="M595">
        <v>138.33750000000001</v>
      </c>
      <c r="N595">
        <v>135.55624999999901</v>
      </c>
    </row>
    <row r="596" spans="7:14" x14ac:dyDescent="0.25">
      <c r="H596" s="34" t="s">
        <v>148</v>
      </c>
      <c r="I596" t="s">
        <v>73</v>
      </c>
      <c r="J596">
        <v>122.831666666666</v>
      </c>
      <c r="K596">
        <v>139.391666666666</v>
      </c>
      <c r="L596">
        <v>143.136666666666</v>
      </c>
      <c r="M596">
        <v>137.74166666666599</v>
      </c>
      <c r="N596">
        <v>134.9375</v>
      </c>
    </row>
    <row r="597" spans="7:14" x14ac:dyDescent="0.25">
      <c r="H597" s="34" t="s">
        <v>148</v>
      </c>
      <c r="I597" t="s">
        <v>74</v>
      </c>
      <c r="J597">
        <v>122.01583333333301</v>
      </c>
      <c r="K597">
        <v>137.69583333333301</v>
      </c>
      <c r="L597">
        <v>142.29333333333301</v>
      </c>
      <c r="M597">
        <v>137.145833333333</v>
      </c>
      <c r="N597">
        <v>134.31874999999999</v>
      </c>
    </row>
    <row r="598" spans="7:14" x14ac:dyDescent="0.25">
      <c r="H598" s="34" t="s">
        <v>148</v>
      </c>
      <c r="I598" t="s">
        <v>75</v>
      </c>
      <c r="J598">
        <v>120.384166666666</v>
      </c>
      <c r="K598">
        <v>134.30416666666599</v>
      </c>
      <c r="L598">
        <v>140.606666666666</v>
      </c>
      <c r="M598">
        <v>135.954166666666</v>
      </c>
      <c r="N598">
        <v>133.08124999999899</v>
      </c>
    </row>
    <row r="599" spans="7:14" x14ac:dyDescent="0.25">
      <c r="H599" s="34" t="s">
        <v>148</v>
      </c>
      <c r="I599" t="s">
        <v>76</v>
      </c>
      <c r="J599">
        <v>119.568333333333</v>
      </c>
      <c r="K599">
        <v>132.60833333333301</v>
      </c>
      <c r="L599">
        <v>139.76333333333301</v>
      </c>
      <c r="M599">
        <v>135.35833333333301</v>
      </c>
      <c r="N599">
        <v>132.46249999999901</v>
      </c>
    </row>
    <row r="600" spans="7:14" x14ac:dyDescent="0.25">
      <c r="H600" s="34" t="s">
        <v>148</v>
      </c>
      <c r="I600" t="s">
        <v>77</v>
      </c>
      <c r="J600">
        <v>118.7525</v>
      </c>
      <c r="K600">
        <v>130.91249999999999</v>
      </c>
      <c r="L600">
        <v>138.91999999999999</v>
      </c>
      <c r="M600">
        <v>134.76249999999999</v>
      </c>
      <c r="N600">
        <v>131.84375</v>
      </c>
    </row>
    <row r="601" spans="7:14" x14ac:dyDescent="0.25">
      <c r="H601" s="34" t="s">
        <v>148</v>
      </c>
      <c r="I601" t="s">
        <v>78</v>
      </c>
      <c r="J601">
        <v>116.30500000000001</v>
      </c>
      <c r="K601">
        <v>125.825</v>
      </c>
      <c r="L601">
        <v>136.38999999999999</v>
      </c>
      <c r="M601">
        <v>132.97499999999999</v>
      </c>
      <c r="N601">
        <v>129.98749999999899</v>
      </c>
    </row>
    <row r="602" spans="7:14" x14ac:dyDescent="0.25">
      <c r="H602" s="34" t="s">
        <v>148</v>
      </c>
      <c r="I602" t="s">
        <v>79</v>
      </c>
      <c r="J602">
        <v>112.21848459616901</v>
      </c>
      <c r="K602">
        <v>114.94560669456</v>
      </c>
      <c r="L602">
        <v>131.95116788321101</v>
      </c>
      <c r="M602">
        <v>130.023713235294</v>
      </c>
      <c r="N602">
        <v>126.781832119586</v>
      </c>
    </row>
    <row r="603" spans="7:14" x14ac:dyDescent="0.25">
      <c r="H603" s="34" t="s">
        <v>148</v>
      </c>
      <c r="I603" t="s">
        <v>80</v>
      </c>
      <c r="J603">
        <v>122.31666666666599</v>
      </c>
      <c r="K603">
        <v>128.75</v>
      </c>
      <c r="L603">
        <v>141.49999999999901</v>
      </c>
      <c r="M603">
        <v>137.44999999999999</v>
      </c>
      <c r="N603">
        <v>133.74166666666599</v>
      </c>
    </row>
    <row r="604" spans="7:14" x14ac:dyDescent="0.25">
      <c r="H604" s="34" t="s">
        <v>148</v>
      </c>
      <c r="I604" t="s">
        <v>81</v>
      </c>
      <c r="J604">
        <v>123.433333333333</v>
      </c>
      <c r="K604">
        <v>131.166666666666</v>
      </c>
      <c r="L604">
        <v>141.54999999999899</v>
      </c>
      <c r="M604">
        <v>138.35</v>
      </c>
      <c r="N604">
        <v>133.78333333333299</v>
      </c>
    </row>
    <row r="605" spans="7:14" x14ac:dyDescent="0.25">
      <c r="H605" s="34" t="s">
        <v>148</v>
      </c>
      <c r="I605" t="s">
        <v>82</v>
      </c>
      <c r="J605">
        <v>124.55</v>
      </c>
      <c r="K605">
        <v>133.583333333333</v>
      </c>
      <c r="L605">
        <v>141.6</v>
      </c>
      <c r="M605">
        <v>139.25</v>
      </c>
      <c r="N605">
        <v>133.82499999999999</v>
      </c>
    </row>
    <row r="606" spans="7:14" x14ac:dyDescent="0.25">
      <c r="H606" s="34" t="s">
        <v>148</v>
      </c>
      <c r="I606" t="s">
        <v>83</v>
      </c>
      <c r="J606">
        <v>1.8258618340373201</v>
      </c>
      <c r="K606">
        <v>3.6182158452900599</v>
      </c>
      <c r="L606">
        <v>7.0671378091888795E-2</v>
      </c>
      <c r="M606">
        <v>1.30956711531466</v>
      </c>
      <c r="N606">
        <v>6.2309178141926103E-2</v>
      </c>
    </row>
    <row r="607" spans="7:14" x14ac:dyDescent="0.25">
      <c r="H607" s="34" t="s">
        <v>148</v>
      </c>
      <c r="I607" t="s">
        <v>84</v>
      </c>
      <c r="J607" t="s">
        <v>85</v>
      </c>
      <c r="K607" t="s">
        <v>88</v>
      </c>
      <c r="L607" t="s">
        <v>99</v>
      </c>
      <c r="M607" t="s">
        <v>87</v>
      </c>
      <c r="N607" t="s">
        <v>103</v>
      </c>
    </row>
    <row r="608" spans="7:14" x14ac:dyDescent="0.25">
      <c r="G608" s="34" t="s">
        <v>667</v>
      </c>
    </row>
    <row r="609" spans="7:14" x14ac:dyDescent="0.25">
      <c r="G609" s="34" t="s">
        <v>667</v>
      </c>
    </row>
    <row r="610" spans="7:14" x14ac:dyDescent="0.25">
      <c r="H610" s="34" t="s">
        <v>95</v>
      </c>
      <c r="I610" t="s">
        <v>63</v>
      </c>
      <c r="J610" t="s">
        <v>64</v>
      </c>
      <c r="K610" t="s">
        <v>65</v>
      </c>
      <c r="L610" t="s">
        <v>66</v>
      </c>
      <c r="M610" t="s">
        <v>67</v>
      </c>
      <c r="N610" t="s">
        <v>68</v>
      </c>
    </row>
    <row r="611" spans="7:14" x14ac:dyDescent="0.25">
      <c r="G611" s="34" t="s">
        <v>667</v>
      </c>
    </row>
    <row r="612" spans="7:14" x14ac:dyDescent="0.25">
      <c r="H612" s="34" t="s">
        <v>149</v>
      </c>
      <c r="I612" t="s">
        <v>70</v>
      </c>
      <c r="J612">
        <v>276.59835777126102</v>
      </c>
      <c r="K612">
        <v>262.29837944664001</v>
      </c>
      <c r="L612">
        <v>265.13413197172002</v>
      </c>
      <c r="M612">
        <v>261.00903873744602</v>
      </c>
      <c r="N612">
        <v>248.10284466226199</v>
      </c>
    </row>
    <row r="613" spans="7:14" x14ac:dyDescent="0.25">
      <c r="H613" s="34" t="s">
        <v>149</v>
      </c>
      <c r="I613" t="s">
        <v>71</v>
      </c>
      <c r="J613">
        <v>268.39</v>
      </c>
      <c r="K613">
        <v>258.8075</v>
      </c>
      <c r="L613">
        <v>261.60749999999899</v>
      </c>
      <c r="M613">
        <v>254.05999999999901</v>
      </c>
      <c r="N613">
        <v>242.47</v>
      </c>
    </row>
    <row r="614" spans="7:14" x14ac:dyDescent="0.25">
      <c r="H614" s="34" t="s">
        <v>149</v>
      </c>
      <c r="I614" t="s">
        <v>72</v>
      </c>
      <c r="J614">
        <v>263.495</v>
      </c>
      <c r="K614">
        <v>256.70375000000001</v>
      </c>
      <c r="L614">
        <v>259.503749999999</v>
      </c>
      <c r="M614">
        <v>249.88</v>
      </c>
      <c r="N614">
        <v>239.06</v>
      </c>
    </row>
    <row r="615" spans="7:14" x14ac:dyDescent="0.25">
      <c r="H615" s="34" t="s">
        <v>149</v>
      </c>
      <c r="I615" t="s">
        <v>73</v>
      </c>
      <c r="J615">
        <v>261.863333333333</v>
      </c>
      <c r="K615">
        <v>256.0025</v>
      </c>
      <c r="L615">
        <v>258.80249999999899</v>
      </c>
      <c r="M615">
        <v>248.486666666666</v>
      </c>
      <c r="N615">
        <v>237.92333333333301</v>
      </c>
    </row>
    <row r="616" spans="7:14" x14ac:dyDescent="0.25">
      <c r="H616" s="34" t="s">
        <v>149</v>
      </c>
      <c r="I616" t="s">
        <v>74</v>
      </c>
      <c r="J616">
        <v>260.231666666666</v>
      </c>
      <c r="K616">
        <v>255.30124999999899</v>
      </c>
      <c r="L616">
        <v>258.10124999999999</v>
      </c>
      <c r="M616">
        <v>247.09333333333299</v>
      </c>
      <c r="N616">
        <v>236.78666666666601</v>
      </c>
    </row>
    <row r="617" spans="7:14" x14ac:dyDescent="0.25">
      <c r="H617" s="34" t="s">
        <v>149</v>
      </c>
      <c r="I617" t="s">
        <v>75</v>
      </c>
      <c r="J617">
        <v>256.96833333333302</v>
      </c>
      <c r="K617">
        <v>253.89875000000001</v>
      </c>
      <c r="L617">
        <v>256.698749999999</v>
      </c>
      <c r="M617">
        <v>244.30666666666599</v>
      </c>
      <c r="N617">
        <v>234.51333333333301</v>
      </c>
    </row>
    <row r="618" spans="7:14" x14ac:dyDescent="0.25">
      <c r="H618" s="34" t="s">
        <v>149</v>
      </c>
      <c r="I618" t="s">
        <v>76</v>
      </c>
      <c r="J618">
        <v>255.33666666666599</v>
      </c>
      <c r="K618">
        <v>253.19749999999999</v>
      </c>
      <c r="L618">
        <v>255.99749999999901</v>
      </c>
      <c r="M618">
        <v>242.91333333333299</v>
      </c>
      <c r="N618">
        <v>233.37666666666601</v>
      </c>
    </row>
    <row r="619" spans="7:14" x14ac:dyDescent="0.25">
      <c r="H619" s="34" t="s">
        <v>149</v>
      </c>
      <c r="I619" t="s">
        <v>77</v>
      </c>
      <c r="J619">
        <v>253.70500000000001</v>
      </c>
      <c r="K619">
        <v>252.49625</v>
      </c>
      <c r="L619">
        <v>255.29624999999999</v>
      </c>
      <c r="M619">
        <v>241.51999999999899</v>
      </c>
      <c r="N619">
        <v>232.24</v>
      </c>
    </row>
    <row r="620" spans="7:14" x14ac:dyDescent="0.25">
      <c r="H620" s="34" t="s">
        <v>149</v>
      </c>
      <c r="I620" t="s">
        <v>78</v>
      </c>
      <c r="J620">
        <v>248.81</v>
      </c>
      <c r="K620">
        <v>250.39250000000001</v>
      </c>
      <c r="L620">
        <v>253.192499999999</v>
      </c>
      <c r="M620">
        <v>237.34</v>
      </c>
      <c r="N620">
        <v>228.83</v>
      </c>
    </row>
    <row r="621" spans="7:14" x14ac:dyDescent="0.25">
      <c r="H621" s="34" t="s">
        <v>149</v>
      </c>
      <c r="I621" t="s">
        <v>79</v>
      </c>
      <c r="J621">
        <v>240.601642228739</v>
      </c>
      <c r="K621">
        <v>246.90162055335901</v>
      </c>
      <c r="L621">
        <v>249.66586802827899</v>
      </c>
      <c r="M621">
        <v>230.39096126255299</v>
      </c>
      <c r="N621">
        <v>223.197155337737</v>
      </c>
    </row>
    <row r="622" spans="7:14" x14ac:dyDescent="0.25">
      <c r="H622" s="34" t="s">
        <v>149</v>
      </c>
      <c r="I622" t="s">
        <v>80</v>
      </c>
      <c r="J622">
        <v>260.61666666666599</v>
      </c>
      <c r="K622">
        <v>255.34166666666599</v>
      </c>
      <c r="L622">
        <v>257.74166666666599</v>
      </c>
      <c r="M622">
        <v>247.65</v>
      </c>
      <c r="N622">
        <v>237.38333333333301</v>
      </c>
    </row>
    <row r="623" spans="7:14" x14ac:dyDescent="0.25">
      <c r="H623" s="34" t="s">
        <v>149</v>
      </c>
      <c r="I623" t="s">
        <v>81</v>
      </c>
      <c r="J623">
        <v>262.63333333333298</v>
      </c>
      <c r="K623">
        <v>256.08333333333297</v>
      </c>
      <c r="L623">
        <v>258.08333333333297</v>
      </c>
      <c r="M623">
        <v>249.6</v>
      </c>
      <c r="N623">
        <v>239.11666666666599</v>
      </c>
    </row>
    <row r="624" spans="7:14" x14ac:dyDescent="0.25">
      <c r="H624" s="34" t="s">
        <v>149</v>
      </c>
      <c r="I624" t="s">
        <v>82</v>
      </c>
      <c r="J624">
        <v>264.64999999999998</v>
      </c>
      <c r="K624">
        <v>256.82499999999999</v>
      </c>
      <c r="L624">
        <v>258.42500000000001</v>
      </c>
      <c r="M624">
        <v>251.54999999999899</v>
      </c>
      <c r="N624">
        <v>240.85</v>
      </c>
    </row>
    <row r="625" spans="7:14" x14ac:dyDescent="0.25">
      <c r="H625" s="34" t="s">
        <v>149</v>
      </c>
      <c r="I625" t="s">
        <v>83</v>
      </c>
      <c r="J625">
        <v>1.54761143441835</v>
      </c>
      <c r="K625">
        <v>0.58092098821840599</v>
      </c>
      <c r="L625">
        <v>0.26512334702061902</v>
      </c>
      <c r="M625">
        <v>1.57480314960628</v>
      </c>
      <c r="N625">
        <v>1.46036649582252</v>
      </c>
    </row>
    <row r="626" spans="7:14" x14ac:dyDescent="0.25">
      <c r="H626" s="34" t="s">
        <v>149</v>
      </c>
      <c r="I626" t="s">
        <v>84</v>
      </c>
      <c r="J626" t="s">
        <v>85</v>
      </c>
      <c r="K626" t="s">
        <v>87</v>
      </c>
      <c r="L626" t="s">
        <v>88</v>
      </c>
      <c r="M626" t="s">
        <v>87</v>
      </c>
      <c r="N626" t="s">
        <v>87</v>
      </c>
    </row>
    <row r="627" spans="7:14" x14ac:dyDescent="0.25">
      <c r="G627" s="34" t="s">
        <v>667</v>
      </c>
    </row>
    <row r="628" spans="7:14" x14ac:dyDescent="0.25">
      <c r="G628" s="34" t="s">
        <v>667</v>
      </c>
    </row>
    <row r="629" spans="7:14" x14ac:dyDescent="0.25">
      <c r="H629" s="34" t="s">
        <v>128</v>
      </c>
      <c r="I629" t="s">
        <v>63</v>
      </c>
      <c r="J629" t="s">
        <v>150</v>
      </c>
      <c r="K629" t="s">
        <v>65</v>
      </c>
      <c r="L629" t="s">
        <v>66</v>
      </c>
      <c r="M629" t="s">
        <v>91</v>
      </c>
      <c r="N629" t="s">
        <v>68</v>
      </c>
    </row>
    <row r="630" spans="7:14" x14ac:dyDescent="0.25">
      <c r="G630" s="34" t="s">
        <v>667</v>
      </c>
    </row>
    <row r="631" spans="7:14" x14ac:dyDescent="0.25">
      <c r="H631" s="34" t="s">
        <v>151</v>
      </c>
      <c r="I631" t="s">
        <v>70</v>
      </c>
      <c r="J631">
        <v>1608.80073437807</v>
      </c>
      <c r="K631">
        <v>1692.97611009292</v>
      </c>
      <c r="L631">
        <v>1903.2476322115299</v>
      </c>
      <c r="M631">
        <v>1852.91258556759</v>
      </c>
      <c r="N631">
        <v>1845.23434097421</v>
      </c>
    </row>
    <row r="632" spans="7:14" x14ac:dyDescent="0.25">
      <c r="H632" s="34" t="s">
        <v>151</v>
      </c>
      <c r="I632" t="s">
        <v>71</v>
      </c>
      <c r="J632">
        <v>1583.095</v>
      </c>
      <c r="K632">
        <v>1658.5725</v>
      </c>
      <c r="L632">
        <v>1837.7449999999999</v>
      </c>
      <c r="M632">
        <v>1821.5725</v>
      </c>
      <c r="N632">
        <v>1807.1224999999999</v>
      </c>
    </row>
    <row r="633" spans="7:14" x14ac:dyDescent="0.25">
      <c r="H633" s="34" t="s">
        <v>151</v>
      </c>
      <c r="I633" t="s">
        <v>72</v>
      </c>
      <c r="J633">
        <v>1567.9974999999999</v>
      </c>
      <c r="K633">
        <v>1639.3362499999901</v>
      </c>
      <c r="L633">
        <v>1802.5725</v>
      </c>
      <c r="M633">
        <v>1803.1612500000001</v>
      </c>
      <c r="N633">
        <v>1784.31125</v>
      </c>
    </row>
    <row r="634" spans="7:14" x14ac:dyDescent="0.25">
      <c r="H634" s="34" t="s">
        <v>151</v>
      </c>
      <c r="I634" t="s">
        <v>73</v>
      </c>
      <c r="J634">
        <v>1562.9649999999999</v>
      </c>
      <c r="K634">
        <v>1632.9241666666601</v>
      </c>
      <c r="L634">
        <v>1790.8483333333299</v>
      </c>
      <c r="M634">
        <v>1797.02416666666</v>
      </c>
      <c r="N634">
        <v>1776.7075</v>
      </c>
    </row>
    <row r="635" spans="7:14" x14ac:dyDescent="0.25">
      <c r="H635" s="34" t="s">
        <v>151</v>
      </c>
      <c r="I635" t="s">
        <v>74</v>
      </c>
      <c r="J635">
        <v>1557.9324999999999</v>
      </c>
      <c r="K635">
        <v>1626.5120833333301</v>
      </c>
      <c r="L635">
        <v>1779.1241666666599</v>
      </c>
      <c r="M635">
        <v>1790.8870833333301</v>
      </c>
      <c r="N635">
        <v>1769.10375</v>
      </c>
    </row>
    <row r="636" spans="7:14" x14ac:dyDescent="0.25">
      <c r="H636" s="34" t="s">
        <v>151</v>
      </c>
      <c r="I636" t="s">
        <v>75</v>
      </c>
      <c r="J636">
        <v>1547.8675000000001</v>
      </c>
      <c r="K636">
        <v>1613.6879166666599</v>
      </c>
      <c r="L636">
        <v>1755.67583333333</v>
      </c>
      <c r="M636">
        <v>1778.6129166666601</v>
      </c>
      <c r="N636">
        <v>1753.89625</v>
      </c>
    </row>
    <row r="637" spans="7:14" x14ac:dyDescent="0.25">
      <c r="H637" s="34" t="s">
        <v>151</v>
      </c>
      <c r="I637" t="s">
        <v>76</v>
      </c>
      <c r="J637">
        <v>1542.835</v>
      </c>
      <c r="K637">
        <v>1607.27583333333</v>
      </c>
      <c r="L637">
        <v>1743.95166666666</v>
      </c>
      <c r="M637">
        <v>1772.47583333333</v>
      </c>
      <c r="N637">
        <v>1746.2925</v>
      </c>
    </row>
    <row r="638" spans="7:14" x14ac:dyDescent="0.25">
      <c r="H638" s="34" t="s">
        <v>151</v>
      </c>
      <c r="I638" t="s">
        <v>77</v>
      </c>
      <c r="J638">
        <v>1537.8025</v>
      </c>
      <c r="K638">
        <v>1600.86375</v>
      </c>
      <c r="L638">
        <v>1732.2275</v>
      </c>
      <c r="M638">
        <v>1766.3387499999999</v>
      </c>
      <c r="N638">
        <v>1738.68875</v>
      </c>
    </row>
    <row r="639" spans="7:14" x14ac:dyDescent="0.25">
      <c r="H639" s="34" t="s">
        <v>151</v>
      </c>
      <c r="I639" t="s">
        <v>78</v>
      </c>
      <c r="J639">
        <v>1522.7049999999999</v>
      </c>
      <c r="K639">
        <v>1581.6274999999901</v>
      </c>
      <c r="L639">
        <v>1697.0550000000001</v>
      </c>
      <c r="M639">
        <v>1747.9275</v>
      </c>
      <c r="N639">
        <v>1715.8775000000001</v>
      </c>
    </row>
    <row r="640" spans="7:14" x14ac:dyDescent="0.25">
      <c r="H640" s="34" t="s">
        <v>151</v>
      </c>
      <c r="I640" t="s">
        <v>79</v>
      </c>
      <c r="J640">
        <v>1496.9992656219199</v>
      </c>
      <c r="K640">
        <v>1547.2238899070701</v>
      </c>
      <c r="L640">
        <v>1631.5523677884601</v>
      </c>
      <c r="M640">
        <v>1716.5874144324</v>
      </c>
      <c r="N640">
        <v>1677.76565902578</v>
      </c>
    </row>
    <row r="641" spans="7:14" x14ac:dyDescent="0.25">
      <c r="H641" s="34" t="s">
        <v>151</v>
      </c>
      <c r="I641" t="s">
        <v>80</v>
      </c>
      <c r="J641">
        <v>1552.55</v>
      </c>
      <c r="K641">
        <v>1590.0250000000001</v>
      </c>
      <c r="L641">
        <v>1727.95</v>
      </c>
      <c r="M641">
        <v>1785.32499999999</v>
      </c>
      <c r="N641">
        <v>1769.82499999999</v>
      </c>
    </row>
    <row r="642" spans="7:14" x14ac:dyDescent="0.25">
      <c r="H642" s="34" t="s">
        <v>151</v>
      </c>
      <c r="I642" t="s">
        <v>81</v>
      </c>
      <c r="J642">
        <v>1552.6666666666599</v>
      </c>
      <c r="K642">
        <v>1600.05</v>
      </c>
      <c r="L642">
        <v>1741.1</v>
      </c>
      <c r="M642">
        <v>1785.8999999999901</v>
      </c>
      <c r="N642">
        <v>1778.1499999999901</v>
      </c>
    </row>
    <row r="643" spans="7:14" x14ac:dyDescent="0.25">
      <c r="H643" s="34" t="s">
        <v>151</v>
      </c>
      <c r="I643" t="s">
        <v>82</v>
      </c>
      <c r="J643">
        <v>1552.7833333333299</v>
      </c>
      <c r="K643">
        <v>1610.07499999999</v>
      </c>
      <c r="L643">
        <v>1754.25</v>
      </c>
      <c r="M643">
        <v>1786.4749999999999</v>
      </c>
      <c r="N643">
        <v>1786.4749999999999</v>
      </c>
    </row>
    <row r="644" spans="7:14" x14ac:dyDescent="0.25">
      <c r="H644" s="34" t="s">
        <v>151</v>
      </c>
      <c r="I644" t="s">
        <v>83</v>
      </c>
      <c r="J644">
        <v>1.5026779868423899E-2</v>
      </c>
      <c r="K644">
        <v>1.2452836048010001</v>
      </c>
      <c r="L644">
        <v>1.49921618925467</v>
      </c>
      <c r="M644">
        <v>6.4414042261217996E-2</v>
      </c>
      <c r="N644">
        <v>0.94077098018166105</v>
      </c>
    </row>
    <row r="645" spans="7:14" x14ac:dyDescent="0.25">
      <c r="H645" s="34" t="s">
        <v>151</v>
      </c>
      <c r="I645" t="s">
        <v>84</v>
      </c>
      <c r="J645" t="s">
        <v>152</v>
      </c>
      <c r="K645" t="s">
        <v>88</v>
      </c>
      <c r="L645" t="s">
        <v>88</v>
      </c>
      <c r="M645" t="s">
        <v>99</v>
      </c>
      <c r="N645" t="s">
        <v>98</v>
      </c>
    </row>
    <row r="646" spans="7:14" x14ac:dyDescent="0.25">
      <c r="G646" s="34" t="s">
        <v>667</v>
      </c>
    </row>
    <row r="648" spans="7:14" x14ac:dyDescent="0.25">
      <c r="H648" s="34" t="s">
        <v>95</v>
      </c>
      <c r="I648" t="s">
        <v>63</v>
      </c>
      <c r="J648" t="s">
        <v>153</v>
      </c>
      <c r="K648" t="s">
        <v>101</v>
      </c>
      <c r="L648" t="s">
        <v>110</v>
      </c>
      <c r="M648" t="s">
        <v>67</v>
      </c>
      <c r="N648" t="s">
        <v>68</v>
      </c>
    </row>
    <row r="650" spans="7:14" x14ac:dyDescent="0.25">
      <c r="H650" s="34" t="s">
        <v>154</v>
      </c>
      <c r="I650" t="s">
        <v>70</v>
      </c>
      <c r="J650">
        <v>952.97124456245399</v>
      </c>
      <c r="K650">
        <v>947.98929054053997</v>
      </c>
      <c r="L650">
        <v>919.91225698324001</v>
      </c>
      <c r="M650">
        <v>909.22949720670397</v>
      </c>
      <c r="N650">
        <v>915.68821022727195</v>
      </c>
    </row>
    <row r="651" spans="7:14" x14ac:dyDescent="0.25">
      <c r="H651" s="34" t="s">
        <v>154</v>
      </c>
      <c r="I651" t="s">
        <v>71</v>
      </c>
      <c r="J651">
        <v>934.22249999999997</v>
      </c>
      <c r="K651">
        <v>928.72249999999997</v>
      </c>
      <c r="L651">
        <v>910.93499999999995</v>
      </c>
      <c r="M651">
        <v>903.8</v>
      </c>
      <c r="N651">
        <v>902.87249999999995</v>
      </c>
    </row>
    <row r="652" spans="7:14" x14ac:dyDescent="0.25">
      <c r="H652" s="34" t="s">
        <v>154</v>
      </c>
      <c r="I652" t="s">
        <v>72</v>
      </c>
      <c r="J652">
        <v>923.51125000000002</v>
      </c>
      <c r="K652">
        <v>917.46124999999995</v>
      </c>
      <c r="L652">
        <v>905.51750000000004</v>
      </c>
      <c r="M652">
        <v>900.5</v>
      </c>
      <c r="N652">
        <v>895.18624999999997</v>
      </c>
    </row>
    <row r="653" spans="7:14" x14ac:dyDescent="0.25">
      <c r="H653" s="34" t="s">
        <v>154</v>
      </c>
      <c r="I653" t="s">
        <v>73</v>
      </c>
      <c r="J653">
        <v>919.94083333333299</v>
      </c>
      <c r="K653">
        <v>913.70749999999998</v>
      </c>
      <c r="L653">
        <v>903.71166666666602</v>
      </c>
      <c r="M653">
        <v>899.4</v>
      </c>
      <c r="N653">
        <v>892.62416666666604</v>
      </c>
    </row>
    <row r="654" spans="7:14" x14ac:dyDescent="0.25">
      <c r="H654" s="34" t="s">
        <v>154</v>
      </c>
      <c r="I654" t="s">
        <v>74</v>
      </c>
      <c r="J654">
        <v>916.37041666666596</v>
      </c>
      <c r="K654">
        <v>909.95375000000001</v>
      </c>
      <c r="L654">
        <v>901.90583333333302</v>
      </c>
      <c r="M654">
        <v>898.3</v>
      </c>
      <c r="N654">
        <v>890.06208333333302</v>
      </c>
    </row>
    <row r="655" spans="7:14" x14ac:dyDescent="0.25">
      <c r="H655" s="34" t="s">
        <v>154</v>
      </c>
      <c r="I655" t="s">
        <v>75</v>
      </c>
      <c r="J655">
        <v>909.22958333333304</v>
      </c>
      <c r="K655">
        <v>902.44624999999996</v>
      </c>
      <c r="L655">
        <v>898.294166666666</v>
      </c>
      <c r="M655">
        <v>896.1</v>
      </c>
      <c r="N655">
        <v>884.93791666666596</v>
      </c>
    </row>
    <row r="656" spans="7:14" x14ac:dyDescent="0.25">
      <c r="H656" s="34" t="s">
        <v>154</v>
      </c>
      <c r="I656" t="s">
        <v>76</v>
      </c>
      <c r="J656">
        <v>905.65916666666601</v>
      </c>
      <c r="K656">
        <v>898.6925</v>
      </c>
      <c r="L656">
        <v>896.488333333333</v>
      </c>
      <c r="M656">
        <v>895</v>
      </c>
      <c r="N656">
        <v>882.37583333333305</v>
      </c>
    </row>
    <row r="657" spans="7:14" x14ac:dyDescent="0.25">
      <c r="H657" s="34" t="s">
        <v>154</v>
      </c>
      <c r="I657" t="s">
        <v>77</v>
      </c>
      <c r="J657">
        <v>902.08874999999898</v>
      </c>
      <c r="K657">
        <v>894.93875000000003</v>
      </c>
      <c r="L657">
        <v>894.6825</v>
      </c>
      <c r="M657">
        <v>893.9</v>
      </c>
      <c r="N657">
        <v>879.81375000000003</v>
      </c>
    </row>
    <row r="658" spans="7:14" x14ac:dyDescent="0.25">
      <c r="H658" s="34" t="s">
        <v>154</v>
      </c>
      <c r="I658" t="s">
        <v>78</v>
      </c>
      <c r="J658">
        <v>891.37749999999903</v>
      </c>
      <c r="K658">
        <v>883.67750000000001</v>
      </c>
      <c r="L658">
        <v>889.26499999999999</v>
      </c>
      <c r="M658">
        <v>890.6</v>
      </c>
      <c r="N658">
        <v>872.12749999999903</v>
      </c>
    </row>
    <row r="659" spans="7:14" x14ac:dyDescent="0.25">
      <c r="H659" s="34" t="s">
        <v>154</v>
      </c>
      <c r="I659" t="s">
        <v>79</v>
      </c>
      <c r="J659">
        <v>872.62875543754501</v>
      </c>
      <c r="K659">
        <v>864.41070945945899</v>
      </c>
      <c r="L659">
        <v>880.28774301675901</v>
      </c>
      <c r="M659">
        <v>885.17050279329601</v>
      </c>
      <c r="N659">
        <v>859.31178977272702</v>
      </c>
    </row>
    <row r="660" spans="7:14" x14ac:dyDescent="0.25">
      <c r="H660" s="34" t="s">
        <v>154</v>
      </c>
      <c r="I660" t="s">
        <v>80</v>
      </c>
      <c r="J660">
        <v>904.52499999999998</v>
      </c>
      <c r="K660">
        <v>906.95833333333303</v>
      </c>
      <c r="L660">
        <v>901.68333333333305</v>
      </c>
      <c r="M660">
        <v>898.46666666666601</v>
      </c>
      <c r="N660">
        <v>889.65833333333296</v>
      </c>
    </row>
    <row r="661" spans="7:14" x14ac:dyDescent="0.25">
      <c r="H661" s="34" t="s">
        <v>154</v>
      </c>
      <c r="I661" t="s">
        <v>81</v>
      </c>
      <c r="J661">
        <v>907.28333333333296</v>
      </c>
      <c r="K661">
        <v>907.71666666666601</v>
      </c>
      <c r="L661">
        <v>903.26666666666597</v>
      </c>
      <c r="M661">
        <v>899.73333333333301</v>
      </c>
      <c r="N661">
        <v>891.81666666666604</v>
      </c>
    </row>
    <row r="662" spans="7:14" x14ac:dyDescent="0.25">
      <c r="H662" s="34" t="s">
        <v>154</v>
      </c>
      <c r="I662" t="s">
        <v>82</v>
      </c>
      <c r="J662">
        <v>910.04166666666595</v>
      </c>
      <c r="K662">
        <v>908.47500000000002</v>
      </c>
      <c r="L662">
        <v>904.85</v>
      </c>
      <c r="M662">
        <v>901</v>
      </c>
      <c r="N662">
        <v>893.97500000000002</v>
      </c>
    </row>
    <row r="663" spans="7:14" x14ac:dyDescent="0.25">
      <c r="H663" s="34" t="s">
        <v>154</v>
      </c>
      <c r="I663" t="s">
        <v>83</v>
      </c>
      <c r="J663">
        <v>0.60619934984661705</v>
      </c>
      <c r="K663">
        <v>0.167225616759312</v>
      </c>
      <c r="L663">
        <v>0.35119498715364</v>
      </c>
      <c r="M663">
        <v>0.281961860948304</v>
      </c>
      <c r="N663">
        <v>0.48520499442671799</v>
      </c>
    </row>
    <row r="664" spans="7:14" x14ac:dyDescent="0.25">
      <c r="H664" s="34" t="s">
        <v>154</v>
      </c>
      <c r="I664" t="s">
        <v>84</v>
      </c>
      <c r="J664" t="s">
        <v>155</v>
      </c>
      <c r="K664" t="s">
        <v>106</v>
      </c>
      <c r="L664" t="s">
        <v>103</v>
      </c>
      <c r="M664" t="s">
        <v>87</v>
      </c>
      <c r="N664" t="s">
        <v>87</v>
      </c>
    </row>
    <row r="666" spans="7:14" x14ac:dyDescent="0.25">
      <c r="G666" s="34" t="s">
        <v>667</v>
      </c>
    </row>
    <row r="667" spans="7:14" x14ac:dyDescent="0.25">
      <c r="H667" s="34" t="s">
        <v>95</v>
      </c>
      <c r="I667" t="s">
        <v>63</v>
      </c>
      <c r="J667" t="s">
        <v>64</v>
      </c>
      <c r="K667" t="s">
        <v>65</v>
      </c>
      <c r="L667" t="s">
        <v>66</v>
      </c>
      <c r="M667" t="s">
        <v>67</v>
      </c>
      <c r="N667" t="s">
        <v>68</v>
      </c>
    </row>
    <row r="668" spans="7:14" x14ac:dyDescent="0.25">
      <c r="G668" s="34" t="s">
        <v>667</v>
      </c>
    </row>
    <row r="669" spans="7:14" x14ac:dyDescent="0.25">
      <c r="H669" s="34" t="s">
        <v>156</v>
      </c>
      <c r="I669" t="s">
        <v>70</v>
      </c>
      <c r="J669">
        <v>111.39742092457401</v>
      </c>
      <c r="K669">
        <v>107.28536465981399</v>
      </c>
      <c r="L669">
        <v>105.258525232729</v>
      </c>
      <c r="M669">
        <v>129.17919075144499</v>
      </c>
      <c r="N669">
        <v>117.799263351749</v>
      </c>
    </row>
    <row r="670" spans="7:14" x14ac:dyDescent="0.25">
      <c r="H670" s="34" t="s">
        <v>156</v>
      </c>
      <c r="I670" t="s">
        <v>71</v>
      </c>
      <c r="J670">
        <v>108.0825</v>
      </c>
      <c r="K670">
        <v>105.33750000000001</v>
      </c>
      <c r="L670">
        <v>103.94499999999999</v>
      </c>
      <c r="M670">
        <v>121.28</v>
      </c>
      <c r="N670">
        <v>114.235</v>
      </c>
    </row>
    <row r="671" spans="7:14" x14ac:dyDescent="0.25">
      <c r="H671" s="34" t="s">
        <v>156</v>
      </c>
      <c r="I671" t="s">
        <v>72</v>
      </c>
      <c r="J671">
        <v>106.11624999999999</v>
      </c>
      <c r="K671">
        <v>104.16875</v>
      </c>
      <c r="L671">
        <v>103.14749999999999</v>
      </c>
      <c r="M671">
        <v>117.265</v>
      </c>
      <c r="N671">
        <v>112.11750000000001</v>
      </c>
    </row>
    <row r="672" spans="7:14" x14ac:dyDescent="0.25">
      <c r="H672" s="34" t="s">
        <v>156</v>
      </c>
      <c r="I672" t="s">
        <v>73</v>
      </c>
      <c r="J672">
        <v>105.460833333333</v>
      </c>
      <c r="K672">
        <v>103.779166666666</v>
      </c>
      <c r="L672">
        <v>102.88166666666601</v>
      </c>
      <c r="M672">
        <v>115.92666666666599</v>
      </c>
      <c r="N672">
        <v>111.41166666666599</v>
      </c>
    </row>
    <row r="673" spans="7:14" x14ac:dyDescent="0.25">
      <c r="H673" s="34" t="s">
        <v>156</v>
      </c>
      <c r="I673" t="s">
        <v>74</v>
      </c>
      <c r="J673">
        <v>104.80541666666601</v>
      </c>
      <c r="K673">
        <v>103.38958333333299</v>
      </c>
      <c r="L673">
        <v>102.615833333333</v>
      </c>
      <c r="M673">
        <v>114.588333333333</v>
      </c>
      <c r="N673">
        <v>110.705833333333</v>
      </c>
    </row>
    <row r="674" spans="7:14" x14ac:dyDescent="0.25">
      <c r="H674" s="34" t="s">
        <v>156</v>
      </c>
      <c r="I674" t="s">
        <v>75</v>
      </c>
      <c r="J674">
        <v>103.494583333333</v>
      </c>
      <c r="K674">
        <v>102.610416666666</v>
      </c>
      <c r="L674">
        <v>102.08416666666599</v>
      </c>
      <c r="M674">
        <v>111.91166666666599</v>
      </c>
      <c r="N674">
        <v>109.294166666666</v>
      </c>
    </row>
    <row r="675" spans="7:14" x14ac:dyDescent="0.25">
      <c r="H675" s="34" t="s">
        <v>156</v>
      </c>
      <c r="I675" t="s">
        <v>76</v>
      </c>
      <c r="J675">
        <v>102.839166666666</v>
      </c>
      <c r="K675">
        <v>102.220833333333</v>
      </c>
      <c r="L675">
        <v>101.818333333333</v>
      </c>
      <c r="M675">
        <v>110.573333333333</v>
      </c>
      <c r="N675">
        <v>108.588333333333</v>
      </c>
    </row>
    <row r="676" spans="7:14" x14ac:dyDescent="0.25">
      <c r="H676" s="34" t="s">
        <v>156</v>
      </c>
      <c r="I676" t="s">
        <v>77</v>
      </c>
      <c r="J676">
        <v>102.18375</v>
      </c>
      <c r="K676">
        <v>101.83125</v>
      </c>
      <c r="L676">
        <v>101.55249999999999</v>
      </c>
      <c r="M676">
        <v>109.235</v>
      </c>
      <c r="N676">
        <v>107.88249999999999</v>
      </c>
    </row>
    <row r="677" spans="7:14" x14ac:dyDescent="0.25">
      <c r="H677" s="34" t="s">
        <v>156</v>
      </c>
      <c r="I677" t="s">
        <v>78</v>
      </c>
      <c r="J677">
        <v>100.2175</v>
      </c>
      <c r="K677">
        <v>100.66249999999999</v>
      </c>
      <c r="L677">
        <v>100.755</v>
      </c>
      <c r="M677">
        <v>105.22</v>
      </c>
      <c r="N677">
        <v>105.765</v>
      </c>
    </row>
    <row r="678" spans="7:14" x14ac:dyDescent="0.25">
      <c r="H678" s="34" t="s">
        <v>156</v>
      </c>
      <c r="I678" t="s">
        <v>79</v>
      </c>
      <c r="J678">
        <v>96.902579075425706</v>
      </c>
      <c r="K678">
        <v>98.714635340185893</v>
      </c>
      <c r="L678">
        <v>99.441474767270904</v>
      </c>
      <c r="M678">
        <v>97.320809248554895</v>
      </c>
      <c r="N678">
        <v>102.20073664825</v>
      </c>
    </row>
    <row r="679" spans="7:14" x14ac:dyDescent="0.25">
      <c r="H679" s="34" t="s">
        <v>156</v>
      </c>
      <c r="I679" t="s">
        <v>80</v>
      </c>
      <c r="J679">
        <v>104.875</v>
      </c>
      <c r="K679">
        <v>103.425</v>
      </c>
      <c r="L679">
        <v>102.73333333333299</v>
      </c>
      <c r="M679">
        <v>111.1</v>
      </c>
      <c r="N679">
        <v>110.81666666666599</v>
      </c>
    </row>
    <row r="680" spans="7:14" x14ac:dyDescent="0.25">
      <c r="H680" s="34" t="s">
        <v>156</v>
      </c>
      <c r="I680" t="s">
        <v>81</v>
      </c>
      <c r="J680">
        <v>105.6</v>
      </c>
      <c r="K680">
        <v>103.85</v>
      </c>
      <c r="L680">
        <v>103.11666666666601</v>
      </c>
      <c r="M680">
        <v>111.81666666666599</v>
      </c>
      <c r="N680">
        <v>111.633333333333</v>
      </c>
    </row>
    <row r="681" spans="7:14" x14ac:dyDescent="0.25">
      <c r="H681" s="34" t="s">
        <v>156</v>
      </c>
      <c r="I681" t="s">
        <v>82</v>
      </c>
      <c r="J681">
        <v>106.325</v>
      </c>
      <c r="K681">
        <v>104.27500000000001</v>
      </c>
      <c r="L681">
        <v>103.5</v>
      </c>
      <c r="M681">
        <v>112.533333333333</v>
      </c>
      <c r="N681">
        <v>112.44999999999899</v>
      </c>
    </row>
    <row r="682" spans="7:14" x14ac:dyDescent="0.25">
      <c r="H682" s="34" t="s">
        <v>156</v>
      </c>
      <c r="I682" t="s">
        <v>83</v>
      </c>
      <c r="J682">
        <v>1.38259833134683</v>
      </c>
      <c r="K682">
        <v>0.82185158327289698</v>
      </c>
      <c r="L682">
        <v>0.74626865671640297</v>
      </c>
      <c r="M682">
        <v>1.27369668246445</v>
      </c>
      <c r="N682">
        <v>1.4739058505038201</v>
      </c>
    </row>
    <row r="683" spans="7:14" x14ac:dyDescent="0.25">
      <c r="H683" s="34" t="s">
        <v>156</v>
      </c>
      <c r="I683" t="s">
        <v>84</v>
      </c>
      <c r="J683" t="s">
        <v>85</v>
      </c>
      <c r="K683" t="s">
        <v>87</v>
      </c>
      <c r="L683" t="s">
        <v>98</v>
      </c>
      <c r="M683" t="s">
        <v>88</v>
      </c>
      <c r="N683" t="s">
        <v>98</v>
      </c>
    </row>
    <row r="684" spans="7:14" x14ac:dyDescent="0.25">
      <c r="G684" s="34" t="s">
        <v>667</v>
      </c>
    </row>
    <row r="686" spans="7:14" x14ac:dyDescent="0.25">
      <c r="H686" s="34" t="s">
        <v>62</v>
      </c>
      <c r="I686" t="s">
        <v>63</v>
      </c>
      <c r="J686" t="s">
        <v>64</v>
      </c>
      <c r="K686" t="s">
        <v>65</v>
      </c>
      <c r="L686" t="s">
        <v>66</v>
      </c>
      <c r="M686" t="s">
        <v>91</v>
      </c>
      <c r="N686" t="s">
        <v>68</v>
      </c>
    </row>
    <row r="688" spans="7:14" x14ac:dyDescent="0.25">
      <c r="H688" s="34" t="s">
        <v>157</v>
      </c>
      <c r="I688" t="s">
        <v>70</v>
      </c>
      <c r="J688">
        <v>1390.4760658482101</v>
      </c>
      <c r="K688">
        <v>1362.48074561403</v>
      </c>
      <c r="L688">
        <v>1405.3399773798301</v>
      </c>
      <c r="M688">
        <v>1415.15358711566</v>
      </c>
      <c r="N688">
        <v>1441.9435020990099</v>
      </c>
    </row>
    <row r="689" spans="7:14" x14ac:dyDescent="0.25">
      <c r="H689" s="34" t="s">
        <v>157</v>
      </c>
      <c r="I689" t="s">
        <v>71</v>
      </c>
      <c r="J689">
        <v>1372.0974999999901</v>
      </c>
      <c r="K689">
        <v>1343.0525</v>
      </c>
      <c r="L689">
        <v>1385.4575</v>
      </c>
      <c r="M689">
        <v>1399.05</v>
      </c>
      <c r="N689">
        <v>1427.2375</v>
      </c>
    </row>
    <row r="690" spans="7:14" x14ac:dyDescent="0.25">
      <c r="H690" s="34" t="s">
        <v>157</v>
      </c>
      <c r="I690" t="s">
        <v>72</v>
      </c>
      <c r="J690">
        <v>1360.9737499999901</v>
      </c>
      <c r="K690">
        <v>1331.3512499999999</v>
      </c>
      <c r="L690">
        <v>1374.0037500000001</v>
      </c>
      <c r="M690">
        <v>1389.425</v>
      </c>
      <c r="N690">
        <v>1418.64375</v>
      </c>
    </row>
    <row r="691" spans="7:14" x14ac:dyDescent="0.25">
      <c r="H691" s="34" t="s">
        <v>157</v>
      </c>
      <c r="I691" t="s">
        <v>73</v>
      </c>
      <c r="J691">
        <v>1357.26583333333</v>
      </c>
      <c r="K691">
        <v>1327.4508333333299</v>
      </c>
      <c r="L691">
        <v>1370.18583333333</v>
      </c>
      <c r="M691">
        <v>1386.2166666666601</v>
      </c>
      <c r="N691">
        <v>1415.7791666666601</v>
      </c>
    </row>
    <row r="692" spans="7:14" x14ac:dyDescent="0.25">
      <c r="H692" s="34" t="s">
        <v>157</v>
      </c>
      <c r="I692" t="s">
        <v>74</v>
      </c>
      <c r="J692">
        <v>1353.55791666666</v>
      </c>
      <c r="K692">
        <v>1323.5504166666601</v>
      </c>
      <c r="L692">
        <v>1366.36791666666</v>
      </c>
      <c r="M692">
        <v>1383.00833333333</v>
      </c>
      <c r="N692">
        <v>1412.91458333333</v>
      </c>
    </row>
    <row r="693" spans="7:14" x14ac:dyDescent="0.25">
      <c r="H693" s="34" t="s">
        <v>157</v>
      </c>
      <c r="I693" t="s">
        <v>75</v>
      </c>
      <c r="J693">
        <v>1346.14208333333</v>
      </c>
      <c r="K693">
        <v>1315.7495833333301</v>
      </c>
      <c r="L693">
        <v>1358.7320833333299</v>
      </c>
      <c r="M693">
        <v>1376.5916666666601</v>
      </c>
      <c r="N693">
        <v>1407.1854166666601</v>
      </c>
    </row>
    <row r="694" spans="7:14" x14ac:dyDescent="0.25">
      <c r="H694" s="34" t="s">
        <v>157</v>
      </c>
      <c r="I694" t="s">
        <v>76</v>
      </c>
      <c r="J694">
        <v>1342.4341666666601</v>
      </c>
      <c r="K694">
        <v>1311.84916666666</v>
      </c>
      <c r="L694">
        <v>1354.9141666666601</v>
      </c>
      <c r="M694">
        <v>1373.38333333333</v>
      </c>
      <c r="N694">
        <v>1404.32083333333</v>
      </c>
    </row>
    <row r="695" spans="7:14" x14ac:dyDescent="0.25">
      <c r="H695" s="34" t="s">
        <v>157</v>
      </c>
      <c r="I695" t="s">
        <v>77</v>
      </c>
      <c r="J695">
        <v>1338.7262499999999</v>
      </c>
      <c r="K695">
        <v>1307.94875</v>
      </c>
      <c r="L695">
        <v>1351.0962499999901</v>
      </c>
      <c r="M695">
        <v>1370.175</v>
      </c>
      <c r="N695">
        <v>1401.45625</v>
      </c>
    </row>
    <row r="696" spans="7:14" x14ac:dyDescent="0.25">
      <c r="H696" s="34" t="s">
        <v>157</v>
      </c>
      <c r="I696" t="s">
        <v>78</v>
      </c>
      <c r="J696">
        <v>1327.6025</v>
      </c>
      <c r="K696">
        <v>1296.2474999999999</v>
      </c>
      <c r="L696">
        <v>1339.6424999999999</v>
      </c>
      <c r="M696">
        <v>1360.55</v>
      </c>
      <c r="N696">
        <v>1392.8625</v>
      </c>
    </row>
    <row r="697" spans="7:14" x14ac:dyDescent="0.25">
      <c r="H697" s="34" t="s">
        <v>157</v>
      </c>
      <c r="I697" t="s">
        <v>79</v>
      </c>
      <c r="J697">
        <v>1309.22393415178</v>
      </c>
      <c r="K697">
        <v>1276.81925438596</v>
      </c>
      <c r="L697">
        <v>1319.76002262016</v>
      </c>
      <c r="M697">
        <v>1344.4464128843299</v>
      </c>
      <c r="N697">
        <v>1378.15649790098</v>
      </c>
    </row>
    <row r="698" spans="7:14" x14ac:dyDescent="0.25">
      <c r="H698" s="34" t="s">
        <v>157</v>
      </c>
      <c r="I698" t="s">
        <v>80</v>
      </c>
      <c r="J698">
        <v>1354.6416666666601</v>
      </c>
      <c r="K698">
        <v>1323.8583333333299</v>
      </c>
      <c r="L698">
        <v>1347.075</v>
      </c>
      <c r="M698">
        <v>1381.0333333333299</v>
      </c>
      <c r="N698">
        <v>1397.2249999999999</v>
      </c>
    </row>
    <row r="699" spans="7:14" x14ac:dyDescent="0.25">
      <c r="H699" s="34" t="s">
        <v>157</v>
      </c>
      <c r="I699" t="s">
        <v>81</v>
      </c>
      <c r="J699">
        <v>1359.43333333333</v>
      </c>
      <c r="K699">
        <v>1328.06666666666</v>
      </c>
      <c r="L699">
        <v>1352.2333333333299</v>
      </c>
      <c r="M699">
        <v>1382.2666666666601</v>
      </c>
      <c r="N699">
        <v>1401.5</v>
      </c>
    </row>
    <row r="700" spans="7:14" x14ac:dyDescent="0.25">
      <c r="H700" s="34" t="s">
        <v>157</v>
      </c>
      <c r="I700" t="s">
        <v>82</v>
      </c>
      <c r="J700">
        <v>1364.2249999999999</v>
      </c>
      <c r="K700">
        <v>1332.2750000000001</v>
      </c>
      <c r="L700">
        <v>1357.3916666666601</v>
      </c>
      <c r="M700">
        <v>1383.5</v>
      </c>
      <c r="N700">
        <v>1405.7750000000001</v>
      </c>
    </row>
    <row r="701" spans="7:14" x14ac:dyDescent="0.25">
      <c r="H701" s="34" t="s">
        <v>157</v>
      </c>
      <c r="I701" t="s">
        <v>83</v>
      </c>
      <c r="J701">
        <v>0.70744415804918703</v>
      </c>
      <c r="K701">
        <v>0.63576792582286701</v>
      </c>
      <c r="L701">
        <v>0.76003609864506805</v>
      </c>
      <c r="M701">
        <v>0.178610219400933</v>
      </c>
      <c r="N701">
        <v>0.60820543828138796</v>
      </c>
    </row>
    <row r="702" spans="7:14" x14ac:dyDescent="0.25">
      <c r="H702" s="34" t="s">
        <v>157</v>
      </c>
      <c r="I702" t="s">
        <v>84</v>
      </c>
      <c r="J702" t="s">
        <v>85</v>
      </c>
      <c r="K702" t="s">
        <v>87</v>
      </c>
      <c r="L702" t="s">
        <v>88</v>
      </c>
      <c r="M702" t="s">
        <v>99</v>
      </c>
      <c r="N702" t="s">
        <v>88</v>
      </c>
    </row>
    <row r="704" spans="7:14" x14ac:dyDescent="0.25">
      <c r="G704" s="34" t="s">
        <v>667</v>
      </c>
    </row>
    <row r="705" spans="7:14" x14ac:dyDescent="0.25">
      <c r="H705" s="34" t="s">
        <v>62</v>
      </c>
      <c r="I705" t="s">
        <v>63</v>
      </c>
      <c r="J705" t="s">
        <v>64</v>
      </c>
      <c r="K705" t="s">
        <v>101</v>
      </c>
      <c r="L705" t="s">
        <v>66</v>
      </c>
      <c r="M705" t="s">
        <v>67</v>
      </c>
      <c r="N705" t="s">
        <v>96</v>
      </c>
    </row>
    <row r="706" spans="7:14" x14ac:dyDescent="0.25">
      <c r="G706" s="34" t="s">
        <v>667</v>
      </c>
    </row>
    <row r="707" spans="7:14" x14ac:dyDescent="0.25">
      <c r="H707" s="34" t="s">
        <v>158</v>
      </c>
      <c r="I707" t="s">
        <v>70</v>
      </c>
      <c r="J707">
        <v>328.96716489107899</v>
      </c>
      <c r="K707">
        <v>324.42418994413401</v>
      </c>
      <c r="L707">
        <v>336.26191264585299</v>
      </c>
      <c r="M707">
        <v>333.28702124360302</v>
      </c>
      <c r="N707">
        <v>332.98559535029801</v>
      </c>
    </row>
    <row r="708" spans="7:14" x14ac:dyDescent="0.25">
      <c r="H708" s="34" t="s">
        <v>158</v>
      </c>
      <c r="I708" t="s">
        <v>71</v>
      </c>
      <c r="J708">
        <v>323.14</v>
      </c>
      <c r="K708">
        <v>320.61500000000001</v>
      </c>
      <c r="L708">
        <v>330.6225</v>
      </c>
      <c r="M708">
        <v>328.95249999999999</v>
      </c>
      <c r="N708">
        <v>328.16999999999899</v>
      </c>
    </row>
    <row r="709" spans="7:14" x14ac:dyDescent="0.25">
      <c r="H709" s="34" t="s">
        <v>158</v>
      </c>
      <c r="I709" t="s">
        <v>72</v>
      </c>
      <c r="J709">
        <v>319.62</v>
      </c>
      <c r="K709">
        <v>318.33249999999998</v>
      </c>
      <c r="L709">
        <v>327.33625000000001</v>
      </c>
      <c r="M709">
        <v>326.32625000000002</v>
      </c>
      <c r="N709">
        <v>325.31</v>
      </c>
    </row>
    <row r="710" spans="7:14" x14ac:dyDescent="0.25">
      <c r="H710" s="34" t="s">
        <v>158</v>
      </c>
      <c r="I710" t="s">
        <v>73</v>
      </c>
      <c r="J710">
        <v>318.44666666666598</v>
      </c>
      <c r="K710">
        <v>317.57166666666598</v>
      </c>
      <c r="L710">
        <v>326.240833333333</v>
      </c>
      <c r="M710">
        <v>325.45083333333298</v>
      </c>
      <c r="N710">
        <v>324.356666666666</v>
      </c>
    </row>
    <row r="711" spans="7:14" x14ac:dyDescent="0.25">
      <c r="H711" s="34" t="s">
        <v>158</v>
      </c>
      <c r="I711" t="s">
        <v>74</v>
      </c>
      <c r="J711">
        <v>317.27333333333303</v>
      </c>
      <c r="K711">
        <v>316.81083333333299</v>
      </c>
      <c r="L711">
        <v>325.14541666666599</v>
      </c>
      <c r="M711">
        <v>324.575416666666</v>
      </c>
      <c r="N711">
        <v>323.40333333333302</v>
      </c>
    </row>
    <row r="712" spans="7:14" x14ac:dyDescent="0.25">
      <c r="H712" s="34" t="s">
        <v>158</v>
      </c>
      <c r="I712" t="s">
        <v>75</v>
      </c>
      <c r="J712">
        <v>314.92666666666599</v>
      </c>
      <c r="K712">
        <v>315.28916666666601</v>
      </c>
      <c r="L712">
        <v>322.95458333333301</v>
      </c>
      <c r="M712">
        <v>322.82458333333301</v>
      </c>
      <c r="N712">
        <v>321.49666666666599</v>
      </c>
    </row>
    <row r="713" spans="7:14" x14ac:dyDescent="0.25">
      <c r="H713" s="34" t="s">
        <v>158</v>
      </c>
      <c r="I713" t="s">
        <v>76</v>
      </c>
      <c r="J713">
        <v>313.75333333333299</v>
      </c>
      <c r="K713">
        <v>314.52833333333302</v>
      </c>
      <c r="L713">
        <v>321.859166666666</v>
      </c>
      <c r="M713">
        <v>321.94916666666597</v>
      </c>
      <c r="N713">
        <v>320.54333333333301</v>
      </c>
    </row>
    <row r="714" spans="7:14" x14ac:dyDescent="0.25">
      <c r="H714" s="34" t="s">
        <v>158</v>
      </c>
      <c r="I714" t="s">
        <v>77</v>
      </c>
      <c r="J714">
        <v>312.58</v>
      </c>
      <c r="K714">
        <v>313.76749999999998</v>
      </c>
      <c r="L714">
        <v>320.76375000000002</v>
      </c>
      <c r="M714">
        <v>321.073749999999</v>
      </c>
      <c r="N714">
        <v>319.58999999999997</v>
      </c>
    </row>
    <row r="715" spans="7:14" x14ac:dyDescent="0.25">
      <c r="H715" s="34" t="s">
        <v>158</v>
      </c>
      <c r="I715" t="s">
        <v>78</v>
      </c>
      <c r="J715">
        <v>309.06</v>
      </c>
      <c r="K715">
        <v>311.48500000000001</v>
      </c>
      <c r="L715">
        <v>317.47750000000002</v>
      </c>
      <c r="M715">
        <v>318.44749999999999</v>
      </c>
      <c r="N715">
        <v>316.73</v>
      </c>
    </row>
    <row r="716" spans="7:14" x14ac:dyDescent="0.25">
      <c r="H716" s="34" t="s">
        <v>158</v>
      </c>
      <c r="I716" t="s">
        <v>79</v>
      </c>
      <c r="J716">
        <v>303.23283510892003</v>
      </c>
      <c r="K716">
        <v>307.67581005586499</v>
      </c>
      <c r="L716">
        <v>311.83808735414698</v>
      </c>
      <c r="M716">
        <v>314.11297875639599</v>
      </c>
      <c r="N716">
        <v>311.914404649701</v>
      </c>
    </row>
    <row r="717" spans="7:14" x14ac:dyDescent="0.25">
      <c r="H717" s="34" t="s">
        <v>158</v>
      </c>
      <c r="I717" t="s">
        <v>80</v>
      </c>
      <c r="J717">
        <v>317.683333333333</v>
      </c>
      <c r="K717">
        <v>316.5</v>
      </c>
      <c r="L717">
        <v>323.07499999999999</v>
      </c>
      <c r="M717">
        <v>324.875</v>
      </c>
      <c r="N717">
        <v>322.8</v>
      </c>
    </row>
    <row r="718" spans="7:14" x14ac:dyDescent="0.25">
      <c r="H718" s="34" t="s">
        <v>158</v>
      </c>
      <c r="I718" t="s">
        <v>81</v>
      </c>
      <c r="J718">
        <v>319.26666666666603</v>
      </c>
      <c r="K718">
        <v>316.95</v>
      </c>
      <c r="L718">
        <v>323.39999999999998</v>
      </c>
      <c r="M718">
        <v>326.05</v>
      </c>
      <c r="N718">
        <v>323.14999999999998</v>
      </c>
    </row>
    <row r="719" spans="7:14" x14ac:dyDescent="0.25">
      <c r="H719" s="34" t="s">
        <v>158</v>
      </c>
      <c r="I719" t="s">
        <v>82</v>
      </c>
      <c r="J719">
        <v>320.85000000000002</v>
      </c>
      <c r="K719">
        <v>317.39999999999998</v>
      </c>
      <c r="L719">
        <v>323.72500000000002</v>
      </c>
      <c r="M719">
        <v>327.22500000000002</v>
      </c>
      <c r="N719">
        <v>323.5</v>
      </c>
    </row>
    <row r="720" spans="7:14" x14ac:dyDescent="0.25">
      <c r="H720" s="34" t="s">
        <v>158</v>
      </c>
      <c r="I720" t="s">
        <v>83</v>
      </c>
      <c r="J720">
        <v>0.99679974817689299</v>
      </c>
      <c r="K720">
        <v>0.28436018957345199</v>
      </c>
      <c r="L720">
        <v>0.20078770561432599</v>
      </c>
      <c r="M720">
        <v>0.72335513659100303</v>
      </c>
      <c r="N720">
        <v>0.21685254027259299</v>
      </c>
    </row>
    <row r="721" spans="7:14" x14ac:dyDescent="0.25">
      <c r="H721" s="34" t="s">
        <v>158</v>
      </c>
      <c r="I721" t="s">
        <v>84</v>
      </c>
      <c r="J721" t="s">
        <v>85</v>
      </c>
      <c r="K721" t="s">
        <v>103</v>
      </c>
      <c r="L721" t="s">
        <v>88</v>
      </c>
      <c r="M721" t="s">
        <v>88</v>
      </c>
      <c r="N721" t="s">
        <v>103</v>
      </c>
    </row>
    <row r="722" spans="7:14" x14ac:dyDescent="0.25">
      <c r="G722" s="34" t="s">
        <v>667</v>
      </c>
    </row>
    <row r="723" spans="7:14" x14ac:dyDescent="0.25">
      <c r="G723" s="34" t="s">
        <v>667</v>
      </c>
    </row>
    <row r="724" spans="7:14" x14ac:dyDescent="0.25">
      <c r="H724" s="34" t="s">
        <v>62</v>
      </c>
      <c r="I724" t="s">
        <v>63</v>
      </c>
      <c r="J724" t="s">
        <v>64</v>
      </c>
      <c r="K724" t="s">
        <v>101</v>
      </c>
      <c r="L724" t="s">
        <v>110</v>
      </c>
      <c r="M724" t="s">
        <v>67</v>
      </c>
      <c r="N724" t="s">
        <v>68</v>
      </c>
    </row>
    <row r="725" spans="7:14" x14ac:dyDescent="0.25">
      <c r="G725" s="34" t="s">
        <v>667</v>
      </c>
    </row>
    <row r="726" spans="7:14" x14ac:dyDescent="0.25">
      <c r="H726" s="34" t="s">
        <v>159</v>
      </c>
      <c r="I726" t="s">
        <v>70</v>
      </c>
      <c r="J726">
        <v>111.365581395348</v>
      </c>
      <c r="K726">
        <v>112.332948777111</v>
      </c>
      <c r="L726">
        <v>112.51199454793201</v>
      </c>
      <c r="M726">
        <v>117.682623318385</v>
      </c>
      <c r="N726">
        <v>121.394594594594</v>
      </c>
    </row>
    <row r="727" spans="7:14" x14ac:dyDescent="0.25">
      <c r="H727" s="34" t="s">
        <v>159</v>
      </c>
      <c r="I727" t="s">
        <v>71</v>
      </c>
      <c r="J727">
        <v>109.8425</v>
      </c>
      <c r="K727">
        <v>111.1525</v>
      </c>
      <c r="L727">
        <v>111.75749999999999</v>
      </c>
      <c r="M727">
        <v>116.0925</v>
      </c>
      <c r="N727">
        <v>119.72499999999999</v>
      </c>
    </row>
    <row r="728" spans="7:14" x14ac:dyDescent="0.25">
      <c r="H728" s="34" t="s">
        <v>159</v>
      </c>
      <c r="I728" t="s">
        <v>72</v>
      </c>
      <c r="J728">
        <v>108.92125</v>
      </c>
      <c r="K728">
        <v>110.45125</v>
      </c>
      <c r="L728">
        <v>111.30374999999999</v>
      </c>
      <c r="M728">
        <v>115.17125</v>
      </c>
      <c r="N728">
        <v>118.7625</v>
      </c>
    </row>
    <row r="729" spans="7:14" x14ac:dyDescent="0.25">
      <c r="H729" s="34" t="s">
        <v>159</v>
      </c>
      <c r="I729" t="s">
        <v>73</v>
      </c>
      <c r="J729">
        <v>108.61416666666599</v>
      </c>
      <c r="K729">
        <v>110.2175</v>
      </c>
      <c r="L729">
        <v>111.15249999999899</v>
      </c>
      <c r="M729">
        <v>114.86416666666599</v>
      </c>
      <c r="N729">
        <v>118.44166666666599</v>
      </c>
    </row>
    <row r="730" spans="7:14" x14ac:dyDescent="0.25">
      <c r="H730" s="34" t="s">
        <v>159</v>
      </c>
      <c r="I730" t="s">
        <v>74</v>
      </c>
      <c r="J730">
        <v>108.307083333333</v>
      </c>
      <c r="K730">
        <v>109.98375</v>
      </c>
      <c r="L730">
        <v>111.00125</v>
      </c>
      <c r="M730">
        <v>114.557083333333</v>
      </c>
      <c r="N730">
        <v>118.120833333333</v>
      </c>
    </row>
    <row r="731" spans="7:14" x14ac:dyDescent="0.25">
      <c r="H731" s="34" t="s">
        <v>159</v>
      </c>
      <c r="I731" t="s">
        <v>75</v>
      </c>
      <c r="J731">
        <v>107.69291666666599</v>
      </c>
      <c r="K731">
        <v>109.51625</v>
      </c>
      <c r="L731">
        <v>110.698749999999</v>
      </c>
      <c r="M731">
        <v>113.94291666666599</v>
      </c>
      <c r="N731">
        <v>117.479166666666</v>
      </c>
    </row>
    <row r="732" spans="7:14" x14ac:dyDescent="0.25">
      <c r="H732" s="34" t="s">
        <v>159</v>
      </c>
      <c r="I732" t="s">
        <v>76</v>
      </c>
      <c r="J732">
        <v>107.385833333333</v>
      </c>
      <c r="K732">
        <v>109.2825</v>
      </c>
      <c r="L732">
        <v>110.5475</v>
      </c>
      <c r="M732">
        <v>113.635833333333</v>
      </c>
      <c r="N732">
        <v>117.158333333333</v>
      </c>
    </row>
    <row r="733" spans="7:14" x14ac:dyDescent="0.25">
      <c r="H733" s="34" t="s">
        <v>159</v>
      </c>
      <c r="I733" t="s">
        <v>77</v>
      </c>
      <c r="J733">
        <v>107.07875</v>
      </c>
      <c r="K733">
        <v>109.04875</v>
      </c>
      <c r="L733">
        <v>110.39624999999999</v>
      </c>
      <c r="M733">
        <v>113.32875</v>
      </c>
      <c r="N733">
        <v>116.837499999999</v>
      </c>
    </row>
    <row r="734" spans="7:14" x14ac:dyDescent="0.25">
      <c r="H734" s="34" t="s">
        <v>159</v>
      </c>
      <c r="I734" t="s">
        <v>78</v>
      </c>
      <c r="J734">
        <v>106.1575</v>
      </c>
      <c r="K734">
        <v>108.3475</v>
      </c>
      <c r="L734">
        <v>109.9425</v>
      </c>
      <c r="M734">
        <v>112.4075</v>
      </c>
      <c r="N734">
        <v>115.875</v>
      </c>
    </row>
    <row r="735" spans="7:14" x14ac:dyDescent="0.25">
      <c r="H735" s="34" t="s">
        <v>159</v>
      </c>
      <c r="I735" t="s">
        <v>79</v>
      </c>
      <c r="J735">
        <v>104.634418604651</v>
      </c>
      <c r="K735">
        <v>107.16705122288801</v>
      </c>
      <c r="L735">
        <v>109.188005452067</v>
      </c>
      <c r="M735">
        <v>110.81737668161399</v>
      </c>
      <c r="N735">
        <v>114.205405405405</v>
      </c>
    </row>
    <row r="736" spans="7:14" x14ac:dyDescent="0.25">
      <c r="H736" s="34" t="s">
        <v>159</v>
      </c>
      <c r="I736" t="s">
        <v>80</v>
      </c>
      <c r="J736">
        <v>108.391666666666</v>
      </c>
      <c r="K736">
        <v>109.625</v>
      </c>
      <c r="L736">
        <v>110.85833333333299</v>
      </c>
      <c r="M736">
        <v>113.175</v>
      </c>
      <c r="N736">
        <v>116.45</v>
      </c>
    </row>
    <row r="737" spans="7:14" x14ac:dyDescent="0.25">
      <c r="H737" s="34" t="s">
        <v>159</v>
      </c>
      <c r="I737" t="s">
        <v>81</v>
      </c>
      <c r="J737">
        <v>108.783333333333</v>
      </c>
      <c r="K737">
        <v>109.666666666666</v>
      </c>
      <c r="L737">
        <v>110.86666666666601</v>
      </c>
      <c r="M737">
        <v>113.533333333333</v>
      </c>
      <c r="N737">
        <v>116.899999999999</v>
      </c>
    </row>
    <row r="738" spans="7:14" x14ac:dyDescent="0.25">
      <c r="H738" s="34" t="s">
        <v>159</v>
      </c>
      <c r="I738" t="s">
        <v>82</v>
      </c>
      <c r="J738">
        <v>109.175</v>
      </c>
      <c r="K738">
        <v>109.708333333333</v>
      </c>
      <c r="L738">
        <v>110.875</v>
      </c>
      <c r="M738">
        <v>113.891666666666</v>
      </c>
      <c r="N738">
        <v>117.349999999999</v>
      </c>
    </row>
    <row r="739" spans="7:14" x14ac:dyDescent="0.25">
      <c r="H739" s="34" t="s">
        <v>159</v>
      </c>
      <c r="I739" t="s">
        <v>83</v>
      </c>
      <c r="J739">
        <v>0.72268778350116303</v>
      </c>
      <c r="K739">
        <v>7.5958982149647802E-2</v>
      </c>
      <c r="L739">
        <v>1.5034202811382199E-2</v>
      </c>
      <c r="M739">
        <v>0.62925294505014695</v>
      </c>
      <c r="N739">
        <v>0.76693651469959701</v>
      </c>
    </row>
    <row r="740" spans="7:14" x14ac:dyDescent="0.25">
      <c r="H740" s="34" t="s">
        <v>159</v>
      </c>
      <c r="I740" t="s">
        <v>84</v>
      </c>
      <c r="J740" t="s">
        <v>85</v>
      </c>
      <c r="K740" t="s">
        <v>99</v>
      </c>
      <c r="L740" t="s">
        <v>99</v>
      </c>
      <c r="M740" t="s">
        <v>88</v>
      </c>
      <c r="N740" t="s">
        <v>88</v>
      </c>
    </row>
    <row r="741" spans="7:14" x14ac:dyDescent="0.25">
      <c r="G741" s="34" t="s">
        <v>667</v>
      </c>
    </row>
    <row r="742" spans="7:14" x14ac:dyDescent="0.25">
      <c r="G742" s="34" t="s">
        <v>667</v>
      </c>
    </row>
    <row r="743" spans="7:14" x14ac:dyDescent="0.25">
      <c r="H743" s="34" t="s">
        <v>89</v>
      </c>
      <c r="I743" t="s">
        <v>63</v>
      </c>
      <c r="J743" t="s">
        <v>64</v>
      </c>
      <c r="K743" t="s">
        <v>65</v>
      </c>
      <c r="L743" t="s">
        <v>110</v>
      </c>
      <c r="M743" t="s">
        <v>67</v>
      </c>
      <c r="N743" t="s">
        <v>96</v>
      </c>
    </row>
    <row r="744" spans="7:14" x14ac:dyDescent="0.25">
      <c r="G744" s="34" t="s">
        <v>667</v>
      </c>
    </row>
    <row r="745" spans="7:14" x14ac:dyDescent="0.25">
      <c r="H745" s="34" t="s">
        <v>160</v>
      </c>
      <c r="I745" t="s">
        <v>70</v>
      </c>
      <c r="J745">
        <v>481.791563529011</v>
      </c>
      <c r="K745">
        <v>455.32852193995302</v>
      </c>
      <c r="L745">
        <v>472.94410017929101</v>
      </c>
      <c r="M745">
        <v>489.41467415730301</v>
      </c>
      <c r="N745">
        <v>498.08985755596001</v>
      </c>
    </row>
    <row r="746" spans="7:14" x14ac:dyDescent="0.25">
      <c r="H746" s="34" t="s">
        <v>160</v>
      </c>
      <c r="I746" t="s">
        <v>71</v>
      </c>
      <c r="J746">
        <v>465.065</v>
      </c>
      <c r="K746">
        <v>449.65</v>
      </c>
      <c r="L746">
        <v>464.61250000000001</v>
      </c>
      <c r="M746">
        <v>476.65499999999997</v>
      </c>
      <c r="N746">
        <v>489.4325</v>
      </c>
    </row>
    <row r="747" spans="7:14" x14ac:dyDescent="0.25">
      <c r="H747" s="34" t="s">
        <v>160</v>
      </c>
      <c r="I747" t="s">
        <v>72</v>
      </c>
      <c r="J747">
        <v>455.08249999999998</v>
      </c>
      <c r="K747">
        <v>446.35</v>
      </c>
      <c r="L747">
        <v>459.73124999999999</v>
      </c>
      <c r="M747">
        <v>469.47750000000002</v>
      </c>
      <c r="N747">
        <v>484.441249999999</v>
      </c>
    </row>
    <row r="748" spans="7:14" x14ac:dyDescent="0.25">
      <c r="H748" s="34" t="s">
        <v>160</v>
      </c>
      <c r="I748" t="s">
        <v>73</v>
      </c>
      <c r="J748">
        <v>451.755</v>
      </c>
      <c r="K748">
        <v>445.25</v>
      </c>
      <c r="L748">
        <v>458.104166666666</v>
      </c>
      <c r="M748">
        <v>467.08499999999998</v>
      </c>
      <c r="N748">
        <v>482.77749999999997</v>
      </c>
    </row>
    <row r="749" spans="7:14" x14ac:dyDescent="0.25">
      <c r="H749" s="34" t="s">
        <v>160</v>
      </c>
      <c r="I749" t="s">
        <v>74</v>
      </c>
      <c r="J749">
        <v>448.42750000000001</v>
      </c>
      <c r="K749">
        <v>444.15</v>
      </c>
      <c r="L749">
        <v>456.47708333333298</v>
      </c>
      <c r="M749">
        <v>464.6925</v>
      </c>
      <c r="N749">
        <v>481.11374999999998</v>
      </c>
    </row>
    <row r="750" spans="7:14" x14ac:dyDescent="0.25">
      <c r="H750" s="34" t="s">
        <v>160</v>
      </c>
      <c r="I750" t="s">
        <v>75</v>
      </c>
      <c r="J750">
        <v>441.77249999999998</v>
      </c>
      <c r="K750">
        <v>441.95</v>
      </c>
      <c r="L750">
        <v>453.22291666666598</v>
      </c>
      <c r="M750">
        <v>459.90750000000003</v>
      </c>
      <c r="N750">
        <v>477.78625</v>
      </c>
    </row>
    <row r="751" spans="7:14" x14ac:dyDescent="0.25">
      <c r="H751" s="34" t="s">
        <v>160</v>
      </c>
      <c r="I751" t="s">
        <v>76</v>
      </c>
      <c r="J751">
        <v>438.44499999999999</v>
      </c>
      <c r="K751">
        <v>440.85</v>
      </c>
      <c r="L751">
        <v>451.59583333333302</v>
      </c>
      <c r="M751">
        <v>457.51499999999999</v>
      </c>
      <c r="N751">
        <v>476.1225</v>
      </c>
    </row>
    <row r="752" spans="7:14" x14ac:dyDescent="0.25">
      <c r="H752" s="34" t="s">
        <v>160</v>
      </c>
      <c r="I752" t="s">
        <v>77</v>
      </c>
      <c r="J752">
        <v>435.11750000000001</v>
      </c>
      <c r="K752">
        <v>439.75</v>
      </c>
      <c r="L752">
        <v>449.96875</v>
      </c>
      <c r="M752">
        <v>455.1225</v>
      </c>
      <c r="N752">
        <v>474.45875000000001</v>
      </c>
    </row>
    <row r="753" spans="7:14" x14ac:dyDescent="0.25">
      <c r="H753" s="34" t="s">
        <v>160</v>
      </c>
      <c r="I753" t="s">
        <v>78</v>
      </c>
      <c r="J753">
        <v>425.13499999999999</v>
      </c>
      <c r="K753">
        <v>436.45</v>
      </c>
      <c r="L753">
        <v>445.08749999999998</v>
      </c>
      <c r="M753">
        <v>447.94499999999999</v>
      </c>
      <c r="N753">
        <v>469.46749999999997</v>
      </c>
    </row>
    <row r="754" spans="7:14" x14ac:dyDescent="0.25">
      <c r="H754" s="34" t="s">
        <v>160</v>
      </c>
      <c r="I754" t="s">
        <v>79</v>
      </c>
      <c r="J754">
        <v>408.40843647098899</v>
      </c>
      <c r="K754">
        <v>430.77147806004598</v>
      </c>
      <c r="L754">
        <v>436.75589982070801</v>
      </c>
      <c r="M754">
        <v>435.18532584269599</v>
      </c>
      <c r="N754">
        <v>460.810142444039</v>
      </c>
    </row>
    <row r="755" spans="7:14" x14ac:dyDescent="0.25">
      <c r="H755" s="34" t="s">
        <v>160</v>
      </c>
      <c r="I755" t="s">
        <v>80</v>
      </c>
      <c r="J755">
        <v>449.56666666666598</v>
      </c>
      <c r="K755">
        <v>439</v>
      </c>
      <c r="L755">
        <v>454.92500000000001</v>
      </c>
      <c r="M755">
        <v>458.05</v>
      </c>
      <c r="N755">
        <v>475.92500000000001</v>
      </c>
    </row>
    <row r="756" spans="7:14" x14ac:dyDescent="0.25">
      <c r="H756" s="34" t="s">
        <v>160</v>
      </c>
      <c r="I756" t="s">
        <v>81</v>
      </c>
      <c r="J756">
        <v>454.03333333333302</v>
      </c>
      <c r="K756">
        <v>440.349999999999</v>
      </c>
      <c r="L756">
        <v>455</v>
      </c>
      <c r="M756">
        <v>459.46666666666601</v>
      </c>
      <c r="N756">
        <v>477.099999999999</v>
      </c>
    </row>
    <row r="757" spans="7:14" x14ac:dyDescent="0.25">
      <c r="H757" s="34" t="s">
        <v>160</v>
      </c>
      <c r="I757" t="s">
        <v>82</v>
      </c>
      <c r="J757">
        <v>458.5</v>
      </c>
      <c r="K757">
        <v>441.69999999999902</v>
      </c>
      <c r="L757">
        <v>455.07499999999999</v>
      </c>
      <c r="M757">
        <v>460.88333333333298</v>
      </c>
      <c r="N757">
        <v>478.27499999999901</v>
      </c>
    </row>
    <row r="758" spans="7:14" x14ac:dyDescent="0.25">
      <c r="H758" s="34" t="s">
        <v>160</v>
      </c>
      <c r="I758" t="s">
        <v>83</v>
      </c>
      <c r="J758">
        <v>1.98709868762513</v>
      </c>
      <c r="K758">
        <v>0.61127462078332095</v>
      </c>
      <c r="L758">
        <v>3.2972467989223903E-2</v>
      </c>
      <c r="M758">
        <v>0.61476150869707502</v>
      </c>
      <c r="N758">
        <v>0.49134911923054903</v>
      </c>
    </row>
    <row r="759" spans="7:14" x14ac:dyDescent="0.25">
      <c r="H759" s="34" t="s">
        <v>160</v>
      </c>
      <c r="I759" t="s">
        <v>84</v>
      </c>
      <c r="J759" t="s">
        <v>85</v>
      </c>
      <c r="K759" t="s">
        <v>87</v>
      </c>
      <c r="L759" t="s">
        <v>99</v>
      </c>
      <c r="M759" t="s">
        <v>88</v>
      </c>
      <c r="N759" t="s">
        <v>99</v>
      </c>
    </row>
    <row r="760" spans="7:14" x14ac:dyDescent="0.25">
      <c r="G760" s="34" t="s">
        <v>667</v>
      </c>
    </row>
    <row r="761" spans="7:14" x14ac:dyDescent="0.25">
      <c r="G761" s="34" t="s">
        <v>667</v>
      </c>
    </row>
    <row r="762" spans="7:14" x14ac:dyDescent="0.25">
      <c r="H762" s="34" t="s">
        <v>109</v>
      </c>
      <c r="I762" t="s">
        <v>63</v>
      </c>
      <c r="J762" t="s">
        <v>64</v>
      </c>
      <c r="K762" t="s">
        <v>65</v>
      </c>
      <c r="L762" t="s">
        <v>110</v>
      </c>
      <c r="M762" t="s">
        <v>67</v>
      </c>
      <c r="N762" t="s">
        <v>68</v>
      </c>
    </row>
    <row r="763" spans="7:14" x14ac:dyDescent="0.25">
      <c r="G763" s="34" t="s">
        <v>667</v>
      </c>
    </row>
    <row r="764" spans="7:14" x14ac:dyDescent="0.25">
      <c r="H764" s="34" t="s">
        <v>161</v>
      </c>
      <c r="I764" t="s">
        <v>70</v>
      </c>
      <c r="J764">
        <v>278.56601466992601</v>
      </c>
      <c r="K764">
        <v>261.072</v>
      </c>
      <c r="L764">
        <v>257.48480000000001</v>
      </c>
      <c r="M764">
        <v>255.61943319837999</v>
      </c>
      <c r="N764">
        <v>251.98227383862999</v>
      </c>
    </row>
    <row r="765" spans="7:14" x14ac:dyDescent="0.25">
      <c r="H765" s="34" t="s">
        <v>161</v>
      </c>
      <c r="I765" t="s">
        <v>71</v>
      </c>
      <c r="J765">
        <v>267.30500000000001</v>
      </c>
      <c r="K765">
        <v>256.95</v>
      </c>
      <c r="L765">
        <v>254.75</v>
      </c>
      <c r="M765">
        <v>252</v>
      </c>
      <c r="N765">
        <v>249.7225</v>
      </c>
    </row>
    <row r="766" spans="7:14" x14ac:dyDescent="0.25">
      <c r="H766" s="34" t="s">
        <v>161</v>
      </c>
      <c r="I766" t="s">
        <v>72</v>
      </c>
      <c r="J766">
        <v>260.95249999999999</v>
      </c>
      <c r="K766">
        <v>254.47499999999999</v>
      </c>
      <c r="L766">
        <v>253.1</v>
      </c>
      <c r="M766">
        <v>249.79999999999899</v>
      </c>
      <c r="N766">
        <v>248.36124999999899</v>
      </c>
    </row>
    <row r="767" spans="7:14" x14ac:dyDescent="0.25">
      <c r="H767" s="34" t="s">
        <v>161</v>
      </c>
      <c r="I767" t="s">
        <v>73</v>
      </c>
      <c r="J767">
        <v>258.83499999999998</v>
      </c>
      <c r="K767">
        <v>253.65</v>
      </c>
      <c r="L767">
        <v>252.54999999999899</v>
      </c>
      <c r="M767">
        <v>249.06666666666601</v>
      </c>
      <c r="N767">
        <v>247.9075</v>
      </c>
    </row>
    <row r="768" spans="7:14" x14ac:dyDescent="0.25">
      <c r="H768" s="34" t="s">
        <v>161</v>
      </c>
      <c r="I768" t="s">
        <v>74</v>
      </c>
      <c r="J768">
        <v>256.71749999999997</v>
      </c>
      <c r="K768">
        <v>252.82499999999999</v>
      </c>
      <c r="L768">
        <v>252</v>
      </c>
      <c r="M768">
        <v>248.333333333333</v>
      </c>
      <c r="N768">
        <v>247.45374999999899</v>
      </c>
    </row>
    <row r="769" spans="7:14" x14ac:dyDescent="0.25">
      <c r="H769" s="34" t="s">
        <v>161</v>
      </c>
      <c r="I769" t="s">
        <v>75</v>
      </c>
      <c r="J769">
        <v>252.48249999999999</v>
      </c>
      <c r="K769">
        <v>251.17500000000001</v>
      </c>
      <c r="L769">
        <v>250.89999999999901</v>
      </c>
      <c r="M769">
        <v>246.86666666666599</v>
      </c>
      <c r="N769">
        <v>246.54624999999999</v>
      </c>
    </row>
    <row r="770" spans="7:14" x14ac:dyDescent="0.25">
      <c r="H770" s="34" t="s">
        <v>161</v>
      </c>
      <c r="I770" t="s">
        <v>76</v>
      </c>
      <c r="J770">
        <v>250.36500000000001</v>
      </c>
      <c r="K770">
        <v>250.35</v>
      </c>
      <c r="L770">
        <v>250.35</v>
      </c>
      <c r="M770">
        <v>246.13333333333301</v>
      </c>
      <c r="N770">
        <v>246.0925</v>
      </c>
    </row>
    <row r="771" spans="7:14" x14ac:dyDescent="0.25">
      <c r="H771" s="34" t="s">
        <v>161</v>
      </c>
      <c r="I771" t="s">
        <v>77</v>
      </c>
      <c r="J771">
        <v>248.2475</v>
      </c>
      <c r="K771">
        <v>249.52500000000001</v>
      </c>
      <c r="L771">
        <v>249.79999999999899</v>
      </c>
      <c r="M771">
        <v>245.4</v>
      </c>
      <c r="N771">
        <v>245.63874999999999</v>
      </c>
    </row>
    <row r="772" spans="7:14" x14ac:dyDescent="0.25">
      <c r="H772" s="34" t="s">
        <v>161</v>
      </c>
      <c r="I772" t="s">
        <v>78</v>
      </c>
      <c r="J772">
        <v>241.89499999999899</v>
      </c>
      <c r="K772">
        <v>247.05</v>
      </c>
      <c r="L772">
        <v>248.14999999999901</v>
      </c>
      <c r="M772">
        <v>243.2</v>
      </c>
      <c r="N772">
        <v>244.2775</v>
      </c>
    </row>
    <row r="773" spans="7:14" x14ac:dyDescent="0.25">
      <c r="H773" s="34" t="s">
        <v>161</v>
      </c>
      <c r="I773" t="s">
        <v>79</v>
      </c>
      <c r="J773">
        <v>230.63398533007299</v>
      </c>
      <c r="K773">
        <v>242.928</v>
      </c>
      <c r="L773">
        <v>245.415199999999</v>
      </c>
      <c r="M773">
        <v>239.580566801619</v>
      </c>
      <c r="N773">
        <v>242.01772616136901</v>
      </c>
    </row>
    <row r="774" spans="7:14" x14ac:dyDescent="0.25">
      <c r="H774" s="34" t="s">
        <v>161</v>
      </c>
      <c r="I774" t="s">
        <v>80</v>
      </c>
      <c r="J774">
        <v>255.38333333333301</v>
      </c>
      <c r="K774">
        <v>252.833333333333</v>
      </c>
      <c r="L774">
        <v>251.96666666666599</v>
      </c>
      <c r="M774">
        <v>248.73333333333301</v>
      </c>
      <c r="N774">
        <v>247.291666666666</v>
      </c>
    </row>
    <row r="775" spans="7:14" x14ac:dyDescent="0.25">
      <c r="H775" s="34" t="s">
        <v>161</v>
      </c>
      <c r="I775" t="s">
        <v>81</v>
      </c>
      <c r="J775">
        <v>256.166666666666</v>
      </c>
      <c r="K775">
        <v>253.666666666666</v>
      </c>
      <c r="L775">
        <v>252.48333333333301</v>
      </c>
      <c r="M775">
        <v>249.86666666666599</v>
      </c>
      <c r="N775">
        <v>247.583333333333</v>
      </c>
    </row>
    <row r="776" spans="7:14" x14ac:dyDescent="0.25">
      <c r="H776" s="34" t="s">
        <v>161</v>
      </c>
      <c r="I776" t="s">
        <v>82</v>
      </c>
      <c r="J776">
        <v>256.95</v>
      </c>
      <c r="K776">
        <v>254.5</v>
      </c>
      <c r="L776">
        <v>253</v>
      </c>
      <c r="M776">
        <v>251</v>
      </c>
      <c r="N776">
        <v>247.875</v>
      </c>
    </row>
    <row r="777" spans="7:14" x14ac:dyDescent="0.25">
      <c r="H777" s="34" t="s">
        <v>161</v>
      </c>
      <c r="I777" t="s">
        <v>83</v>
      </c>
      <c r="J777">
        <v>0.61345689486390598</v>
      </c>
      <c r="K777">
        <v>0.65919578114700805</v>
      </c>
      <c r="L777">
        <v>0.41010715703134099</v>
      </c>
      <c r="M777">
        <v>0.91128383811309999</v>
      </c>
      <c r="N777">
        <v>0.23588879528221601</v>
      </c>
    </row>
    <row r="778" spans="7:14" x14ac:dyDescent="0.25">
      <c r="H778" s="34" t="s">
        <v>161</v>
      </c>
      <c r="I778" t="s">
        <v>84</v>
      </c>
      <c r="J778" t="s">
        <v>85</v>
      </c>
      <c r="K778" t="s">
        <v>87</v>
      </c>
      <c r="L778" t="s">
        <v>94</v>
      </c>
      <c r="M778" t="s">
        <v>87</v>
      </c>
      <c r="N778" t="s">
        <v>87</v>
      </c>
    </row>
    <row r="779" spans="7:14" x14ac:dyDescent="0.25">
      <c r="G779" s="34" t="s">
        <v>667</v>
      </c>
    </row>
    <row r="780" spans="7:14" x14ac:dyDescent="0.25">
      <c r="G780" s="34" t="s">
        <v>667</v>
      </c>
    </row>
    <row r="781" spans="7:14" x14ac:dyDescent="0.25">
      <c r="H781" s="34" t="s">
        <v>62</v>
      </c>
      <c r="I781" t="s">
        <v>63</v>
      </c>
      <c r="J781" t="s">
        <v>64</v>
      </c>
      <c r="K781" t="s">
        <v>101</v>
      </c>
      <c r="L781" t="s">
        <v>110</v>
      </c>
      <c r="M781" t="s">
        <v>67</v>
      </c>
      <c r="N781" t="s">
        <v>68</v>
      </c>
    </row>
    <row r="782" spans="7:14" x14ac:dyDescent="0.25">
      <c r="G782" s="34" t="s">
        <v>667</v>
      </c>
    </row>
    <row r="783" spans="7:14" x14ac:dyDescent="0.25">
      <c r="H783" s="34" t="s">
        <v>162</v>
      </c>
      <c r="I783" t="s">
        <v>70</v>
      </c>
      <c r="J783">
        <v>1723.92537091546</v>
      </c>
      <c r="K783">
        <v>1706.03493943632</v>
      </c>
      <c r="L783">
        <v>1731.04680440937</v>
      </c>
      <c r="M783">
        <v>1725.7502958579801</v>
      </c>
      <c r="N783">
        <v>1728.8959016635599</v>
      </c>
    </row>
    <row r="784" spans="7:14" x14ac:dyDescent="0.25">
      <c r="H784" s="34" t="s">
        <v>162</v>
      </c>
      <c r="I784" t="s">
        <v>71</v>
      </c>
      <c r="J784">
        <v>1707.4425000000001</v>
      </c>
      <c r="K784">
        <v>1697.8724999999999</v>
      </c>
      <c r="L784">
        <v>1710.595</v>
      </c>
      <c r="M784">
        <v>1712.15</v>
      </c>
      <c r="N784">
        <v>1719.7674999999999</v>
      </c>
    </row>
    <row r="785" spans="7:14" x14ac:dyDescent="0.25">
      <c r="H785" s="34" t="s">
        <v>162</v>
      </c>
      <c r="I785" t="s">
        <v>72</v>
      </c>
      <c r="J785">
        <v>1697.44625</v>
      </c>
      <c r="K785">
        <v>1692.93625</v>
      </c>
      <c r="L785">
        <v>1698.5225</v>
      </c>
      <c r="M785">
        <v>1703.9</v>
      </c>
      <c r="N785">
        <v>1714.3087499999999</v>
      </c>
    </row>
    <row r="786" spans="7:14" x14ac:dyDescent="0.25">
      <c r="H786" s="34" t="s">
        <v>162</v>
      </c>
      <c r="I786" t="s">
        <v>73</v>
      </c>
      <c r="J786">
        <v>1694.1141666666599</v>
      </c>
      <c r="K786">
        <v>1691.2908333333301</v>
      </c>
      <c r="L786">
        <v>1694.49833333333</v>
      </c>
      <c r="M786">
        <v>1701.15</v>
      </c>
      <c r="N786">
        <v>1712.4891666666599</v>
      </c>
    </row>
    <row r="787" spans="7:14" x14ac:dyDescent="0.25">
      <c r="H787" s="34" t="s">
        <v>162</v>
      </c>
      <c r="I787" t="s">
        <v>74</v>
      </c>
      <c r="J787">
        <v>1690.7820833333301</v>
      </c>
      <c r="K787">
        <v>1689.6454166666599</v>
      </c>
      <c r="L787">
        <v>1690.47416666666</v>
      </c>
      <c r="M787">
        <v>1698.4</v>
      </c>
      <c r="N787">
        <v>1710.6695833333299</v>
      </c>
    </row>
    <row r="788" spans="7:14" x14ac:dyDescent="0.25">
      <c r="H788" s="34" t="s">
        <v>162</v>
      </c>
      <c r="I788" t="s">
        <v>75</v>
      </c>
      <c r="J788">
        <v>1684.11791666666</v>
      </c>
      <c r="K788">
        <v>1686.3545833333301</v>
      </c>
      <c r="L788">
        <v>1682.42583333333</v>
      </c>
      <c r="M788">
        <v>1692.9</v>
      </c>
      <c r="N788">
        <v>1707.0304166666599</v>
      </c>
    </row>
    <row r="789" spans="7:14" x14ac:dyDescent="0.25">
      <c r="H789" s="34" t="s">
        <v>162</v>
      </c>
      <c r="I789" t="s">
        <v>76</v>
      </c>
      <c r="J789">
        <v>1680.7858333333299</v>
      </c>
      <c r="K789">
        <v>1684.7091666666599</v>
      </c>
      <c r="L789">
        <v>1678.40166666666</v>
      </c>
      <c r="M789">
        <v>1690.15</v>
      </c>
      <c r="N789">
        <v>1705.2108333333299</v>
      </c>
    </row>
    <row r="790" spans="7:14" x14ac:dyDescent="0.25">
      <c r="H790" s="34" t="s">
        <v>162</v>
      </c>
      <c r="I790" t="s">
        <v>77</v>
      </c>
      <c r="J790">
        <v>1677.4537499999999</v>
      </c>
      <c r="K790">
        <v>1683.06375</v>
      </c>
      <c r="L790">
        <v>1674.3775000000001</v>
      </c>
      <c r="M790">
        <v>1687.4</v>
      </c>
      <c r="N790">
        <v>1703.3912499999999</v>
      </c>
    </row>
    <row r="791" spans="7:14" x14ac:dyDescent="0.25">
      <c r="H791" s="34" t="s">
        <v>162</v>
      </c>
      <c r="I791" t="s">
        <v>78</v>
      </c>
      <c r="J791">
        <v>1667.4575</v>
      </c>
      <c r="K791">
        <v>1678.1275000000001</v>
      </c>
      <c r="L791">
        <v>1662.3050000000001</v>
      </c>
      <c r="M791">
        <v>1679.15</v>
      </c>
      <c r="N791">
        <v>1697.9324999999999</v>
      </c>
    </row>
    <row r="792" spans="7:14" x14ac:dyDescent="0.25">
      <c r="H792" s="34" t="s">
        <v>162</v>
      </c>
      <c r="I792" t="s">
        <v>79</v>
      </c>
      <c r="J792">
        <v>1650.9746290845301</v>
      </c>
      <c r="K792">
        <v>1669.96506056367</v>
      </c>
      <c r="L792">
        <v>1641.8531955906201</v>
      </c>
      <c r="M792">
        <v>1665.5497041420099</v>
      </c>
      <c r="N792">
        <v>1688.8040983364299</v>
      </c>
    </row>
    <row r="793" spans="7:14" x14ac:dyDescent="0.25">
      <c r="H793" s="34" t="s">
        <v>162</v>
      </c>
      <c r="I793" t="s">
        <v>80</v>
      </c>
      <c r="J793">
        <v>1691.575</v>
      </c>
      <c r="K793">
        <v>1688.3416666666601</v>
      </c>
      <c r="L793">
        <v>1682.05</v>
      </c>
      <c r="M793">
        <v>1698.7666666666601</v>
      </c>
      <c r="N793">
        <v>1702.075</v>
      </c>
    </row>
    <row r="794" spans="7:14" x14ac:dyDescent="0.25">
      <c r="H794" s="34" t="s">
        <v>162</v>
      </c>
      <c r="I794" t="s">
        <v>81</v>
      </c>
      <c r="J794">
        <v>1695.7</v>
      </c>
      <c r="K794">
        <v>1688.68333333333</v>
      </c>
      <c r="L794">
        <v>1683.5166666666601</v>
      </c>
      <c r="M794">
        <v>1701.88333333333</v>
      </c>
      <c r="N794">
        <v>1704.3333333333301</v>
      </c>
    </row>
    <row r="795" spans="7:14" x14ac:dyDescent="0.25">
      <c r="H795" s="34" t="s">
        <v>162</v>
      </c>
      <c r="I795" t="s">
        <v>82</v>
      </c>
      <c r="J795">
        <v>1699.825</v>
      </c>
      <c r="K795">
        <v>1689.0250000000001</v>
      </c>
      <c r="L795">
        <v>1684.9833333333299</v>
      </c>
      <c r="M795">
        <v>1705</v>
      </c>
      <c r="N795">
        <v>1706.5916666666601</v>
      </c>
    </row>
    <row r="796" spans="7:14" x14ac:dyDescent="0.25">
      <c r="H796" s="34" t="s">
        <v>162</v>
      </c>
      <c r="I796" t="s">
        <v>83</v>
      </c>
      <c r="J796">
        <v>0.48771115676218901</v>
      </c>
      <c r="K796">
        <v>4.0473640307800603E-2</v>
      </c>
      <c r="L796">
        <v>0.17408678621945101</v>
      </c>
      <c r="M796">
        <v>0.36693287286856602</v>
      </c>
      <c r="N796">
        <v>0.26466006806938303</v>
      </c>
    </row>
    <row r="797" spans="7:14" x14ac:dyDescent="0.25">
      <c r="H797" s="34" t="s">
        <v>162</v>
      </c>
      <c r="I797" t="s">
        <v>84</v>
      </c>
      <c r="J797" t="s">
        <v>85</v>
      </c>
      <c r="K797" t="s">
        <v>103</v>
      </c>
      <c r="L797" t="s">
        <v>103</v>
      </c>
      <c r="M797" t="s">
        <v>88</v>
      </c>
      <c r="N797" t="s">
        <v>86</v>
      </c>
    </row>
    <row r="798" spans="7:14" x14ac:dyDescent="0.25">
      <c r="G798" s="34" t="s">
        <v>667</v>
      </c>
    </row>
    <row r="800" spans="7:14" x14ac:dyDescent="0.25">
      <c r="H800" s="34" t="s">
        <v>95</v>
      </c>
      <c r="I800" t="s">
        <v>63</v>
      </c>
      <c r="J800" t="s">
        <v>64</v>
      </c>
      <c r="K800" t="s">
        <v>65</v>
      </c>
      <c r="L800" t="s">
        <v>66</v>
      </c>
      <c r="M800" t="s">
        <v>91</v>
      </c>
      <c r="N800" t="s">
        <v>68</v>
      </c>
    </row>
    <row r="802" spans="8:14" x14ac:dyDescent="0.25">
      <c r="H802" s="34" t="s">
        <v>163</v>
      </c>
      <c r="I802" t="s">
        <v>70</v>
      </c>
      <c r="J802">
        <v>837.21633126934898</v>
      </c>
      <c r="K802">
        <v>874.24736337488002</v>
      </c>
      <c r="L802">
        <v>839.49758543833502</v>
      </c>
      <c r="M802">
        <v>848.73974853157097</v>
      </c>
      <c r="N802">
        <v>854.17052375152196</v>
      </c>
    </row>
    <row r="803" spans="8:14" x14ac:dyDescent="0.25">
      <c r="H803" s="34" t="s">
        <v>163</v>
      </c>
      <c r="I803" t="s">
        <v>71</v>
      </c>
      <c r="J803">
        <v>815.29</v>
      </c>
      <c r="K803">
        <v>848.46249999999998</v>
      </c>
      <c r="L803">
        <v>827.02</v>
      </c>
      <c r="M803">
        <v>838.3075</v>
      </c>
      <c r="N803">
        <v>841.4</v>
      </c>
    </row>
    <row r="804" spans="8:14" x14ac:dyDescent="0.25">
      <c r="H804" s="34" t="s">
        <v>163</v>
      </c>
      <c r="I804" t="s">
        <v>72</v>
      </c>
      <c r="J804">
        <v>802.42</v>
      </c>
      <c r="K804">
        <v>834.23125000000005</v>
      </c>
      <c r="L804">
        <v>819.48500000000001</v>
      </c>
      <c r="M804">
        <v>832.07875000000001</v>
      </c>
      <c r="N804">
        <v>833.7</v>
      </c>
    </row>
    <row r="805" spans="8:14" x14ac:dyDescent="0.25">
      <c r="H805" s="34" t="s">
        <v>163</v>
      </c>
      <c r="I805" t="s">
        <v>73</v>
      </c>
      <c r="J805">
        <v>798.13</v>
      </c>
      <c r="K805">
        <v>829.48749999999995</v>
      </c>
      <c r="L805">
        <v>816.97333333333302</v>
      </c>
      <c r="M805">
        <v>830.00250000000005</v>
      </c>
      <c r="N805">
        <v>831.13333333333298</v>
      </c>
    </row>
    <row r="806" spans="8:14" x14ac:dyDescent="0.25">
      <c r="H806" s="34" t="s">
        <v>163</v>
      </c>
      <c r="I806" t="s">
        <v>74</v>
      </c>
      <c r="J806">
        <v>793.83999999999901</v>
      </c>
      <c r="K806">
        <v>824.74374999999998</v>
      </c>
      <c r="L806">
        <v>814.46166666666602</v>
      </c>
      <c r="M806">
        <v>827.92624999999998</v>
      </c>
      <c r="N806">
        <v>828.56666666666604</v>
      </c>
    </row>
    <row r="807" spans="8:14" x14ac:dyDescent="0.25">
      <c r="H807" s="34" t="s">
        <v>163</v>
      </c>
      <c r="I807" t="s">
        <v>75</v>
      </c>
      <c r="J807">
        <v>785.26</v>
      </c>
      <c r="K807">
        <v>815.25625000000002</v>
      </c>
      <c r="L807">
        <v>809.43833333333305</v>
      </c>
      <c r="M807">
        <v>823.77374999999995</v>
      </c>
      <c r="N807">
        <v>823.43333333333305</v>
      </c>
    </row>
    <row r="808" spans="8:14" x14ac:dyDescent="0.25">
      <c r="H808" s="34" t="s">
        <v>163</v>
      </c>
      <c r="I808" t="s">
        <v>76</v>
      </c>
      <c r="J808">
        <v>780.969999999999</v>
      </c>
      <c r="K808">
        <v>810.51250000000005</v>
      </c>
      <c r="L808">
        <v>806.92666666666605</v>
      </c>
      <c r="M808">
        <v>821.69749999999999</v>
      </c>
      <c r="N808">
        <v>820.86666666666599</v>
      </c>
    </row>
    <row r="809" spans="8:14" x14ac:dyDescent="0.25">
      <c r="H809" s="34" t="s">
        <v>163</v>
      </c>
      <c r="I809" t="s">
        <v>77</v>
      </c>
      <c r="J809">
        <v>776.68</v>
      </c>
      <c r="K809">
        <v>805.76874999999995</v>
      </c>
      <c r="L809">
        <v>804.41499999999996</v>
      </c>
      <c r="M809">
        <v>819.62125000000003</v>
      </c>
      <c r="N809">
        <v>818.3</v>
      </c>
    </row>
    <row r="810" spans="8:14" x14ac:dyDescent="0.25">
      <c r="H810" s="34" t="s">
        <v>163</v>
      </c>
      <c r="I810" t="s">
        <v>78</v>
      </c>
      <c r="J810">
        <v>763.81</v>
      </c>
      <c r="K810">
        <v>791.53750000000002</v>
      </c>
      <c r="L810">
        <v>796.88</v>
      </c>
      <c r="M810">
        <v>813.39250000000004</v>
      </c>
      <c r="N810">
        <v>810.6</v>
      </c>
    </row>
    <row r="811" spans="8:14" x14ac:dyDescent="0.25">
      <c r="H811" s="34" t="s">
        <v>163</v>
      </c>
      <c r="I811" t="s">
        <v>79</v>
      </c>
      <c r="J811">
        <v>741.88366873065002</v>
      </c>
      <c r="K811">
        <v>765.75263662511895</v>
      </c>
      <c r="L811">
        <v>784.40241456166405</v>
      </c>
      <c r="M811">
        <v>802.96025146842805</v>
      </c>
      <c r="N811">
        <v>797.82947624847702</v>
      </c>
    </row>
    <row r="812" spans="8:14" x14ac:dyDescent="0.25">
      <c r="H812" s="34" t="s">
        <v>163</v>
      </c>
      <c r="I812" t="s">
        <v>80</v>
      </c>
      <c r="J812">
        <v>792.56666666666604</v>
      </c>
      <c r="K812">
        <v>808.125</v>
      </c>
      <c r="L812">
        <v>815.06666666666604</v>
      </c>
      <c r="M812">
        <v>826.74166666666599</v>
      </c>
      <c r="N812">
        <v>829</v>
      </c>
    </row>
    <row r="813" spans="8:14" x14ac:dyDescent="0.25">
      <c r="H813" s="34" t="s">
        <v>163</v>
      </c>
      <c r="I813" t="s">
        <v>81</v>
      </c>
      <c r="J813">
        <v>795.58333333333303</v>
      </c>
      <c r="K813">
        <v>812.08333333333303</v>
      </c>
      <c r="L813">
        <v>818.18333333333305</v>
      </c>
      <c r="M813">
        <v>827.63333333333298</v>
      </c>
      <c r="N813">
        <v>832</v>
      </c>
    </row>
    <row r="814" spans="8:14" x14ac:dyDescent="0.25">
      <c r="H814" s="34" t="s">
        <v>163</v>
      </c>
      <c r="I814" t="s">
        <v>82</v>
      </c>
      <c r="J814">
        <v>798.6</v>
      </c>
      <c r="K814">
        <v>816.04166666666595</v>
      </c>
      <c r="L814">
        <v>821.3</v>
      </c>
      <c r="M814">
        <v>828.52499999999998</v>
      </c>
      <c r="N814">
        <v>835</v>
      </c>
    </row>
    <row r="815" spans="8:14" x14ac:dyDescent="0.25">
      <c r="H815" s="34" t="s">
        <v>163</v>
      </c>
      <c r="I815" t="s">
        <v>83</v>
      </c>
      <c r="J815">
        <v>0.76123985364006796</v>
      </c>
      <c r="K815">
        <v>0.97013020168497199</v>
      </c>
      <c r="L815">
        <v>0.76476361851788599</v>
      </c>
      <c r="M815">
        <v>0.21570623632938901</v>
      </c>
      <c r="N815">
        <v>0.72376357056694796</v>
      </c>
    </row>
    <row r="816" spans="8:14" x14ac:dyDescent="0.25">
      <c r="H816" s="34" t="s">
        <v>163</v>
      </c>
      <c r="I816" t="s">
        <v>84</v>
      </c>
      <c r="J816" t="s">
        <v>85</v>
      </c>
      <c r="K816" t="s">
        <v>88</v>
      </c>
      <c r="L816" t="s">
        <v>86</v>
      </c>
      <c r="M816" t="s">
        <v>99</v>
      </c>
      <c r="N816" t="s">
        <v>88</v>
      </c>
    </row>
    <row r="819" spans="8:14" x14ac:dyDescent="0.25">
      <c r="H819" s="34" t="s">
        <v>109</v>
      </c>
      <c r="I819" t="s">
        <v>63</v>
      </c>
      <c r="J819" t="s">
        <v>64</v>
      </c>
      <c r="K819" t="s">
        <v>65</v>
      </c>
      <c r="L819" t="s">
        <v>110</v>
      </c>
      <c r="M819" t="s">
        <v>91</v>
      </c>
      <c r="N819" t="s">
        <v>68</v>
      </c>
    </row>
    <row r="821" spans="8:14" x14ac:dyDescent="0.25">
      <c r="H821" s="34" t="s">
        <v>164</v>
      </c>
      <c r="I821" t="s">
        <v>70</v>
      </c>
      <c r="J821">
        <v>131.376508801341</v>
      </c>
      <c r="K821">
        <v>125.070470491126</v>
      </c>
      <c r="L821">
        <v>123.611180124223</v>
      </c>
      <c r="M821">
        <v>123.206508264462</v>
      </c>
      <c r="N821">
        <v>122.55479166666601</v>
      </c>
    </row>
    <row r="822" spans="8:14" x14ac:dyDescent="0.25">
      <c r="H822" s="34" t="s">
        <v>164</v>
      </c>
      <c r="I822" t="s">
        <v>71</v>
      </c>
      <c r="J822">
        <v>127.837499999999</v>
      </c>
      <c r="K822">
        <v>123.655</v>
      </c>
      <c r="L822">
        <v>122.587499999999</v>
      </c>
      <c r="M822">
        <v>122.41249999999999</v>
      </c>
      <c r="N822">
        <v>121.515</v>
      </c>
    </row>
    <row r="823" spans="8:14" x14ac:dyDescent="0.25">
      <c r="H823" s="34" t="s">
        <v>164</v>
      </c>
      <c r="I823" t="s">
        <v>72</v>
      </c>
      <c r="J823">
        <v>125.84375</v>
      </c>
      <c r="K823">
        <v>122.80249999999999</v>
      </c>
      <c r="L823">
        <v>121.96875</v>
      </c>
      <c r="M823">
        <v>121.93125000000001</v>
      </c>
      <c r="N823">
        <v>120.88249999999999</v>
      </c>
    </row>
    <row r="824" spans="8:14" x14ac:dyDescent="0.25">
      <c r="H824" s="34" t="s">
        <v>164</v>
      </c>
      <c r="I824" t="s">
        <v>73</v>
      </c>
      <c r="J824">
        <v>125.17916666666601</v>
      </c>
      <c r="K824">
        <v>122.518333333333</v>
      </c>
      <c r="L824">
        <v>121.76249999999899</v>
      </c>
      <c r="M824">
        <v>121.770833333333</v>
      </c>
      <c r="N824">
        <v>120.671666666666</v>
      </c>
    </row>
    <row r="825" spans="8:14" x14ac:dyDescent="0.25">
      <c r="H825" s="34" t="s">
        <v>164</v>
      </c>
      <c r="I825" t="s">
        <v>74</v>
      </c>
      <c r="J825">
        <v>124.51458333333299</v>
      </c>
      <c r="K825">
        <v>122.234166666666</v>
      </c>
      <c r="L825">
        <v>121.556249999999</v>
      </c>
      <c r="M825">
        <v>121.610416666666</v>
      </c>
      <c r="N825">
        <v>120.460833333333</v>
      </c>
    </row>
    <row r="826" spans="8:14" x14ac:dyDescent="0.25">
      <c r="H826" s="34" t="s">
        <v>164</v>
      </c>
      <c r="I826" t="s">
        <v>75</v>
      </c>
      <c r="J826">
        <v>123.185416666666</v>
      </c>
      <c r="K826">
        <v>121.665833333333</v>
      </c>
      <c r="L826">
        <v>121.14375</v>
      </c>
      <c r="M826">
        <v>121.289583333333</v>
      </c>
      <c r="N826">
        <v>120.03916666666601</v>
      </c>
    </row>
    <row r="827" spans="8:14" x14ac:dyDescent="0.25">
      <c r="H827" s="34" t="s">
        <v>164</v>
      </c>
      <c r="I827" t="s">
        <v>76</v>
      </c>
      <c r="J827">
        <v>122.520833333333</v>
      </c>
      <c r="K827">
        <v>121.38166666666601</v>
      </c>
      <c r="L827">
        <v>120.9375</v>
      </c>
      <c r="M827">
        <v>121.12916666666599</v>
      </c>
      <c r="N827">
        <v>119.82833333333301</v>
      </c>
    </row>
    <row r="828" spans="8:14" x14ac:dyDescent="0.25">
      <c r="H828" s="34" t="s">
        <v>164</v>
      </c>
      <c r="I828" t="s">
        <v>77</v>
      </c>
      <c r="J828">
        <v>121.85624999999899</v>
      </c>
      <c r="K828">
        <v>121.0975</v>
      </c>
      <c r="L828">
        <v>120.73124999999899</v>
      </c>
      <c r="M828">
        <v>120.96875</v>
      </c>
      <c r="N828">
        <v>119.61750000000001</v>
      </c>
    </row>
    <row r="829" spans="8:14" x14ac:dyDescent="0.25">
      <c r="H829" s="34" t="s">
        <v>164</v>
      </c>
      <c r="I829" t="s">
        <v>78</v>
      </c>
      <c r="J829">
        <v>119.8625</v>
      </c>
      <c r="K829">
        <v>120.245</v>
      </c>
      <c r="L829">
        <v>120.1125</v>
      </c>
      <c r="M829">
        <v>120.4875</v>
      </c>
      <c r="N829">
        <v>118.985</v>
      </c>
    </row>
    <row r="830" spans="8:14" x14ac:dyDescent="0.25">
      <c r="H830" s="34" t="s">
        <v>164</v>
      </c>
      <c r="I830" t="s">
        <v>79</v>
      </c>
      <c r="J830">
        <v>116.323491198658</v>
      </c>
      <c r="K830">
        <v>118.82952950887299</v>
      </c>
      <c r="L830">
        <v>119.088819875776</v>
      </c>
      <c r="M830">
        <v>119.69349173553699</v>
      </c>
      <c r="N830">
        <v>117.945208333333</v>
      </c>
    </row>
    <row r="831" spans="8:14" x14ac:dyDescent="0.25">
      <c r="H831" s="34" t="s">
        <v>164</v>
      </c>
      <c r="I831" t="s">
        <v>80</v>
      </c>
      <c r="J831">
        <v>122.925</v>
      </c>
      <c r="K831">
        <v>122.2</v>
      </c>
      <c r="L831">
        <v>121.52500000000001</v>
      </c>
      <c r="M831">
        <v>121.591666666666</v>
      </c>
      <c r="N831">
        <v>120.55</v>
      </c>
    </row>
    <row r="832" spans="8:14" x14ac:dyDescent="0.25">
      <c r="H832" s="34" t="s">
        <v>164</v>
      </c>
      <c r="I832" t="s">
        <v>81</v>
      </c>
      <c r="J832">
        <v>123.23333333333299</v>
      </c>
      <c r="K832">
        <v>122.45</v>
      </c>
      <c r="L832">
        <v>121.7</v>
      </c>
      <c r="M832">
        <v>121.73333333333299</v>
      </c>
      <c r="N832">
        <v>120.85</v>
      </c>
    </row>
    <row r="833" spans="8:14" x14ac:dyDescent="0.25">
      <c r="H833" s="34" t="s">
        <v>164</v>
      </c>
      <c r="I833" t="s">
        <v>82</v>
      </c>
      <c r="J833">
        <v>123.541666666666</v>
      </c>
      <c r="K833">
        <v>122.7</v>
      </c>
      <c r="L833">
        <v>121.875</v>
      </c>
      <c r="M833">
        <v>121.875</v>
      </c>
      <c r="N833">
        <v>121.15</v>
      </c>
    </row>
    <row r="834" spans="8:14" x14ac:dyDescent="0.25">
      <c r="H834" s="34" t="s">
        <v>164</v>
      </c>
      <c r="I834" t="s">
        <v>83</v>
      </c>
      <c r="J834">
        <v>0.49915682967960101</v>
      </c>
      <c r="K834">
        <v>0.40916530278232399</v>
      </c>
      <c r="L834">
        <v>0.28800658300760601</v>
      </c>
      <c r="M834">
        <v>0.23302035501336199</v>
      </c>
      <c r="N834">
        <v>0.49771878888427501</v>
      </c>
    </row>
    <row r="835" spans="8:14" x14ac:dyDescent="0.25">
      <c r="H835" s="34" t="s">
        <v>164</v>
      </c>
      <c r="I835" t="s">
        <v>84</v>
      </c>
      <c r="J835" t="s">
        <v>85</v>
      </c>
      <c r="K835" t="s">
        <v>87</v>
      </c>
      <c r="L835" t="s">
        <v>103</v>
      </c>
      <c r="M835" t="s">
        <v>103</v>
      </c>
      <c r="N835" t="s">
        <v>87</v>
      </c>
    </row>
    <row r="838" spans="8:14" x14ac:dyDescent="0.25">
      <c r="H838" s="34" t="s">
        <v>95</v>
      </c>
      <c r="I838" t="s">
        <v>63</v>
      </c>
      <c r="J838" t="s">
        <v>90</v>
      </c>
      <c r="K838" t="s">
        <v>65</v>
      </c>
      <c r="L838" t="s">
        <v>110</v>
      </c>
      <c r="M838" t="s">
        <v>165</v>
      </c>
      <c r="N838" t="s">
        <v>68</v>
      </c>
    </row>
    <row r="840" spans="8:14" x14ac:dyDescent="0.25">
      <c r="H840" s="34" t="s">
        <v>166</v>
      </c>
      <c r="I840" t="s">
        <v>70</v>
      </c>
      <c r="J840">
        <v>974.67620691486502</v>
      </c>
      <c r="K840">
        <v>980.118333333333</v>
      </c>
      <c r="L840">
        <v>1016.18895136936</v>
      </c>
      <c r="M840">
        <v>1007.7976330597201</v>
      </c>
      <c r="N840">
        <v>1008.2409326424799</v>
      </c>
    </row>
    <row r="841" spans="8:14" x14ac:dyDescent="0.25">
      <c r="H841" s="34" t="s">
        <v>166</v>
      </c>
      <c r="I841" t="s">
        <v>71</v>
      </c>
      <c r="J841">
        <v>965.46749999999895</v>
      </c>
      <c r="K841">
        <v>968.82500000000005</v>
      </c>
      <c r="L841">
        <v>999.83500000000004</v>
      </c>
      <c r="M841">
        <v>995.79499999999996</v>
      </c>
      <c r="N841">
        <v>993.09500000000003</v>
      </c>
    </row>
    <row r="842" spans="8:14" x14ac:dyDescent="0.25">
      <c r="H842" s="34" t="s">
        <v>166</v>
      </c>
      <c r="I842" t="s">
        <v>72</v>
      </c>
      <c r="J842">
        <v>960.00874999999996</v>
      </c>
      <c r="K842">
        <v>962.08749999999998</v>
      </c>
      <c r="L842">
        <v>990.29250000000002</v>
      </c>
      <c r="M842">
        <v>988.67250000000001</v>
      </c>
      <c r="N842">
        <v>984.04750000000001</v>
      </c>
    </row>
    <row r="843" spans="8:14" x14ac:dyDescent="0.25">
      <c r="H843" s="34" t="s">
        <v>166</v>
      </c>
      <c r="I843" t="s">
        <v>73</v>
      </c>
      <c r="J843">
        <v>958.18916666666598</v>
      </c>
      <c r="K843">
        <v>959.84166666666601</v>
      </c>
      <c r="L843">
        <v>987.111666666666</v>
      </c>
      <c r="M843">
        <v>986.29833333333295</v>
      </c>
      <c r="N843">
        <v>981.03166666666596</v>
      </c>
    </row>
    <row r="844" spans="8:14" x14ac:dyDescent="0.25">
      <c r="H844" s="34" t="s">
        <v>166</v>
      </c>
      <c r="I844" t="s">
        <v>74</v>
      </c>
      <c r="J844">
        <v>956.36958333333303</v>
      </c>
      <c r="K844">
        <v>957.59583333333296</v>
      </c>
      <c r="L844">
        <v>983.930833333333</v>
      </c>
      <c r="M844">
        <v>983.924166666666</v>
      </c>
      <c r="N844">
        <v>978.01583333333303</v>
      </c>
    </row>
    <row r="845" spans="8:14" x14ac:dyDescent="0.25">
      <c r="H845" s="34" t="s">
        <v>166</v>
      </c>
      <c r="I845" t="s">
        <v>75</v>
      </c>
      <c r="J845">
        <v>952.73041666666597</v>
      </c>
      <c r="K845">
        <v>953.10416666666595</v>
      </c>
      <c r="L845">
        <v>977.56916666666598</v>
      </c>
      <c r="M845">
        <v>979.175833333333</v>
      </c>
      <c r="N845">
        <v>971.98416666666606</v>
      </c>
    </row>
    <row r="846" spans="8:14" x14ac:dyDescent="0.25">
      <c r="H846" s="34" t="s">
        <v>166</v>
      </c>
      <c r="I846" t="s">
        <v>76</v>
      </c>
      <c r="J846">
        <v>950.91083333333302</v>
      </c>
      <c r="K846">
        <v>950.85833333333301</v>
      </c>
      <c r="L846">
        <v>974.38833333333298</v>
      </c>
      <c r="M846">
        <v>976.80166666666605</v>
      </c>
      <c r="N846">
        <v>968.96833333333302</v>
      </c>
    </row>
    <row r="847" spans="8:14" x14ac:dyDescent="0.25">
      <c r="H847" s="34" t="s">
        <v>166</v>
      </c>
      <c r="I847" t="s">
        <v>77</v>
      </c>
      <c r="J847">
        <v>949.09124999999995</v>
      </c>
      <c r="K847">
        <v>948.61249999999995</v>
      </c>
      <c r="L847">
        <v>971.20749999999998</v>
      </c>
      <c r="M847">
        <v>974.42749999999899</v>
      </c>
      <c r="N847">
        <v>965.95249999999999</v>
      </c>
    </row>
    <row r="848" spans="8:14" x14ac:dyDescent="0.25">
      <c r="H848" s="34" t="s">
        <v>166</v>
      </c>
      <c r="I848" t="s">
        <v>78</v>
      </c>
      <c r="J848">
        <v>943.63250000000005</v>
      </c>
      <c r="K848">
        <v>941.875</v>
      </c>
      <c r="L848">
        <v>961.66499999999996</v>
      </c>
      <c r="M848">
        <v>967.30499999999995</v>
      </c>
      <c r="N848">
        <v>956.90499999999997</v>
      </c>
    </row>
    <row r="849" spans="7:14" x14ac:dyDescent="0.25">
      <c r="H849" s="34" t="s">
        <v>166</v>
      </c>
      <c r="I849" t="s">
        <v>79</v>
      </c>
      <c r="J849">
        <v>934.42379308513398</v>
      </c>
      <c r="K849">
        <v>930.58166666666602</v>
      </c>
      <c r="L849">
        <v>945.31104863063604</v>
      </c>
      <c r="M849">
        <v>955.30236694027099</v>
      </c>
      <c r="N849">
        <v>941.759067357513</v>
      </c>
    </row>
    <row r="850" spans="7:14" x14ac:dyDescent="0.25">
      <c r="H850" s="34" t="s">
        <v>166</v>
      </c>
      <c r="I850" t="s">
        <v>80</v>
      </c>
      <c r="J850">
        <v>951.375</v>
      </c>
      <c r="K850">
        <v>955.98333333333301</v>
      </c>
      <c r="L850">
        <v>977.65</v>
      </c>
      <c r="M850">
        <v>981.5</v>
      </c>
      <c r="N850">
        <v>977.15</v>
      </c>
    </row>
    <row r="851" spans="7:14" x14ac:dyDescent="0.25">
      <c r="H851" s="34" t="s">
        <v>166</v>
      </c>
      <c r="I851" t="s">
        <v>81</v>
      </c>
      <c r="J851">
        <v>952.43333333333305</v>
      </c>
      <c r="K851">
        <v>956.61666666666599</v>
      </c>
      <c r="L851">
        <v>978.68333333333305</v>
      </c>
      <c r="M851">
        <v>981.51666666666597</v>
      </c>
      <c r="N851">
        <v>979.3</v>
      </c>
    </row>
    <row r="852" spans="7:14" x14ac:dyDescent="0.25">
      <c r="H852" s="34" t="s">
        <v>166</v>
      </c>
      <c r="I852" t="s">
        <v>82</v>
      </c>
      <c r="J852">
        <v>953.49166666666599</v>
      </c>
      <c r="K852">
        <v>957.25</v>
      </c>
      <c r="L852">
        <v>979.71666666666601</v>
      </c>
      <c r="M852">
        <v>981.53333333333296</v>
      </c>
      <c r="N852">
        <v>981.45</v>
      </c>
    </row>
    <row r="853" spans="7:14" x14ac:dyDescent="0.25">
      <c r="H853" s="34" t="s">
        <v>166</v>
      </c>
      <c r="I853" t="s">
        <v>83</v>
      </c>
      <c r="J853">
        <v>0.22199110287628299</v>
      </c>
      <c r="K853">
        <v>0.13249882320123901</v>
      </c>
      <c r="L853">
        <v>0.21094534134019999</v>
      </c>
      <c r="M853">
        <v>3.3960470013105698E-3</v>
      </c>
      <c r="N853">
        <v>0.44005526275392198</v>
      </c>
    </row>
    <row r="854" spans="7:14" x14ac:dyDescent="0.25">
      <c r="H854" s="34" t="s">
        <v>166</v>
      </c>
      <c r="I854" t="s">
        <v>84</v>
      </c>
      <c r="J854" t="s">
        <v>93</v>
      </c>
      <c r="K854" t="s">
        <v>88</v>
      </c>
      <c r="L854" t="s">
        <v>99</v>
      </c>
      <c r="M854" t="s">
        <v>167</v>
      </c>
      <c r="N854" t="s">
        <v>87</v>
      </c>
    </row>
    <row r="856" spans="7:14" x14ac:dyDescent="0.25">
      <c r="G856" s="34" t="s">
        <v>667</v>
      </c>
    </row>
    <row r="857" spans="7:14" x14ac:dyDescent="0.25">
      <c r="H857" s="34" t="s">
        <v>62</v>
      </c>
      <c r="I857" t="s">
        <v>63</v>
      </c>
      <c r="J857" t="s">
        <v>64</v>
      </c>
      <c r="K857" t="s">
        <v>65</v>
      </c>
      <c r="L857" t="s">
        <v>66</v>
      </c>
      <c r="M857" t="s">
        <v>67</v>
      </c>
      <c r="N857" t="s">
        <v>68</v>
      </c>
    </row>
    <row r="858" spans="7:14" x14ac:dyDescent="0.25">
      <c r="G858" s="34" t="s">
        <v>667</v>
      </c>
    </row>
    <row r="859" spans="7:14" x14ac:dyDescent="0.25">
      <c r="H859" s="34" t="s">
        <v>168</v>
      </c>
      <c r="I859" t="s">
        <v>70</v>
      </c>
      <c r="J859">
        <v>118.618174726989</v>
      </c>
      <c r="K859">
        <v>117.54917715392</v>
      </c>
      <c r="L859">
        <v>120.46980244590701</v>
      </c>
      <c r="M859">
        <v>115.391492329149</v>
      </c>
      <c r="N859">
        <v>115.766197183098</v>
      </c>
    </row>
    <row r="860" spans="7:14" x14ac:dyDescent="0.25">
      <c r="H860" s="34" t="s">
        <v>168</v>
      </c>
      <c r="I860" t="s">
        <v>71</v>
      </c>
      <c r="J860">
        <v>112.18499999999899</v>
      </c>
      <c r="K860">
        <v>113.5</v>
      </c>
      <c r="L860">
        <v>116.22499999999999</v>
      </c>
      <c r="M860">
        <v>112.5325</v>
      </c>
      <c r="N860">
        <v>112.27500000000001</v>
      </c>
    </row>
    <row r="861" spans="7:14" x14ac:dyDescent="0.25">
      <c r="H861" s="34" t="s">
        <v>168</v>
      </c>
      <c r="I861" t="s">
        <v>72</v>
      </c>
      <c r="J861">
        <v>108.9675</v>
      </c>
      <c r="K861">
        <v>111.3</v>
      </c>
      <c r="L861">
        <v>113.8875</v>
      </c>
      <c r="M861">
        <v>110.84125</v>
      </c>
      <c r="N861">
        <v>110.21250000000001</v>
      </c>
    </row>
    <row r="862" spans="7:14" x14ac:dyDescent="0.25">
      <c r="H862" s="34" t="s">
        <v>168</v>
      </c>
      <c r="I862" t="s">
        <v>73</v>
      </c>
      <c r="J862">
        <v>107.895</v>
      </c>
      <c r="K862">
        <v>110.56666666666599</v>
      </c>
      <c r="L862">
        <v>113.10833333333299</v>
      </c>
      <c r="M862">
        <v>110.2775</v>
      </c>
      <c r="N862">
        <v>109.52500000000001</v>
      </c>
    </row>
    <row r="863" spans="7:14" x14ac:dyDescent="0.25">
      <c r="H863" s="34" t="s">
        <v>168</v>
      </c>
      <c r="I863" t="s">
        <v>74</v>
      </c>
      <c r="J863">
        <v>106.82250000000001</v>
      </c>
      <c r="K863">
        <v>109.833333333333</v>
      </c>
      <c r="L863">
        <v>112.329166666666</v>
      </c>
      <c r="M863">
        <v>109.71375</v>
      </c>
      <c r="N863">
        <v>108.83750000000001</v>
      </c>
    </row>
    <row r="864" spans="7:14" x14ac:dyDescent="0.25">
      <c r="H864" s="34" t="s">
        <v>168</v>
      </c>
      <c r="I864" t="s">
        <v>75</v>
      </c>
      <c r="J864">
        <v>104.67749999999999</v>
      </c>
      <c r="K864">
        <v>108.36666666666601</v>
      </c>
      <c r="L864">
        <v>110.770833333333</v>
      </c>
      <c r="M864">
        <v>108.58625000000001</v>
      </c>
      <c r="N864">
        <v>107.46250000000001</v>
      </c>
    </row>
    <row r="865" spans="7:14" x14ac:dyDescent="0.25">
      <c r="H865" s="34" t="s">
        <v>168</v>
      </c>
      <c r="I865" t="s">
        <v>76</v>
      </c>
      <c r="J865">
        <v>103.605</v>
      </c>
      <c r="K865">
        <v>107.633333333333</v>
      </c>
      <c r="L865">
        <v>109.99166666666601</v>
      </c>
      <c r="M865">
        <v>108.02249999999999</v>
      </c>
      <c r="N865">
        <v>106.77500000000001</v>
      </c>
    </row>
    <row r="866" spans="7:14" x14ac:dyDescent="0.25">
      <c r="H866" s="34" t="s">
        <v>168</v>
      </c>
      <c r="I866" t="s">
        <v>77</v>
      </c>
      <c r="J866">
        <v>102.5325</v>
      </c>
      <c r="K866">
        <v>106.899999999999</v>
      </c>
      <c r="L866">
        <v>109.212499999999</v>
      </c>
      <c r="M866">
        <v>107.45874999999999</v>
      </c>
      <c r="N866">
        <v>106.08750000000001</v>
      </c>
    </row>
    <row r="867" spans="7:14" x14ac:dyDescent="0.25">
      <c r="H867" s="34" t="s">
        <v>168</v>
      </c>
      <c r="I867" t="s">
        <v>78</v>
      </c>
      <c r="J867">
        <v>99.314999999999998</v>
      </c>
      <c r="K867">
        <v>104.69999999999899</v>
      </c>
      <c r="L867">
        <v>106.875</v>
      </c>
      <c r="M867">
        <v>105.7675</v>
      </c>
      <c r="N867">
        <v>104.02500000000001</v>
      </c>
    </row>
    <row r="868" spans="7:14" x14ac:dyDescent="0.25">
      <c r="H868" s="34" t="s">
        <v>168</v>
      </c>
      <c r="I868" t="s">
        <v>79</v>
      </c>
      <c r="J868">
        <v>92.881825273010904</v>
      </c>
      <c r="K868">
        <v>100.650822846079</v>
      </c>
      <c r="L868">
        <v>102.63019755409201</v>
      </c>
      <c r="M868">
        <v>102.90850767085</v>
      </c>
      <c r="N868">
        <v>100.533802816901</v>
      </c>
    </row>
    <row r="869" spans="7:14" x14ac:dyDescent="0.25">
      <c r="H869" s="34" t="s">
        <v>168</v>
      </c>
      <c r="I869" t="s">
        <v>80</v>
      </c>
      <c r="J869">
        <v>102</v>
      </c>
      <c r="K869">
        <v>107.3</v>
      </c>
      <c r="L869">
        <v>110.55</v>
      </c>
      <c r="M869">
        <v>109.641666666666</v>
      </c>
      <c r="N869">
        <v>108.85</v>
      </c>
    </row>
    <row r="870" spans="7:14" x14ac:dyDescent="0.25">
      <c r="H870" s="34" t="s">
        <v>168</v>
      </c>
      <c r="I870" t="s">
        <v>81</v>
      </c>
      <c r="J870">
        <v>103.25</v>
      </c>
      <c r="K870">
        <v>107.899999999999</v>
      </c>
      <c r="L870">
        <v>110.883333333333</v>
      </c>
      <c r="M870">
        <v>110.133333333333</v>
      </c>
      <c r="N870">
        <v>109.55</v>
      </c>
    </row>
    <row r="871" spans="7:14" x14ac:dyDescent="0.25">
      <c r="H871" s="34" t="s">
        <v>168</v>
      </c>
      <c r="I871" t="s">
        <v>82</v>
      </c>
      <c r="J871">
        <v>104.5</v>
      </c>
      <c r="K871">
        <v>108.49999999999901</v>
      </c>
      <c r="L871">
        <v>111.216666666666</v>
      </c>
      <c r="M871">
        <v>110.625</v>
      </c>
      <c r="N871">
        <v>110.25</v>
      </c>
    </row>
    <row r="872" spans="7:14" x14ac:dyDescent="0.25">
      <c r="H872" s="34" t="s">
        <v>168</v>
      </c>
      <c r="I872" t="s">
        <v>83</v>
      </c>
      <c r="J872">
        <v>2.3923444976076498</v>
      </c>
      <c r="K872">
        <v>1.1059907834101199</v>
      </c>
      <c r="L872">
        <v>0.59943054098605397</v>
      </c>
      <c r="M872">
        <v>0.896860986547099</v>
      </c>
      <c r="N872">
        <v>1.2861736334405101</v>
      </c>
    </row>
    <row r="873" spans="7:14" x14ac:dyDescent="0.25">
      <c r="H873" s="34" t="s">
        <v>168</v>
      </c>
      <c r="I873" t="s">
        <v>84</v>
      </c>
      <c r="J873" t="s">
        <v>85</v>
      </c>
      <c r="K873" t="s">
        <v>88</v>
      </c>
      <c r="L873" t="s">
        <v>88</v>
      </c>
      <c r="M873" t="s">
        <v>98</v>
      </c>
      <c r="N873" t="s">
        <v>98</v>
      </c>
    </row>
    <row r="874" spans="7:14" x14ac:dyDescent="0.25">
      <c r="G874" s="34" t="s">
        <v>667</v>
      </c>
    </row>
    <row r="876" spans="7:14" x14ac:dyDescent="0.25">
      <c r="H876" s="34" t="s">
        <v>89</v>
      </c>
      <c r="I876" t="s">
        <v>63</v>
      </c>
      <c r="J876" t="s">
        <v>64</v>
      </c>
      <c r="K876" t="s">
        <v>65</v>
      </c>
      <c r="L876" t="s">
        <v>104</v>
      </c>
      <c r="M876" t="s">
        <v>91</v>
      </c>
      <c r="N876" t="s">
        <v>132</v>
      </c>
    </row>
    <row r="878" spans="7:14" x14ac:dyDescent="0.25">
      <c r="H878" s="34" t="s">
        <v>169</v>
      </c>
      <c r="I878" t="s">
        <v>70</v>
      </c>
      <c r="J878">
        <v>3692.5862166761199</v>
      </c>
      <c r="K878">
        <v>3673.30444956772</v>
      </c>
      <c r="L878">
        <v>3663.3269540229799</v>
      </c>
      <c r="M878">
        <v>3594.78188020467</v>
      </c>
      <c r="N878">
        <v>3598.23967826124</v>
      </c>
    </row>
    <row r="879" spans="7:14" x14ac:dyDescent="0.25">
      <c r="H879" s="34" t="s">
        <v>169</v>
      </c>
      <c r="I879" t="s">
        <v>71</v>
      </c>
      <c r="J879">
        <v>3626.8999999999901</v>
      </c>
      <c r="K879">
        <v>3617.355</v>
      </c>
      <c r="L879">
        <v>3607.6499999999901</v>
      </c>
      <c r="M879">
        <v>3557.9524999999999</v>
      </c>
      <c r="N879">
        <v>3570.4974999999999</v>
      </c>
    </row>
    <row r="880" spans="7:14" x14ac:dyDescent="0.25">
      <c r="H880" s="34" t="s">
        <v>169</v>
      </c>
      <c r="I880" t="s">
        <v>72</v>
      </c>
      <c r="J880">
        <v>3587.2999999999902</v>
      </c>
      <c r="K880">
        <v>3584.8775000000001</v>
      </c>
      <c r="L880">
        <v>3574.9249999999902</v>
      </c>
      <c r="M880">
        <v>3535.80125</v>
      </c>
      <c r="N880">
        <v>3553.8737500000002</v>
      </c>
    </row>
    <row r="881" spans="8:14" x14ac:dyDescent="0.25">
      <c r="H881" s="34" t="s">
        <v>169</v>
      </c>
      <c r="I881" t="s">
        <v>73</v>
      </c>
      <c r="J881">
        <v>3574.1</v>
      </c>
      <c r="K881">
        <v>3574.0516666666599</v>
      </c>
      <c r="L881">
        <v>3564.0166666666601</v>
      </c>
      <c r="M881">
        <v>3528.4175</v>
      </c>
      <c r="N881">
        <v>3548.3325</v>
      </c>
    </row>
    <row r="882" spans="8:14" x14ac:dyDescent="0.25">
      <c r="H882" s="34" t="s">
        <v>169</v>
      </c>
      <c r="I882" t="s">
        <v>74</v>
      </c>
      <c r="J882">
        <v>3560.8999999999901</v>
      </c>
      <c r="K882">
        <v>3563.2258333333298</v>
      </c>
      <c r="L882">
        <v>3553.1083333333299</v>
      </c>
      <c r="M882">
        <v>3521.0337500000001</v>
      </c>
      <c r="N882">
        <v>3542.7912500000002</v>
      </c>
    </row>
    <row r="883" spans="8:14" x14ac:dyDescent="0.25">
      <c r="H883" s="34" t="s">
        <v>169</v>
      </c>
      <c r="I883" t="s">
        <v>75</v>
      </c>
      <c r="J883">
        <v>3534.5</v>
      </c>
      <c r="K883">
        <v>3541.5741666666599</v>
      </c>
      <c r="L883">
        <v>3531.2916666666601</v>
      </c>
      <c r="M883">
        <v>3506.2662500000001</v>
      </c>
      <c r="N883">
        <v>3531.7087499999998</v>
      </c>
    </row>
    <row r="884" spans="8:14" x14ac:dyDescent="0.25">
      <c r="H884" s="34" t="s">
        <v>169</v>
      </c>
      <c r="I884" t="s">
        <v>76</v>
      </c>
      <c r="J884">
        <v>3521.2999999999902</v>
      </c>
      <c r="K884">
        <v>3530.7483333333298</v>
      </c>
      <c r="L884">
        <v>3520.38333333333</v>
      </c>
      <c r="M884">
        <v>3498.8825000000002</v>
      </c>
      <c r="N884">
        <v>3526.1675</v>
      </c>
    </row>
    <row r="885" spans="8:14" x14ac:dyDescent="0.25">
      <c r="H885" s="34" t="s">
        <v>169</v>
      </c>
      <c r="I885" t="s">
        <v>77</v>
      </c>
      <c r="J885">
        <v>3508.1</v>
      </c>
      <c r="K885">
        <v>3519.9225000000001</v>
      </c>
      <c r="L885">
        <v>3509.4749999999999</v>
      </c>
      <c r="M885">
        <v>3491.4987500000002</v>
      </c>
      <c r="N885">
        <v>3520.6262499999998</v>
      </c>
    </row>
    <row r="886" spans="8:14" x14ac:dyDescent="0.25">
      <c r="H886" s="34" t="s">
        <v>169</v>
      </c>
      <c r="I886" t="s">
        <v>78</v>
      </c>
      <c r="J886">
        <v>3468.5</v>
      </c>
      <c r="K886">
        <v>3487.4450000000002</v>
      </c>
      <c r="L886">
        <v>3476.75</v>
      </c>
      <c r="M886">
        <v>3469.3474999999999</v>
      </c>
      <c r="N886">
        <v>3504.0025000000001</v>
      </c>
    </row>
    <row r="887" spans="8:14" x14ac:dyDescent="0.25">
      <c r="H887" s="34" t="s">
        <v>169</v>
      </c>
      <c r="I887" t="s">
        <v>79</v>
      </c>
      <c r="J887">
        <v>3402.8137833238702</v>
      </c>
      <c r="K887">
        <v>3431.4955504322702</v>
      </c>
      <c r="L887">
        <v>3421.0730459770102</v>
      </c>
      <c r="M887">
        <v>3432.5181197953202</v>
      </c>
      <c r="N887">
        <v>3476.26032173875</v>
      </c>
    </row>
    <row r="888" spans="8:14" x14ac:dyDescent="0.25">
      <c r="H888" s="34" t="s">
        <v>169</v>
      </c>
      <c r="I888" t="s">
        <v>80</v>
      </c>
      <c r="J888">
        <v>3564.4666666666599</v>
      </c>
      <c r="K888">
        <v>3529.05</v>
      </c>
      <c r="L888">
        <v>3539.5</v>
      </c>
      <c r="M888">
        <v>3518.6750000000002</v>
      </c>
      <c r="N888">
        <v>3536.1750000000002</v>
      </c>
    </row>
    <row r="889" spans="8:14" x14ac:dyDescent="0.25">
      <c r="H889" s="34" t="s">
        <v>169</v>
      </c>
      <c r="I889" t="s">
        <v>81</v>
      </c>
      <c r="J889">
        <v>3581.2333333333299</v>
      </c>
      <c r="K889">
        <v>3536.8333333333298</v>
      </c>
      <c r="L889">
        <v>3540.4</v>
      </c>
      <c r="M889">
        <v>3523.7</v>
      </c>
      <c r="N889">
        <v>3536.5333333333301</v>
      </c>
    </row>
    <row r="890" spans="8:14" x14ac:dyDescent="0.25">
      <c r="H890" s="34" t="s">
        <v>169</v>
      </c>
      <c r="I890" t="s">
        <v>82</v>
      </c>
      <c r="J890">
        <v>3598</v>
      </c>
      <c r="K890">
        <v>3544.61666666666</v>
      </c>
      <c r="L890">
        <v>3541.3</v>
      </c>
      <c r="M890">
        <v>3528.7249999999999</v>
      </c>
      <c r="N890">
        <v>3536.8916666666601</v>
      </c>
    </row>
    <row r="891" spans="8:14" x14ac:dyDescent="0.25">
      <c r="H891" s="34" t="s">
        <v>169</v>
      </c>
      <c r="I891" t="s">
        <v>83</v>
      </c>
      <c r="J891">
        <v>0.94076720219947296</v>
      </c>
      <c r="K891">
        <v>0.43916361430714002</v>
      </c>
      <c r="L891">
        <v>5.0828791686673799E-2</v>
      </c>
      <c r="M891">
        <v>0.28561887642363298</v>
      </c>
      <c r="N891">
        <v>2.0262612887481001E-2</v>
      </c>
    </row>
    <row r="892" spans="8:14" x14ac:dyDescent="0.25">
      <c r="H892" s="34" t="s">
        <v>169</v>
      </c>
      <c r="I892" t="s">
        <v>84</v>
      </c>
      <c r="J892" t="s">
        <v>85</v>
      </c>
      <c r="K892" t="s">
        <v>87</v>
      </c>
      <c r="L892" t="s">
        <v>114</v>
      </c>
      <c r="M892" t="s">
        <v>103</v>
      </c>
      <c r="N892" t="s">
        <v>107</v>
      </c>
    </row>
    <row r="895" spans="8:14" x14ac:dyDescent="0.25">
      <c r="H895" s="34" t="s">
        <v>95</v>
      </c>
      <c r="I895" t="s">
        <v>63</v>
      </c>
      <c r="J895" t="s">
        <v>150</v>
      </c>
      <c r="K895" t="s">
        <v>65</v>
      </c>
      <c r="L895" t="s">
        <v>110</v>
      </c>
      <c r="M895" t="s">
        <v>67</v>
      </c>
      <c r="N895" t="s">
        <v>68</v>
      </c>
    </row>
    <row r="897" spans="8:14" x14ac:dyDescent="0.25">
      <c r="H897" s="34" t="s">
        <v>170</v>
      </c>
      <c r="I897" t="s">
        <v>70</v>
      </c>
      <c r="J897">
        <v>529.63385063045496</v>
      </c>
      <c r="K897">
        <v>535.35248041775401</v>
      </c>
      <c r="L897">
        <v>542.47883397312796</v>
      </c>
      <c r="M897">
        <v>554.08210186853796</v>
      </c>
      <c r="N897">
        <v>602.47039199332698</v>
      </c>
    </row>
    <row r="898" spans="8:14" x14ac:dyDescent="0.25">
      <c r="H898" s="34" t="s">
        <v>170</v>
      </c>
      <c r="I898" t="s">
        <v>71</v>
      </c>
      <c r="J898">
        <v>525.27499999999998</v>
      </c>
      <c r="K898">
        <v>530.27250000000004</v>
      </c>
      <c r="L898">
        <v>535.48249999999996</v>
      </c>
      <c r="M898">
        <v>547.15750000000003</v>
      </c>
      <c r="N898">
        <v>585.69749999999999</v>
      </c>
    </row>
    <row r="899" spans="8:14" x14ac:dyDescent="0.25">
      <c r="H899" s="34" t="s">
        <v>170</v>
      </c>
      <c r="I899" t="s">
        <v>72</v>
      </c>
      <c r="J899">
        <v>522.662499999999</v>
      </c>
      <c r="K899">
        <v>527.26125000000002</v>
      </c>
      <c r="L899">
        <v>531.31624999999997</v>
      </c>
      <c r="M899">
        <v>543.12874999999997</v>
      </c>
      <c r="N899">
        <v>576.49874999999997</v>
      </c>
    </row>
    <row r="900" spans="8:14" x14ac:dyDescent="0.25">
      <c r="H900" s="34" t="s">
        <v>170</v>
      </c>
      <c r="I900" t="s">
        <v>73</v>
      </c>
      <c r="J900">
        <v>521.79166666666595</v>
      </c>
      <c r="K900">
        <v>526.25750000000005</v>
      </c>
      <c r="L900">
        <v>529.92750000000001</v>
      </c>
      <c r="M900">
        <v>541.78583333333302</v>
      </c>
      <c r="N900">
        <v>573.4325</v>
      </c>
    </row>
    <row r="901" spans="8:14" x14ac:dyDescent="0.25">
      <c r="H901" s="34" t="s">
        <v>170</v>
      </c>
      <c r="I901" t="s">
        <v>74</v>
      </c>
      <c r="J901">
        <v>520.92083333333301</v>
      </c>
      <c r="K901">
        <v>525.25374999999997</v>
      </c>
      <c r="L901">
        <v>528.53874999999903</v>
      </c>
      <c r="M901">
        <v>540.44291666666595</v>
      </c>
      <c r="N901">
        <v>570.36624999999901</v>
      </c>
    </row>
    <row r="902" spans="8:14" x14ac:dyDescent="0.25">
      <c r="H902" s="34" t="s">
        <v>170</v>
      </c>
      <c r="I902" t="s">
        <v>75</v>
      </c>
      <c r="J902">
        <v>519.17916666666599</v>
      </c>
      <c r="K902">
        <v>523.24625000000003</v>
      </c>
      <c r="L902">
        <v>525.76125000000002</v>
      </c>
      <c r="M902">
        <v>537.75708333333296</v>
      </c>
      <c r="N902">
        <v>564.23374999999999</v>
      </c>
    </row>
    <row r="903" spans="8:14" x14ac:dyDescent="0.25">
      <c r="H903" s="34" t="s">
        <v>170</v>
      </c>
      <c r="I903" t="s">
        <v>76</v>
      </c>
      <c r="J903">
        <v>518.30833333333305</v>
      </c>
      <c r="K903">
        <v>522.24249999999995</v>
      </c>
      <c r="L903">
        <v>524.37249999999995</v>
      </c>
      <c r="M903">
        <v>536.41416666666601</v>
      </c>
      <c r="N903">
        <v>561.167499999999</v>
      </c>
    </row>
    <row r="904" spans="8:14" x14ac:dyDescent="0.25">
      <c r="H904" s="34" t="s">
        <v>170</v>
      </c>
      <c r="I904" t="s">
        <v>77</v>
      </c>
      <c r="J904">
        <v>517.4375</v>
      </c>
      <c r="K904">
        <v>521.23874999999998</v>
      </c>
      <c r="L904">
        <v>522.98374999999999</v>
      </c>
      <c r="M904">
        <v>535.07124999999996</v>
      </c>
      <c r="N904">
        <v>558.10124999999903</v>
      </c>
    </row>
    <row r="905" spans="8:14" x14ac:dyDescent="0.25">
      <c r="H905" s="34" t="s">
        <v>170</v>
      </c>
      <c r="I905" t="s">
        <v>78</v>
      </c>
      <c r="J905">
        <v>514.82499999999902</v>
      </c>
      <c r="K905">
        <v>518.22749999999996</v>
      </c>
      <c r="L905">
        <v>518.8175</v>
      </c>
      <c r="M905">
        <v>531.04250000000002</v>
      </c>
      <c r="N905">
        <v>548.90249999999901</v>
      </c>
    </row>
    <row r="906" spans="8:14" x14ac:dyDescent="0.25">
      <c r="H906" s="34" t="s">
        <v>170</v>
      </c>
      <c r="I906" t="s">
        <v>79</v>
      </c>
      <c r="J906">
        <v>510.46614936954398</v>
      </c>
      <c r="K906">
        <v>513.14751958224497</v>
      </c>
      <c r="L906">
        <v>511.82116602687103</v>
      </c>
      <c r="M906">
        <v>524.11789813146095</v>
      </c>
      <c r="N906">
        <v>532.12960800667202</v>
      </c>
    </row>
    <row r="907" spans="8:14" x14ac:dyDescent="0.25">
      <c r="H907" s="34" t="s">
        <v>170</v>
      </c>
      <c r="I907" t="s">
        <v>80</v>
      </c>
      <c r="J907">
        <v>520.11666666666599</v>
      </c>
      <c r="K907">
        <v>522.52499999999998</v>
      </c>
      <c r="L907">
        <v>527.625</v>
      </c>
      <c r="M907">
        <v>534.474999999999</v>
      </c>
      <c r="N907">
        <v>556.27499999999998</v>
      </c>
    </row>
    <row r="908" spans="8:14" x14ac:dyDescent="0.25">
      <c r="H908" s="34" t="s">
        <v>170</v>
      </c>
      <c r="I908" t="s">
        <v>81</v>
      </c>
      <c r="J908">
        <v>520.18333333333305</v>
      </c>
      <c r="K908">
        <v>523.1</v>
      </c>
      <c r="L908">
        <v>528.1</v>
      </c>
      <c r="M908">
        <v>536.01666666666597</v>
      </c>
      <c r="N908">
        <v>559.94999999999902</v>
      </c>
    </row>
    <row r="909" spans="8:14" x14ac:dyDescent="0.25">
      <c r="H909" s="34" t="s">
        <v>170</v>
      </c>
      <c r="I909" t="s">
        <v>82</v>
      </c>
      <c r="J909">
        <v>520.25</v>
      </c>
      <c r="K909">
        <v>523.67499999999995</v>
      </c>
      <c r="L909">
        <v>528.57500000000005</v>
      </c>
      <c r="M909">
        <v>537.55833333333305</v>
      </c>
      <c r="N909">
        <v>563.62499999999898</v>
      </c>
    </row>
    <row r="910" spans="8:14" x14ac:dyDescent="0.25">
      <c r="H910" s="34" t="s">
        <v>170</v>
      </c>
      <c r="I910" t="s">
        <v>83</v>
      </c>
      <c r="J910">
        <v>2.56352741372332E-2</v>
      </c>
      <c r="K910">
        <v>0.219601852293901</v>
      </c>
      <c r="L910">
        <v>0.180052120350636</v>
      </c>
      <c r="M910">
        <v>0.57358116173437101</v>
      </c>
      <c r="N910">
        <v>1.3040585495675101</v>
      </c>
    </row>
    <row r="911" spans="8:14" x14ac:dyDescent="0.25">
      <c r="H911" s="34" t="s">
        <v>170</v>
      </c>
      <c r="I911" t="s">
        <v>84</v>
      </c>
      <c r="J911" t="s">
        <v>152</v>
      </c>
      <c r="K911" t="s">
        <v>88</v>
      </c>
      <c r="L911" t="s">
        <v>99</v>
      </c>
      <c r="M911" t="s">
        <v>88</v>
      </c>
      <c r="N911" t="s">
        <v>88</v>
      </c>
    </row>
    <row r="914" spans="8:14" x14ac:dyDescent="0.25">
      <c r="H914" s="34" t="s">
        <v>95</v>
      </c>
      <c r="I914" t="s">
        <v>63</v>
      </c>
      <c r="J914" t="s">
        <v>64</v>
      </c>
      <c r="K914" t="s">
        <v>101</v>
      </c>
      <c r="L914" t="s">
        <v>110</v>
      </c>
      <c r="M914" t="s">
        <v>91</v>
      </c>
      <c r="N914" t="s">
        <v>68</v>
      </c>
    </row>
    <row r="916" spans="8:14" x14ac:dyDescent="0.25">
      <c r="H916" s="34" t="s">
        <v>171</v>
      </c>
      <c r="I916" t="s">
        <v>70</v>
      </c>
      <c r="J916">
        <v>4701.6899331690602</v>
      </c>
      <c r="K916">
        <v>4581.8724999999904</v>
      </c>
      <c r="L916">
        <v>4576.2353862734799</v>
      </c>
      <c r="M916">
        <v>4582.7238913525498</v>
      </c>
      <c r="N916">
        <v>4699.54070226562</v>
      </c>
    </row>
    <row r="917" spans="8:14" x14ac:dyDescent="0.25">
      <c r="H917" s="34" t="s">
        <v>171</v>
      </c>
      <c r="I917" t="s">
        <v>71</v>
      </c>
      <c r="J917">
        <v>4631.8649999999998</v>
      </c>
      <c r="K917">
        <v>4549</v>
      </c>
      <c r="L917">
        <v>4545.9724999999999</v>
      </c>
      <c r="M917">
        <v>4562.2</v>
      </c>
      <c r="N917">
        <v>4647.1025</v>
      </c>
    </row>
    <row r="918" spans="8:14" x14ac:dyDescent="0.25">
      <c r="H918" s="34" t="s">
        <v>171</v>
      </c>
      <c r="I918" t="s">
        <v>72</v>
      </c>
      <c r="J918">
        <v>4591.3575000000001</v>
      </c>
      <c r="K918">
        <v>4529.2</v>
      </c>
      <c r="L918">
        <v>4527.5612499999997</v>
      </c>
      <c r="M918">
        <v>4549.8249999999998</v>
      </c>
      <c r="N918">
        <v>4616.4262500000004</v>
      </c>
    </row>
    <row r="919" spans="8:14" x14ac:dyDescent="0.25">
      <c r="H919" s="34" t="s">
        <v>171</v>
      </c>
      <c r="I919" t="s">
        <v>73</v>
      </c>
      <c r="J919">
        <v>4577.8549999999996</v>
      </c>
      <c r="K919">
        <v>4522.5999999999904</v>
      </c>
      <c r="L919">
        <v>4521.4241666666603</v>
      </c>
      <c r="M919">
        <v>4545.7</v>
      </c>
      <c r="N919">
        <v>4606.2008333333297</v>
      </c>
    </row>
    <row r="920" spans="8:14" x14ac:dyDescent="0.25">
      <c r="H920" s="34" t="s">
        <v>171</v>
      </c>
      <c r="I920" t="s">
        <v>74</v>
      </c>
      <c r="J920">
        <v>4564.3525</v>
      </c>
      <c r="K920">
        <v>4516</v>
      </c>
      <c r="L920">
        <v>4515.28708333333</v>
      </c>
      <c r="M920">
        <v>4541.5749999999998</v>
      </c>
      <c r="N920">
        <v>4595.9754166666598</v>
      </c>
    </row>
    <row r="921" spans="8:14" x14ac:dyDescent="0.25">
      <c r="H921" s="34" t="s">
        <v>171</v>
      </c>
      <c r="I921" t="s">
        <v>75</v>
      </c>
      <c r="J921">
        <v>4537.3474999999999</v>
      </c>
      <c r="K921">
        <v>4502.7999999999902</v>
      </c>
      <c r="L921">
        <v>4503.0129166666602</v>
      </c>
      <c r="M921">
        <v>4533.3249999999998</v>
      </c>
      <c r="N921">
        <v>4575.5245833333302</v>
      </c>
    </row>
    <row r="922" spans="8:14" x14ac:dyDescent="0.25">
      <c r="H922" s="34" t="s">
        <v>171</v>
      </c>
      <c r="I922" t="s">
        <v>76</v>
      </c>
      <c r="J922">
        <v>4523.8450000000003</v>
      </c>
      <c r="K922">
        <v>4496.2</v>
      </c>
      <c r="L922">
        <v>4496.8758333333299</v>
      </c>
      <c r="M922">
        <v>4529.2</v>
      </c>
      <c r="N922">
        <v>4565.2991666666603</v>
      </c>
    </row>
    <row r="923" spans="8:14" x14ac:dyDescent="0.25">
      <c r="H923" s="34" t="s">
        <v>171</v>
      </c>
      <c r="I923" t="s">
        <v>77</v>
      </c>
      <c r="J923">
        <v>4510.3424999999997</v>
      </c>
      <c r="K923">
        <v>4489.5999999999904</v>
      </c>
      <c r="L923">
        <v>4490.7387499999904</v>
      </c>
      <c r="M923">
        <v>4525.0749999999998</v>
      </c>
      <c r="N923">
        <v>4555.0737499999996</v>
      </c>
    </row>
    <row r="924" spans="8:14" x14ac:dyDescent="0.25">
      <c r="H924" s="34" t="s">
        <v>171</v>
      </c>
      <c r="I924" t="s">
        <v>78</v>
      </c>
      <c r="J924">
        <v>4469.835</v>
      </c>
      <c r="K924">
        <v>4469.7999999999902</v>
      </c>
      <c r="L924">
        <v>4472.3274999999903</v>
      </c>
      <c r="M924">
        <v>4512.7</v>
      </c>
      <c r="N924">
        <v>4524.3975</v>
      </c>
    </row>
    <row r="925" spans="8:14" x14ac:dyDescent="0.25">
      <c r="H925" s="34" t="s">
        <v>171</v>
      </c>
      <c r="I925" t="s">
        <v>79</v>
      </c>
      <c r="J925">
        <v>4400.0100668309296</v>
      </c>
      <c r="K925">
        <v>4436.9274999999998</v>
      </c>
      <c r="L925">
        <v>4442.0646137265103</v>
      </c>
      <c r="M925">
        <v>4492.1761086474498</v>
      </c>
      <c r="N925">
        <v>4471.95929773437</v>
      </c>
    </row>
    <row r="926" spans="8:14" x14ac:dyDescent="0.25">
      <c r="H926" s="34" t="s">
        <v>171</v>
      </c>
      <c r="I926" t="s">
        <v>80</v>
      </c>
      <c r="J926">
        <v>4517.7</v>
      </c>
      <c r="K926">
        <v>4511.6000000000004</v>
      </c>
      <c r="L926">
        <v>4517.2749999999996</v>
      </c>
      <c r="M926">
        <v>4532.5</v>
      </c>
      <c r="N926">
        <v>4551.2250000000004</v>
      </c>
    </row>
    <row r="927" spans="8:14" x14ac:dyDescent="0.25">
      <c r="H927" s="34" t="s">
        <v>171</v>
      </c>
      <c r="I927" t="s">
        <v>81</v>
      </c>
      <c r="J927">
        <v>4528.75</v>
      </c>
      <c r="K927">
        <v>4513.8</v>
      </c>
      <c r="L927">
        <v>4525.3999999999996</v>
      </c>
      <c r="M927">
        <v>4534.1499999999996</v>
      </c>
      <c r="N927">
        <v>4562.7333333333299</v>
      </c>
    </row>
    <row r="928" spans="8:14" x14ac:dyDescent="0.25">
      <c r="H928" s="34" t="s">
        <v>171</v>
      </c>
      <c r="I928" t="s">
        <v>82</v>
      </c>
      <c r="J928">
        <v>4539.8</v>
      </c>
      <c r="K928">
        <v>4516</v>
      </c>
      <c r="L928">
        <v>4533.5249999999996</v>
      </c>
      <c r="M928">
        <v>4535.8</v>
      </c>
      <c r="N928">
        <v>4574.2416666666604</v>
      </c>
    </row>
    <row r="929" spans="7:14" x14ac:dyDescent="0.25">
      <c r="H929" s="34" t="s">
        <v>171</v>
      </c>
      <c r="I929" t="s">
        <v>83</v>
      </c>
      <c r="J929">
        <v>0.48680558614917702</v>
      </c>
      <c r="K929">
        <v>9.7526376451804994E-2</v>
      </c>
      <c r="L929">
        <v>0.35973014704661499</v>
      </c>
      <c r="M929">
        <v>7.2754530623067304E-2</v>
      </c>
      <c r="N929">
        <v>0.50317994421661305</v>
      </c>
    </row>
    <row r="930" spans="7:14" x14ac:dyDescent="0.25">
      <c r="H930" s="34" t="s">
        <v>171</v>
      </c>
      <c r="I930" t="s">
        <v>84</v>
      </c>
      <c r="J930" t="s">
        <v>85</v>
      </c>
      <c r="K930" t="s">
        <v>103</v>
      </c>
      <c r="L930" t="s">
        <v>99</v>
      </c>
      <c r="M930" t="s">
        <v>108</v>
      </c>
      <c r="N930" t="s">
        <v>88</v>
      </c>
    </row>
    <row r="932" spans="7:14" x14ac:dyDescent="0.25">
      <c r="G932" s="34" t="s">
        <v>667</v>
      </c>
    </row>
    <row r="933" spans="7:14" x14ac:dyDescent="0.25">
      <c r="H933" s="34" t="s">
        <v>89</v>
      </c>
      <c r="I933" t="s">
        <v>63</v>
      </c>
      <c r="J933" t="s">
        <v>64</v>
      </c>
      <c r="K933" t="s">
        <v>65</v>
      </c>
      <c r="L933" t="s">
        <v>110</v>
      </c>
      <c r="M933" t="s">
        <v>91</v>
      </c>
      <c r="N933" t="s">
        <v>68</v>
      </c>
    </row>
    <row r="934" spans="7:14" x14ac:dyDescent="0.25">
      <c r="G934" s="34" t="s">
        <v>667</v>
      </c>
    </row>
    <row r="935" spans="7:14" x14ac:dyDescent="0.25">
      <c r="H935" s="34" t="s">
        <v>172</v>
      </c>
      <c r="I935" t="s">
        <v>70</v>
      </c>
      <c r="J935">
        <v>181.89672619047599</v>
      </c>
      <c r="K935">
        <v>173.20386590154001</v>
      </c>
      <c r="L935">
        <v>171.31594311377199</v>
      </c>
      <c r="M935">
        <v>171.57602452886599</v>
      </c>
      <c r="N935">
        <v>176.16950182260001</v>
      </c>
    </row>
    <row r="936" spans="7:14" x14ac:dyDescent="0.25">
      <c r="H936" s="34" t="s">
        <v>172</v>
      </c>
      <c r="I936" t="s">
        <v>71</v>
      </c>
      <c r="J936">
        <v>176.17500000000001</v>
      </c>
      <c r="K936">
        <v>170.38249999999999</v>
      </c>
      <c r="L936">
        <v>169.70249999999999</v>
      </c>
      <c r="M936">
        <v>170.245</v>
      </c>
      <c r="N936">
        <v>171.42</v>
      </c>
    </row>
    <row r="937" spans="7:14" x14ac:dyDescent="0.25">
      <c r="H937" s="34" t="s">
        <v>172</v>
      </c>
      <c r="I937" t="s">
        <v>72</v>
      </c>
      <c r="J937">
        <v>172.73750000000001</v>
      </c>
      <c r="K937">
        <v>168.69125</v>
      </c>
      <c r="L937">
        <v>168.72624999999999</v>
      </c>
      <c r="M937">
        <v>169.44749999999999</v>
      </c>
      <c r="N937">
        <v>168.56</v>
      </c>
    </row>
    <row r="938" spans="7:14" x14ac:dyDescent="0.25">
      <c r="H938" s="34" t="s">
        <v>172</v>
      </c>
      <c r="I938" t="s">
        <v>73</v>
      </c>
      <c r="J938">
        <v>171.59166666666599</v>
      </c>
      <c r="K938">
        <v>168.1275</v>
      </c>
      <c r="L938">
        <v>168.400833333333</v>
      </c>
      <c r="M938">
        <v>169.18166666666599</v>
      </c>
      <c r="N938">
        <v>167.606666666666</v>
      </c>
    </row>
    <row r="939" spans="7:14" x14ac:dyDescent="0.25">
      <c r="H939" s="34" t="s">
        <v>172</v>
      </c>
      <c r="I939" t="s">
        <v>74</v>
      </c>
      <c r="J939">
        <v>170.44583333333301</v>
      </c>
      <c r="K939">
        <v>167.56375</v>
      </c>
      <c r="L939">
        <v>168.075416666666</v>
      </c>
      <c r="M939">
        <v>168.91583333333301</v>
      </c>
      <c r="N939">
        <v>166.65333333333299</v>
      </c>
    </row>
    <row r="940" spans="7:14" x14ac:dyDescent="0.25">
      <c r="H940" s="34" t="s">
        <v>172</v>
      </c>
      <c r="I940" t="s">
        <v>75</v>
      </c>
      <c r="J940">
        <v>168.15416666666599</v>
      </c>
      <c r="K940">
        <v>166.43625</v>
      </c>
      <c r="L940">
        <v>167.424583333333</v>
      </c>
      <c r="M940">
        <v>168.384166666666</v>
      </c>
      <c r="N940">
        <v>164.74666666666599</v>
      </c>
    </row>
    <row r="941" spans="7:14" x14ac:dyDescent="0.25">
      <c r="H941" s="34" t="s">
        <v>172</v>
      </c>
      <c r="I941" t="s">
        <v>76</v>
      </c>
      <c r="J941">
        <v>167.00833333333301</v>
      </c>
      <c r="K941">
        <v>165.8725</v>
      </c>
      <c r="L941">
        <v>167.09916666666601</v>
      </c>
      <c r="M941">
        <v>168.118333333333</v>
      </c>
      <c r="N941">
        <v>163.79333333333301</v>
      </c>
    </row>
    <row r="942" spans="7:14" x14ac:dyDescent="0.25">
      <c r="H942" s="34" t="s">
        <v>172</v>
      </c>
      <c r="I942" t="s">
        <v>77</v>
      </c>
      <c r="J942">
        <v>165.86250000000001</v>
      </c>
      <c r="K942">
        <v>165.30875</v>
      </c>
      <c r="L942">
        <v>166.77375000000001</v>
      </c>
      <c r="M942">
        <v>167.85249999999999</v>
      </c>
      <c r="N942">
        <v>162.83999999999901</v>
      </c>
    </row>
    <row r="943" spans="7:14" x14ac:dyDescent="0.25">
      <c r="H943" s="34" t="s">
        <v>172</v>
      </c>
      <c r="I943" t="s">
        <v>78</v>
      </c>
      <c r="J943">
        <v>162.42500000000001</v>
      </c>
      <c r="K943">
        <v>163.61750000000001</v>
      </c>
      <c r="L943">
        <v>165.79749999999899</v>
      </c>
      <c r="M943">
        <v>167.05500000000001</v>
      </c>
      <c r="N943">
        <v>159.97999999999999</v>
      </c>
    </row>
    <row r="944" spans="7:14" x14ac:dyDescent="0.25">
      <c r="H944" s="34" t="s">
        <v>172</v>
      </c>
      <c r="I944" t="s">
        <v>79</v>
      </c>
      <c r="J944">
        <v>156.70327380952301</v>
      </c>
      <c r="K944">
        <v>160.79613409845899</v>
      </c>
      <c r="L944">
        <v>164.18405688622701</v>
      </c>
      <c r="M944">
        <v>165.723975471133</v>
      </c>
      <c r="N944">
        <v>155.230498177399</v>
      </c>
    </row>
    <row r="945" spans="7:14" x14ac:dyDescent="0.25">
      <c r="H945" s="34" t="s">
        <v>172</v>
      </c>
      <c r="I945" t="s">
        <v>80</v>
      </c>
      <c r="J945">
        <v>170.95</v>
      </c>
      <c r="K945">
        <v>167.541666666666</v>
      </c>
      <c r="L945">
        <v>168.09166666666599</v>
      </c>
      <c r="M945">
        <v>168.6</v>
      </c>
      <c r="N945">
        <v>167.06666666666601</v>
      </c>
    </row>
    <row r="946" spans="7:14" x14ac:dyDescent="0.25">
      <c r="H946" s="34" t="s">
        <v>172</v>
      </c>
      <c r="I946" t="s">
        <v>81</v>
      </c>
      <c r="J946">
        <v>172.6</v>
      </c>
      <c r="K946">
        <v>168.083333333333</v>
      </c>
      <c r="L946">
        <v>168.433333333333</v>
      </c>
      <c r="M946">
        <v>168.61666666666599</v>
      </c>
      <c r="N946">
        <v>168.433333333333</v>
      </c>
    </row>
    <row r="947" spans="7:14" x14ac:dyDescent="0.25">
      <c r="H947" s="34" t="s">
        <v>172</v>
      </c>
      <c r="I947" t="s">
        <v>82</v>
      </c>
      <c r="J947">
        <v>174.25</v>
      </c>
      <c r="K947">
        <v>168.625</v>
      </c>
      <c r="L947">
        <v>168.77500000000001</v>
      </c>
      <c r="M947">
        <v>168.63333333333301</v>
      </c>
      <c r="N947">
        <v>169.8</v>
      </c>
    </row>
    <row r="948" spans="7:14" x14ac:dyDescent="0.25">
      <c r="H948" s="34" t="s">
        <v>172</v>
      </c>
      <c r="I948" t="s">
        <v>83</v>
      </c>
      <c r="J948">
        <v>1.93038900263235</v>
      </c>
      <c r="K948">
        <v>0.64660532205917698</v>
      </c>
      <c r="L948">
        <v>0.40652421793664301</v>
      </c>
      <c r="M948">
        <v>1.9766752322575399E-2</v>
      </c>
      <c r="N948">
        <v>1.63607342378293</v>
      </c>
    </row>
    <row r="949" spans="7:14" x14ac:dyDescent="0.25">
      <c r="H949" s="34" t="s">
        <v>172</v>
      </c>
      <c r="I949" t="s">
        <v>84</v>
      </c>
      <c r="J949" t="s">
        <v>85</v>
      </c>
      <c r="K949" t="s">
        <v>87</v>
      </c>
      <c r="L949" t="s">
        <v>108</v>
      </c>
      <c r="M949" t="s">
        <v>106</v>
      </c>
      <c r="N949" t="s">
        <v>86</v>
      </c>
    </row>
    <row r="950" spans="7:14" x14ac:dyDescent="0.25">
      <c r="G950" s="34" t="s">
        <v>667</v>
      </c>
    </row>
    <row r="952" spans="7:14" x14ac:dyDescent="0.25">
      <c r="H952" s="34" t="s">
        <v>95</v>
      </c>
      <c r="I952" t="s">
        <v>63</v>
      </c>
      <c r="J952" t="s">
        <v>64</v>
      </c>
      <c r="K952" t="s">
        <v>65</v>
      </c>
      <c r="L952" t="s">
        <v>110</v>
      </c>
      <c r="M952" t="s">
        <v>67</v>
      </c>
      <c r="N952" t="s">
        <v>68</v>
      </c>
    </row>
    <row r="954" spans="7:14" x14ac:dyDescent="0.25">
      <c r="H954" s="34" t="s">
        <v>173</v>
      </c>
      <c r="I954" t="s">
        <v>70</v>
      </c>
      <c r="J954">
        <v>574.55714285714203</v>
      </c>
      <c r="K954">
        <v>585.29151291512903</v>
      </c>
      <c r="L954">
        <v>597.12651030561403</v>
      </c>
      <c r="M954">
        <v>602.45161290322505</v>
      </c>
      <c r="N954">
        <v>624.13697815747696</v>
      </c>
    </row>
    <row r="955" spans="7:14" x14ac:dyDescent="0.25">
      <c r="H955" s="34" t="s">
        <v>173</v>
      </c>
      <c r="I955" t="s">
        <v>71</v>
      </c>
      <c r="J955">
        <v>560</v>
      </c>
      <c r="K955">
        <v>572.79999999999995</v>
      </c>
      <c r="L955">
        <v>587.11</v>
      </c>
      <c r="M955">
        <v>586.00750000000005</v>
      </c>
      <c r="N955">
        <v>610.40250000000003</v>
      </c>
    </row>
    <row r="956" spans="7:14" x14ac:dyDescent="0.25">
      <c r="H956" s="34" t="s">
        <v>173</v>
      </c>
      <c r="I956" t="s">
        <v>72</v>
      </c>
      <c r="J956">
        <v>551.75</v>
      </c>
      <c r="K956">
        <v>565.65</v>
      </c>
      <c r="L956">
        <v>581.28</v>
      </c>
      <c r="M956">
        <v>576.47874999999999</v>
      </c>
      <c r="N956">
        <v>602.82624999999996</v>
      </c>
    </row>
    <row r="957" spans="7:14" x14ac:dyDescent="0.25">
      <c r="H957" s="34" t="s">
        <v>173</v>
      </c>
      <c r="I957" t="s">
        <v>73</v>
      </c>
      <c r="J957">
        <v>549</v>
      </c>
      <c r="K957">
        <v>563.26666666666597</v>
      </c>
      <c r="L957">
        <v>579.33666666666602</v>
      </c>
      <c r="M957">
        <v>573.30250000000001</v>
      </c>
      <c r="N957">
        <v>600.300833333333</v>
      </c>
    </row>
    <row r="958" spans="7:14" x14ac:dyDescent="0.25">
      <c r="H958" s="34" t="s">
        <v>173</v>
      </c>
      <c r="I958" t="s">
        <v>74</v>
      </c>
      <c r="J958">
        <v>546.25</v>
      </c>
      <c r="K958">
        <v>560.88333333333298</v>
      </c>
      <c r="L958">
        <v>577.39333333333298</v>
      </c>
      <c r="M958">
        <v>570.12625000000003</v>
      </c>
      <c r="N958">
        <v>597.77541666666605</v>
      </c>
    </row>
    <row r="959" spans="7:14" x14ac:dyDescent="0.25">
      <c r="H959" s="34" t="s">
        <v>173</v>
      </c>
      <c r="I959" t="s">
        <v>75</v>
      </c>
      <c r="J959">
        <v>540.75</v>
      </c>
      <c r="K959">
        <v>556.11666666666599</v>
      </c>
      <c r="L959">
        <v>573.50666666666598</v>
      </c>
      <c r="M959">
        <v>563.77374999999995</v>
      </c>
      <c r="N959">
        <v>592.72458333333304</v>
      </c>
    </row>
    <row r="960" spans="7:14" x14ac:dyDescent="0.25">
      <c r="H960" s="34" t="s">
        <v>173</v>
      </c>
      <c r="I960" t="s">
        <v>76</v>
      </c>
      <c r="J960">
        <v>538</v>
      </c>
      <c r="K960">
        <v>553.73333333333301</v>
      </c>
      <c r="L960">
        <v>571.56333333333305</v>
      </c>
      <c r="M960">
        <v>560.59749999999997</v>
      </c>
      <c r="N960">
        <v>590.19916666666597</v>
      </c>
    </row>
    <row r="961" spans="8:14" x14ac:dyDescent="0.25">
      <c r="H961" s="34" t="s">
        <v>173</v>
      </c>
      <c r="I961" t="s">
        <v>77</v>
      </c>
      <c r="J961">
        <v>535.25</v>
      </c>
      <c r="K961">
        <v>551.35</v>
      </c>
      <c r="L961">
        <v>569.62</v>
      </c>
      <c r="M961">
        <v>557.42124999999999</v>
      </c>
      <c r="N961">
        <v>587.67375000000004</v>
      </c>
    </row>
    <row r="962" spans="8:14" x14ac:dyDescent="0.25">
      <c r="H962" s="34" t="s">
        <v>173</v>
      </c>
      <c r="I962" t="s">
        <v>78</v>
      </c>
      <c r="J962">
        <v>527</v>
      </c>
      <c r="K962">
        <v>544.20000000000005</v>
      </c>
      <c r="L962">
        <v>563.79</v>
      </c>
      <c r="M962">
        <v>547.89250000000004</v>
      </c>
      <c r="N962">
        <v>580.09749999999997</v>
      </c>
    </row>
    <row r="963" spans="8:14" x14ac:dyDescent="0.25">
      <c r="H963" s="34" t="s">
        <v>173</v>
      </c>
      <c r="I963" t="s">
        <v>79</v>
      </c>
      <c r="J963">
        <v>512.44285714285695</v>
      </c>
      <c r="K963">
        <v>531.70848708486994</v>
      </c>
      <c r="L963">
        <v>553.77348969438503</v>
      </c>
      <c r="M963">
        <v>531.44838709677401</v>
      </c>
      <c r="N963">
        <v>566.36302184252202</v>
      </c>
    </row>
    <row r="964" spans="8:14" x14ac:dyDescent="0.25">
      <c r="H964" s="34" t="s">
        <v>173</v>
      </c>
      <c r="I964" t="s">
        <v>80</v>
      </c>
      <c r="J964">
        <v>540</v>
      </c>
      <c r="K964">
        <v>555</v>
      </c>
      <c r="L964">
        <v>573.4</v>
      </c>
      <c r="M964">
        <v>568.19166666666604</v>
      </c>
      <c r="N964">
        <v>581.47500000000002</v>
      </c>
    </row>
    <row r="965" spans="8:14" x14ac:dyDescent="0.25">
      <c r="H965" s="34" t="s">
        <v>173</v>
      </c>
      <c r="I965" t="s">
        <v>81</v>
      </c>
      <c r="J965">
        <v>541.16666666666595</v>
      </c>
      <c r="K965">
        <v>556.16666666666595</v>
      </c>
      <c r="L965">
        <v>574.08333333333303</v>
      </c>
      <c r="M965">
        <v>569.43333333333305</v>
      </c>
      <c r="N965">
        <v>586.06666666666604</v>
      </c>
    </row>
    <row r="966" spans="8:14" x14ac:dyDescent="0.25">
      <c r="H966" s="34" t="s">
        <v>173</v>
      </c>
      <c r="I966" t="s">
        <v>82</v>
      </c>
      <c r="J966">
        <v>542.33333333333303</v>
      </c>
      <c r="K966">
        <v>557.33333333333303</v>
      </c>
      <c r="L966">
        <v>574.76666666666597</v>
      </c>
      <c r="M966">
        <v>570.67499999999995</v>
      </c>
      <c r="N966">
        <v>590.65833333333296</v>
      </c>
    </row>
    <row r="967" spans="8:14" x14ac:dyDescent="0.25">
      <c r="H967" s="34" t="s">
        <v>173</v>
      </c>
      <c r="I967" t="s">
        <v>83</v>
      </c>
      <c r="J967">
        <v>0.43023970497847402</v>
      </c>
      <c r="K967">
        <v>0.41866028708132602</v>
      </c>
      <c r="L967">
        <v>0.23777764890102401</v>
      </c>
      <c r="M967">
        <v>0.43705909097575901</v>
      </c>
      <c r="N967">
        <v>1.5547623414551599</v>
      </c>
    </row>
    <row r="968" spans="8:14" x14ac:dyDescent="0.25">
      <c r="H968" s="34" t="s">
        <v>173</v>
      </c>
      <c r="I968" t="s">
        <v>84</v>
      </c>
      <c r="J968" t="s">
        <v>85</v>
      </c>
      <c r="K968" t="s">
        <v>88</v>
      </c>
      <c r="L968" t="s">
        <v>99</v>
      </c>
      <c r="M968" t="s">
        <v>87</v>
      </c>
      <c r="N968" t="s">
        <v>88</v>
      </c>
    </row>
    <row r="971" spans="8:14" x14ac:dyDescent="0.25">
      <c r="H971" s="34" t="s">
        <v>62</v>
      </c>
      <c r="I971" t="s">
        <v>63</v>
      </c>
      <c r="J971" t="s">
        <v>64</v>
      </c>
      <c r="K971" t="s">
        <v>65</v>
      </c>
      <c r="L971" t="s">
        <v>110</v>
      </c>
      <c r="M971" t="s">
        <v>67</v>
      </c>
      <c r="N971" t="s">
        <v>68</v>
      </c>
    </row>
    <row r="973" spans="8:14" x14ac:dyDescent="0.25">
      <c r="H973" s="34" t="s">
        <v>174</v>
      </c>
      <c r="I973" t="s">
        <v>70</v>
      </c>
      <c r="J973">
        <v>802.84711047044902</v>
      </c>
      <c r="K973">
        <v>791.33482812601903</v>
      </c>
      <c r="L973">
        <v>800.35110722610705</v>
      </c>
      <c r="M973">
        <v>792.49046667526102</v>
      </c>
      <c r="N973">
        <v>790.09828646173901</v>
      </c>
    </row>
    <row r="974" spans="8:14" x14ac:dyDescent="0.25">
      <c r="H974" s="34" t="s">
        <v>174</v>
      </c>
      <c r="I974" t="s">
        <v>71</v>
      </c>
      <c r="J974">
        <v>788.64</v>
      </c>
      <c r="K974">
        <v>784.22</v>
      </c>
      <c r="L974">
        <v>791.01499999999999</v>
      </c>
      <c r="M974">
        <v>785.88</v>
      </c>
      <c r="N974">
        <v>780.05499999999995</v>
      </c>
    </row>
    <row r="975" spans="8:14" x14ac:dyDescent="0.25">
      <c r="H975" s="34" t="s">
        <v>174</v>
      </c>
      <c r="I975" t="s">
        <v>72</v>
      </c>
      <c r="J975">
        <v>780.17</v>
      </c>
      <c r="K975">
        <v>779.98500000000001</v>
      </c>
      <c r="L975">
        <v>785.4325</v>
      </c>
      <c r="M975">
        <v>781.86500000000001</v>
      </c>
      <c r="N975">
        <v>773.97749999999996</v>
      </c>
    </row>
    <row r="976" spans="8:14" x14ac:dyDescent="0.25">
      <c r="H976" s="34" t="s">
        <v>174</v>
      </c>
      <c r="I976" t="s">
        <v>73</v>
      </c>
      <c r="J976">
        <v>777.34666666666601</v>
      </c>
      <c r="K976">
        <v>778.57333333333304</v>
      </c>
      <c r="L976">
        <v>783.57166666666603</v>
      </c>
      <c r="M976">
        <v>780.52666666666596</v>
      </c>
      <c r="N976">
        <v>771.95166666666603</v>
      </c>
    </row>
    <row r="977" spans="8:14" x14ac:dyDescent="0.25">
      <c r="H977" s="34" t="s">
        <v>174</v>
      </c>
      <c r="I977" t="s">
        <v>74</v>
      </c>
      <c r="J977">
        <v>774.52333333333297</v>
      </c>
      <c r="K977">
        <v>777.16166666666595</v>
      </c>
      <c r="L977">
        <v>781.71083333333297</v>
      </c>
      <c r="M977">
        <v>779.18833333333305</v>
      </c>
      <c r="N977">
        <v>769.925833333333</v>
      </c>
    </row>
    <row r="978" spans="8:14" x14ac:dyDescent="0.25">
      <c r="H978" s="34" t="s">
        <v>174</v>
      </c>
      <c r="I978" t="s">
        <v>75</v>
      </c>
      <c r="J978">
        <v>768.87666666666598</v>
      </c>
      <c r="K978">
        <v>774.33833333333303</v>
      </c>
      <c r="L978">
        <v>777.98916666666605</v>
      </c>
      <c r="M978">
        <v>776.51166666666597</v>
      </c>
      <c r="N978">
        <v>765.87416666666604</v>
      </c>
    </row>
    <row r="979" spans="8:14" x14ac:dyDescent="0.25">
      <c r="H979" s="34" t="s">
        <v>174</v>
      </c>
      <c r="I979" t="s">
        <v>76</v>
      </c>
      <c r="J979">
        <v>766.05333333333294</v>
      </c>
      <c r="K979">
        <v>772.92666666666605</v>
      </c>
      <c r="L979">
        <v>776.12833333333299</v>
      </c>
      <c r="M979">
        <v>775.17333333333295</v>
      </c>
      <c r="N979">
        <v>763.84833333333302</v>
      </c>
    </row>
    <row r="980" spans="8:14" x14ac:dyDescent="0.25">
      <c r="H980" s="34" t="s">
        <v>174</v>
      </c>
      <c r="I980" t="s">
        <v>77</v>
      </c>
      <c r="J980">
        <v>763.23</v>
      </c>
      <c r="K980">
        <v>771.51499999999999</v>
      </c>
      <c r="L980">
        <v>774.26750000000004</v>
      </c>
      <c r="M980">
        <v>773.83500000000004</v>
      </c>
      <c r="N980">
        <v>761.82249999999999</v>
      </c>
    </row>
    <row r="981" spans="8:14" x14ac:dyDescent="0.25">
      <c r="H981" s="34" t="s">
        <v>174</v>
      </c>
      <c r="I981" t="s">
        <v>78</v>
      </c>
      <c r="J981">
        <v>754.76</v>
      </c>
      <c r="K981">
        <v>767.28</v>
      </c>
      <c r="L981">
        <v>768.68499999999995</v>
      </c>
      <c r="M981">
        <v>769.82</v>
      </c>
      <c r="N981">
        <v>755.745</v>
      </c>
    </row>
    <row r="982" spans="8:14" x14ac:dyDescent="0.25">
      <c r="H982" s="34" t="s">
        <v>174</v>
      </c>
      <c r="I982" t="s">
        <v>79</v>
      </c>
      <c r="J982">
        <v>740.55288952955004</v>
      </c>
      <c r="K982">
        <v>760.16517187397994</v>
      </c>
      <c r="L982">
        <v>759.34889277389198</v>
      </c>
      <c r="M982">
        <v>763.20953332473903</v>
      </c>
      <c r="N982">
        <v>745.70171353826004</v>
      </c>
    </row>
    <row r="983" spans="8:14" x14ac:dyDescent="0.25">
      <c r="H983" s="34" t="s">
        <v>174</v>
      </c>
      <c r="I983" t="s">
        <v>80</v>
      </c>
      <c r="J983">
        <v>773.96666666666601</v>
      </c>
      <c r="K983">
        <v>774.25</v>
      </c>
      <c r="L983">
        <v>780.68333333333305</v>
      </c>
      <c r="M983">
        <v>779.56666666666604</v>
      </c>
      <c r="N983">
        <v>770.45</v>
      </c>
    </row>
    <row r="984" spans="8:14" x14ac:dyDescent="0.25">
      <c r="H984" s="34" t="s">
        <v>174</v>
      </c>
      <c r="I984" t="s">
        <v>81</v>
      </c>
      <c r="J984">
        <v>776.23333333333301</v>
      </c>
      <c r="K984">
        <v>774.75</v>
      </c>
      <c r="L984">
        <v>781.51666666666597</v>
      </c>
      <c r="M984">
        <v>781.28333333333296</v>
      </c>
      <c r="N984">
        <v>773</v>
      </c>
    </row>
    <row r="985" spans="8:14" x14ac:dyDescent="0.25">
      <c r="H985" s="34" t="s">
        <v>174</v>
      </c>
      <c r="I985" t="s">
        <v>82</v>
      </c>
      <c r="J985">
        <v>778.5</v>
      </c>
      <c r="K985">
        <v>775.25</v>
      </c>
      <c r="L985">
        <v>782.35</v>
      </c>
      <c r="M985">
        <v>783</v>
      </c>
      <c r="N985">
        <v>775.55</v>
      </c>
    </row>
    <row r="986" spans="8:14" x14ac:dyDescent="0.25">
      <c r="H986" s="34" t="s">
        <v>174</v>
      </c>
      <c r="I986" t="s">
        <v>83</v>
      </c>
      <c r="J986">
        <v>0.58572720616738805</v>
      </c>
      <c r="K986">
        <v>0.12899064817800701</v>
      </c>
      <c r="L986">
        <v>0.21348818342902701</v>
      </c>
      <c r="M986">
        <v>0.44041561551289898</v>
      </c>
      <c r="N986">
        <v>0.66195080796935601</v>
      </c>
    </row>
    <row r="987" spans="8:14" x14ac:dyDescent="0.25">
      <c r="H987" s="34" t="s">
        <v>174</v>
      </c>
      <c r="I987" t="s">
        <v>84</v>
      </c>
      <c r="J987" t="s">
        <v>85</v>
      </c>
      <c r="K987" t="s">
        <v>126</v>
      </c>
      <c r="L987" t="s">
        <v>99</v>
      </c>
      <c r="M987" t="s">
        <v>86</v>
      </c>
      <c r="N987" t="s">
        <v>87</v>
      </c>
    </row>
    <row r="990" spans="8:14" x14ac:dyDescent="0.25">
      <c r="H990" s="34" t="s">
        <v>62</v>
      </c>
      <c r="I990" t="s">
        <v>63</v>
      </c>
      <c r="J990" t="s">
        <v>64</v>
      </c>
      <c r="K990" t="s">
        <v>65</v>
      </c>
      <c r="L990" t="s">
        <v>66</v>
      </c>
      <c r="M990" t="s">
        <v>91</v>
      </c>
      <c r="N990" t="s">
        <v>68</v>
      </c>
    </row>
    <row r="992" spans="8:14" x14ac:dyDescent="0.25">
      <c r="H992" s="34" t="s">
        <v>175</v>
      </c>
      <c r="I992" t="s">
        <v>70</v>
      </c>
      <c r="J992">
        <v>195.53142857142799</v>
      </c>
      <c r="K992">
        <v>192.43020161290301</v>
      </c>
      <c r="L992">
        <v>192.733118279569</v>
      </c>
      <c r="M992">
        <v>192.59323308270601</v>
      </c>
      <c r="N992">
        <v>203.11526818906</v>
      </c>
    </row>
    <row r="993" spans="8:14" x14ac:dyDescent="0.25">
      <c r="H993" s="34" t="s">
        <v>175</v>
      </c>
      <c r="I993" t="s">
        <v>71</v>
      </c>
      <c r="J993">
        <v>193.07</v>
      </c>
      <c r="K993">
        <v>189.99250000000001</v>
      </c>
      <c r="L993">
        <v>190.17999999999901</v>
      </c>
      <c r="M993">
        <v>190.48</v>
      </c>
      <c r="N993">
        <v>198.79999999999899</v>
      </c>
    </row>
    <row r="994" spans="8:14" x14ac:dyDescent="0.25">
      <c r="H994" s="34" t="s">
        <v>175</v>
      </c>
      <c r="I994" t="s">
        <v>72</v>
      </c>
      <c r="J994">
        <v>191.58500000000001</v>
      </c>
      <c r="K994">
        <v>188.52125000000001</v>
      </c>
      <c r="L994">
        <v>188.64</v>
      </c>
      <c r="M994">
        <v>189.215</v>
      </c>
      <c r="N994">
        <v>196.32499999999999</v>
      </c>
    </row>
    <row r="995" spans="8:14" x14ac:dyDescent="0.25">
      <c r="H995" s="34" t="s">
        <v>175</v>
      </c>
      <c r="I995" t="s">
        <v>73</v>
      </c>
      <c r="J995">
        <v>191.09</v>
      </c>
      <c r="K995">
        <v>188.03083333333299</v>
      </c>
      <c r="L995">
        <v>188.12666666666601</v>
      </c>
      <c r="M995">
        <v>188.79333333333301</v>
      </c>
      <c r="N995">
        <v>195.5</v>
      </c>
    </row>
    <row r="996" spans="8:14" x14ac:dyDescent="0.25">
      <c r="H996" s="34" t="s">
        <v>175</v>
      </c>
      <c r="I996" t="s">
        <v>74</v>
      </c>
      <c r="J996">
        <v>190.595</v>
      </c>
      <c r="K996">
        <v>187.540416666666</v>
      </c>
      <c r="L996">
        <v>187.613333333333</v>
      </c>
      <c r="M996">
        <v>188.37166666666599</v>
      </c>
      <c r="N996">
        <v>194.67499999999899</v>
      </c>
    </row>
    <row r="997" spans="8:14" x14ac:dyDescent="0.25">
      <c r="H997" s="34" t="s">
        <v>175</v>
      </c>
      <c r="I997" t="s">
        <v>75</v>
      </c>
      <c r="J997">
        <v>189.60499999999999</v>
      </c>
      <c r="K997">
        <v>186.55958333333299</v>
      </c>
      <c r="L997">
        <v>186.58666666666599</v>
      </c>
      <c r="M997">
        <v>187.52833333333299</v>
      </c>
      <c r="N997">
        <v>193.02500000000001</v>
      </c>
    </row>
    <row r="998" spans="8:14" x14ac:dyDescent="0.25">
      <c r="H998" s="34" t="s">
        <v>175</v>
      </c>
      <c r="I998" t="s">
        <v>76</v>
      </c>
      <c r="J998">
        <v>189.10999999999899</v>
      </c>
      <c r="K998">
        <v>186.06916666666601</v>
      </c>
      <c r="L998">
        <v>186.07333333333301</v>
      </c>
      <c r="M998">
        <v>187.106666666666</v>
      </c>
      <c r="N998">
        <v>192.2</v>
      </c>
    </row>
    <row r="999" spans="8:14" x14ac:dyDescent="0.25">
      <c r="H999" s="34" t="s">
        <v>175</v>
      </c>
      <c r="I999" t="s">
        <v>77</v>
      </c>
      <c r="J999">
        <v>188.61499999999899</v>
      </c>
      <c r="K999">
        <v>185.57875000000001</v>
      </c>
      <c r="L999">
        <v>185.56</v>
      </c>
      <c r="M999">
        <v>186.68499999999901</v>
      </c>
      <c r="N999">
        <v>191.375</v>
      </c>
    </row>
    <row r="1000" spans="8:14" x14ac:dyDescent="0.25">
      <c r="H1000" s="34" t="s">
        <v>175</v>
      </c>
      <c r="I1000" t="s">
        <v>78</v>
      </c>
      <c r="J1000">
        <v>187.13</v>
      </c>
      <c r="K1000">
        <v>184.10749999999999</v>
      </c>
      <c r="L1000">
        <v>184.02</v>
      </c>
      <c r="M1000">
        <v>185.42</v>
      </c>
      <c r="N1000">
        <v>188.9</v>
      </c>
    </row>
    <row r="1001" spans="8:14" x14ac:dyDescent="0.25">
      <c r="H1001" s="34" t="s">
        <v>175</v>
      </c>
      <c r="I1001" t="s">
        <v>79</v>
      </c>
      <c r="J1001">
        <v>184.668571428571</v>
      </c>
      <c r="K1001">
        <v>181.66979838709599</v>
      </c>
      <c r="L1001">
        <v>181.46688172043</v>
      </c>
      <c r="M1001">
        <v>183.306766917293</v>
      </c>
      <c r="N1001">
        <v>184.58473181093899</v>
      </c>
    </row>
    <row r="1002" spans="8:14" x14ac:dyDescent="0.25">
      <c r="H1002" s="34" t="s">
        <v>175</v>
      </c>
      <c r="I1002" t="s">
        <v>80</v>
      </c>
      <c r="J1002">
        <v>190.63333333333301</v>
      </c>
      <c r="K1002">
        <v>187.59166666666599</v>
      </c>
      <c r="L1002">
        <v>187.666666666666</v>
      </c>
      <c r="M1002">
        <v>188.13333333333301</v>
      </c>
      <c r="N1002">
        <v>192.8</v>
      </c>
    </row>
    <row r="1003" spans="8:14" x14ac:dyDescent="0.25">
      <c r="H1003" s="34" t="s">
        <v>175</v>
      </c>
      <c r="I1003" t="s">
        <v>81</v>
      </c>
      <c r="J1003">
        <v>191.166666666666</v>
      </c>
      <c r="K1003">
        <v>188.13333333333301</v>
      </c>
      <c r="L1003">
        <v>188.23333333333301</v>
      </c>
      <c r="M1003">
        <v>188.31666666666601</v>
      </c>
      <c r="N1003">
        <v>193.15</v>
      </c>
    </row>
    <row r="1004" spans="8:14" x14ac:dyDescent="0.25">
      <c r="H1004" s="34" t="s">
        <v>175</v>
      </c>
      <c r="I1004" t="s">
        <v>82</v>
      </c>
      <c r="J1004">
        <v>191.7</v>
      </c>
      <c r="K1004">
        <v>188.67500000000001</v>
      </c>
      <c r="L1004">
        <v>188.8</v>
      </c>
      <c r="M1004">
        <v>188.5</v>
      </c>
      <c r="N1004">
        <v>193.5</v>
      </c>
    </row>
    <row r="1005" spans="8:14" x14ac:dyDescent="0.25">
      <c r="H1005" s="34" t="s">
        <v>175</v>
      </c>
      <c r="I1005" t="s">
        <v>83</v>
      </c>
      <c r="J1005">
        <v>0.55953838083580798</v>
      </c>
      <c r="K1005">
        <v>0.57749544667050601</v>
      </c>
      <c r="L1005">
        <v>0.603907637655413</v>
      </c>
      <c r="M1005">
        <v>0.19489723600280801</v>
      </c>
      <c r="N1005">
        <v>0.36175710594314597</v>
      </c>
    </row>
    <row r="1006" spans="8:14" x14ac:dyDescent="0.25">
      <c r="H1006" s="34" t="s">
        <v>175</v>
      </c>
      <c r="I1006" t="s">
        <v>84</v>
      </c>
      <c r="J1006" t="s">
        <v>85</v>
      </c>
      <c r="K1006" t="s">
        <v>87</v>
      </c>
      <c r="L1006" t="s">
        <v>86</v>
      </c>
      <c r="M1006" t="s">
        <v>106</v>
      </c>
      <c r="N1006" t="s">
        <v>88</v>
      </c>
    </row>
    <row r="1009" spans="8:14" x14ac:dyDescent="0.25">
      <c r="H1009" s="34" t="s">
        <v>62</v>
      </c>
      <c r="I1009" t="s">
        <v>63</v>
      </c>
      <c r="J1009" t="s">
        <v>64</v>
      </c>
      <c r="K1009" t="s">
        <v>65</v>
      </c>
      <c r="L1009" t="s">
        <v>66</v>
      </c>
      <c r="M1009" t="s">
        <v>67</v>
      </c>
      <c r="N1009" t="s">
        <v>96</v>
      </c>
    </row>
    <row r="1011" spans="8:14" x14ac:dyDescent="0.25">
      <c r="H1011" s="34" t="s">
        <v>176</v>
      </c>
      <c r="I1011" t="s">
        <v>70</v>
      </c>
      <c r="J1011">
        <v>534.46730000000002</v>
      </c>
      <c r="K1011">
        <v>512.79192166462599</v>
      </c>
      <c r="L1011">
        <v>513.61907681394405</v>
      </c>
      <c r="M1011">
        <v>503.78859183673399</v>
      </c>
      <c r="N1011">
        <v>500.077128309572</v>
      </c>
    </row>
    <row r="1012" spans="8:14" x14ac:dyDescent="0.25">
      <c r="H1012" s="34" t="s">
        <v>176</v>
      </c>
      <c r="I1012" t="s">
        <v>71</v>
      </c>
      <c r="J1012">
        <v>520.83500000000004</v>
      </c>
      <c r="K1012">
        <v>505.04</v>
      </c>
      <c r="L1012">
        <v>506.05250000000001</v>
      </c>
      <c r="M1012">
        <v>498.26</v>
      </c>
      <c r="N1012">
        <v>496.81</v>
      </c>
    </row>
    <row r="1013" spans="8:14" x14ac:dyDescent="0.25">
      <c r="H1013" s="34" t="s">
        <v>176</v>
      </c>
      <c r="I1013" t="s">
        <v>72</v>
      </c>
      <c r="J1013">
        <v>512.66750000000002</v>
      </c>
      <c r="K1013">
        <v>500.42</v>
      </c>
      <c r="L1013">
        <v>501.501249999999</v>
      </c>
      <c r="M1013">
        <v>494.90499999999997</v>
      </c>
      <c r="N1013">
        <v>494.83</v>
      </c>
    </row>
    <row r="1014" spans="8:14" x14ac:dyDescent="0.25">
      <c r="H1014" s="34" t="s">
        <v>176</v>
      </c>
      <c r="I1014" t="s">
        <v>73</v>
      </c>
      <c r="J1014">
        <v>509.94499999999999</v>
      </c>
      <c r="K1014">
        <v>498.88</v>
      </c>
      <c r="L1014">
        <v>499.984166666666</v>
      </c>
      <c r="M1014">
        <v>493.78666666666601</v>
      </c>
      <c r="N1014">
        <v>494.17</v>
      </c>
    </row>
    <row r="1015" spans="8:14" x14ac:dyDescent="0.25">
      <c r="H1015" s="34" t="s">
        <v>176</v>
      </c>
      <c r="I1015" t="s">
        <v>74</v>
      </c>
      <c r="J1015">
        <v>507.22250000000003</v>
      </c>
      <c r="K1015">
        <v>497.34</v>
      </c>
      <c r="L1015">
        <v>498.46708333333299</v>
      </c>
      <c r="M1015">
        <v>492.66833333333301</v>
      </c>
      <c r="N1015">
        <v>493.51</v>
      </c>
    </row>
    <row r="1016" spans="8:14" x14ac:dyDescent="0.25">
      <c r="H1016" s="34" t="s">
        <v>176</v>
      </c>
      <c r="I1016" t="s">
        <v>75</v>
      </c>
      <c r="J1016">
        <v>501.77749999999997</v>
      </c>
      <c r="K1016">
        <v>494.26</v>
      </c>
      <c r="L1016">
        <v>495.43291666666602</v>
      </c>
      <c r="M1016">
        <v>490.43166666666599</v>
      </c>
      <c r="N1016">
        <v>492.19</v>
      </c>
    </row>
    <row r="1017" spans="8:14" x14ac:dyDescent="0.25">
      <c r="H1017" s="34" t="s">
        <v>176</v>
      </c>
      <c r="I1017" t="s">
        <v>76</v>
      </c>
      <c r="J1017">
        <v>499.05500000000001</v>
      </c>
      <c r="K1017">
        <v>492.72</v>
      </c>
      <c r="L1017">
        <v>493.91583333333301</v>
      </c>
      <c r="M1017">
        <v>489.31333333333299</v>
      </c>
      <c r="N1017">
        <v>491.53</v>
      </c>
    </row>
    <row r="1018" spans="8:14" x14ac:dyDescent="0.25">
      <c r="H1018" s="34" t="s">
        <v>176</v>
      </c>
      <c r="I1018" t="s">
        <v>77</v>
      </c>
      <c r="J1018">
        <v>496.33249999999998</v>
      </c>
      <c r="K1018">
        <v>491.18</v>
      </c>
      <c r="L1018">
        <v>492.39875000000001</v>
      </c>
      <c r="M1018">
        <v>488.19499999999999</v>
      </c>
      <c r="N1018">
        <v>490.87</v>
      </c>
    </row>
    <row r="1019" spans="8:14" x14ac:dyDescent="0.25">
      <c r="H1019" s="34" t="s">
        <v>176</v>
      </c>
      <c r="I1019" t="s">
        <v>78</v>
      </c>
      <c r="J1019">
        <v>488.164999999999</v>
      </c>
      <c r="K1019">
        <v>486.56</v>
      </c>
      <c r="L1019">
        <v>487.847499999999</v>
      </c>
      <c r="M1019">
        <v>484.84</v>
      </c>
      <c r="N1019">
        <v>488.89</v>
      </c>
    </row>
    <row r="1020" spans="8:14" x14ac:dyDescent="0.25">
      <c r="H1020" s="34" t="s">
        <v>176</v>
      </c>
      <c r="I1020" t="s">
        <v>79</v>
      </c>
      <c r="J1020">
        <v>474.53269999999998</v>
      </c>
      <c r="K1020">
        <v>478.80807833537301</v>
      </c>
      <c r="L1020">
        <v>480.28092318605502</v>
      </c>
      <c r="M1020">
        <v>479.31140816326501</v>
      </c>
      <c r="N1020">
        <v>485.62287169042702</v>
      </c>
    </row>
    <row r="1021" spans="8:14" x14ac:dyDescent="0.25">
      <c r="H1021" s="34" t="s">
        <v>176</v>
      </c>
      <c r="I1021" t="s">
        <v>80</v>
      </c>
      <c r="J1021">
        <v>507.95</v>
      </c>
      <c r="K1021">
        <v>496.73333333333301</v>
      </c>
      <c r="L1021">
        <v>498.52499999999998</v>
      </c>
      <c r="M1021">
        <v>493.06666666666598</v>
      </c>
      <c r="N1021">
        <v>493.433333333333</v>
      </c>
    </row>
    <row r="1022" spans="8:14" x14ac:dyDescent="0.25">
      <c r="H1022" s="34" t="s">
        <v>176</v>
      </c>
      <c r="I1022" t="s">
        <v>81</v>
      </c>
      <c r="J1022">
        <v>511.4</v>
      </c>
      <c r="K1022">
        <v>497.666666666666</v>
      </c>
      <c r="L1022">
        <v>500.099999999999</v>
      </c>
      <c r="M1022">
        <v>494.58333333333297</v>
      </c>
      <c r="N1022">
        <v>494.01666666666603</v>
      </c>
    </row>
    <row r="1023" spans="8:14" x14ac:dyDescent="0.25">
      <c r="H1023" s="34" t="s">
        <v>176</v>
      </c>
      <c r="I1023" t="s">
        <v>82</v>
      </c>
      <c r="J1023">
        <v>514.85</v>
      </c>
      <c r="K1023">
        <v>498.6</v>
      </c>
      <c r="L1023">
        <v>501.67499999999899</v>
      </c>
      <c r="M1023">
        <v>496.1</v>
      </c>
      <c r="N1023">
        <v>494.6</v>
      </c>
    </row>
    <row r="1024" spans="8:14" x14ac:dyDescent="0.25">
      <c r="H1024" s="34" t="s">
        <v>176</v>
      </c>
      <c r="I1024" t="s">
        <v>83</v>
      </c>
      <c r="J1024">
        <v>1.35840141746234</v>
      </c>
      <c r="K1024">
        <v>0.37578848476714599</v>
      </c>
      <c r="L1024">
        <v>0.63186399879644495</v>
      </c>
      <c r="M1024">
        <v>0.61519740400218004</v>
      </c>
      <c r="N1024">
        <v>0.236438559751394</v>
      </c>
    </row>
    <row r="1025" spans="7:14" x14ac:dyDescent="0.25">
      <c r="H1025" s="34" t="s">
        <v>176</v>
      </c>
      <c r="I1025" t="s">
        <v>84</v>
      </c>
      <c r="J1025" t="s">
        <v>85</v>
      </c>
      <c r="K1025" t="s">
        <v>87</v>
      </c>
      <c r="L1025" t="s">
        <v>86</v>
      </c>
      <c r="M1025" t="s">
        <v>87</v>
      </c>
      <c r="N1025" t="s">
        <v>106</v>
      </c>
    </row>
    <row r="1027" spans="7:14" x14ac:dyDescent="0.25">
      <c r="G1027" s="34" t="s">
        <v>667</v>
      </c>
    </row>
    <row r="1028" spans="7:14" x14ac:dyDescent="0.25">
      <c r="H1028" s="34" t="s">
        <v>89</v>
      </c>
      <c r="I1028" t="s">
        <v>63</v>
      </c>
      <c r="J1028" t="s">
        <v>90</v>
      </c>
      <c r="K1028" t="s">
        <v>65</v>
      </c>
      <c r="L1028" t="s">
        <v>66</v>
      </c>
      <c r="M1028" t="s">
        <v>91</v>
      </c>
      <c r="N1028" t="s">
        <v>132</v>
      </c>
    </row>
    <row r="1029" spans="7:14" x14ac:dyDescent="0.25">
      <c r="G1029" s="34" t="s">
        <v>667</v>
      </c>
    </row>
    <row r="1030" spans="7:14" x14ac:dyDescent="0.25">
      <c r="H1030" s="34" t="s">
        <v>177</v>
      </c>
      <c r="I1030" t="s">
        <v>70</v>
      </c>
      <c r="J1030">
        <v>417.46917460710301</v>
      </c>
      <c r="K1030">
        <v>465.95816426902701</v>
      </c>
      <c r="L1030">
        <v>443.49109897934898</v>
      </c>
      <c r="M1030">
        <v>436.49007435382902</v>
      </c>
      <c r="N1030">
        <v>440.54372535374603</v>
      </c>
    </row>
    <row r="1031" spans="7:14" x14ac:dyDescent="0.25">
      <c r="H1031" s="34" t="s">
        <v>177</v>
      </c>
      <c r="I1031" t="s">
        <v>71</v>
      </c>
      <c r="J1031">
        <v>412.5625</v>
      </c>
      <c r="K1031">
        <v>450.13499999999999</v>
      </c>
      <c r="L1031">
        <v>434.31</v>
      </c>
      <c r="M1031">
        <v>432.82249999999999</v>
      </c>
      <c r="N1031">
        <v>437.57499999999999</v>
      </c>
    </row>
    <row r="1032" spans="7:14" x14ac:dyDescent="0.25">
      <c r="H1032" s="34" t="s">
        <v>177</v>
      </c>
      <c r="I1032" t="s">
        <v>72</v>
      </c>
      <c r="J1032">
        <v>409.60624999999999</v>
      </c>
      <c r="K1032">
        <v>441.6925</v>
      </c>
      <c r="L1032">
        <v>428.755</v>
      </c>
      <c r="M1032">
        <v>430.63625000000002</v>
      </c>
      <c r="N1032">
        <v>435.78750000000002</v>
      </c>
    </row>
    <row r="1033" spans="7:14" x14ac:dyDescent="0.25">
      <c r="H1033" s="34" t="s">
        <v>177</v>
      </c>
      <c r="I1033" t="s">
        <v>73</v>
      </c>
      <c r="J1033">
        <v>408.620833333333</v>
      </c>
      <c r="K1033">
        <v>438.87833333333299</v>
      </c>
      <c r="L1033">
        <v>426.90333333333302</v>
      </c>
      <c r="M1033">
        <v>429.907499999999</v>
      </c>
      <c r="N1033">
        <v>435.19166666666598</v>
      </c>
    </row>
    <row r="1034" spans="7:14" x14ac:dyDescent="0.25">
      <c r="H1034" s="34" t="s">
        <v>177</v>
      </c>
      <c r="I1034" t="s">
        <v>74</v>
      </c>
      <c r="J1034">
        <v>407.635416666666</v>
      </c>
      <c r="K1034">
        <v>436.06416666666598</v>
      </c>
      <c r="L1034">
        <v>425.05166666666599</v>
      </c>
      <c r="M1034">
        <v>429.17874999999998</v>
      </c>
      <c r="N1034">
        <v>434.59583333333302</v>
      </c>
    </row>
    <row r="1035" spans="7:14" x14ac:dyDescent="0.25">
      <c r="H1035" s="34" t="s">
        <v>177</v>
      </c>
      <c r="I1035" t="s">
        <v>75</v>
      </c>
      <c r="J1035">
        <v>405.66458333333298</v>
      </c>
      <c r="K1035">
        <v>430.43583333333299</v>
      </c>
      <c r="L1035">
        <v>421.34833333333302</v>
      </c>
      <c r="M1035">
        <v>427.72125</v>
      </c>
      <c r="N1035">
        <v>433.40416666666601</v>
      </c>
    </row>
    <row r="1036" spans="7:14" x14ac:dyDescent="0.25">
      <c r="H1036" s="34" t="s">
        <v>177</v>
      </c>
      <c r="I1036" t="s">
        <v>76</v>
      </c>
      <c r="J1036">
        <v>404.67916666666599</v>
      </c>
      <c r="K1036">
        <v>427.62166666666599</v>
      </c>
      <c r="L1036">
        <v>419.49666666666599</v>
      </c>
      <c r="M1036">
        <v>426.99250000000001</v>
      </c>
      <c r="N1036">
        <v>432.808333333333</v>
      </c>
    </row>
    <row r="1037" spans="7:14" x14ac:dyDescent="0.25">
      <c r="H1037" s="34" t="s">
        <v>177</v>
      </c>
      <c r="I1037" t="s">
        <v>77</v>
      </c>
      <c r="J1037">
        <v>403.693749999999</v>
      </c>
      <c r="K1037">
        <v>424.8075</v>
      </c>
      <c r="L1037">
        <v>417.64499999999998</v>
      </c>
      <c r="M1037">
        <v>426.26374999999899</v>
      </c>
      <c r="N1037">
        <v>432.21249999999998</v>
      </c>
    </row>
    <row r="1038" spans="7:14" x14ac:dyDescent="0.25">
      <c r="H1038" s="34" t="s">
        <v>177</v>
      </c>
      <c r="I1038" t="s">
        <v>78</v>
      </c>
      <c r="J1038">
        <v>400.73749999999899</v>
      </c>
      <c r="K1038">
        <v>416.36499999999899</v>
      </c>
      <c r="L1038">
        <v>412.09</v>
      </c>
      <c r="M1038">
        <v>424.07749999999999</v>
      </c>
      <c r="N1038">
        <v>430.42500000000001</v>
      </c>
    </row>
    <row r="1039" spans="7:14" x14ac:dyDescent="0.25">
      <c r="H1039" s="34" t="s">
        <v>177</v>
      </c>
      <c r="I1039" t="s">
        <v>79</v>
      </c>
      <c r="J1039">
        <v>395.83082539289597</v>
      </c>
      <c r="K1039">
        <v>400.54183573097202</v>
      </c>
      <c r="L1039">
        <v>402.90890102064998</v>
      </c>
      <c r="M1039">
        <v>420.40992564617</v>
      </c>
      <c r="N1039">
        <v>427.45627464625301</v>
      </c>
    </row>
    <row r="1040" spans="7:14" x14ac:dyDescent="0.25">
      <c r="H1040" s="34" t="s">
        <v>177</v>
      </c>
      <c r="I1040" t="s">
        <v>80</v>
      </c>
      <c r="J1040">
        <v>407.57499999999999</v>
      </c>
      <c r="K1040">
        <v>422</v>
      </c>
      <c r="L1040">
        <v>425.933333333333</v>
      </c>
      <c r="M1040">
        <v>427.625</v>
      </c>
      <c r="N1040">
        <v>434.11666666666599</v>
      </c>
    </row>
    <row r="1041" spans="7:14" x14ac:dyDescent="0.25">
      <c r="H1041" s="34" t="s">
        <v>177</v>
      </c>
      <c r="I1041" t="s">
        <v>81</v>
      </c>
      <c r="J1041">
        <v>408.5</v>
      </c>
      <c r="K1041">
        <v>425.75</v>
      </c>
      <c r="L1041">
        <v>428.666666666666</v>
      </c>
      <c r="M1041">
        <v>427.9</v>
      </c>
      <c r="N1041">
        <v>434.23333333333301</v>
      </c>
    </row>
    <row r="1042" spans="7:14" x14ac:dyDescent="0.25">
      <c r="H1042" s="34" t="s">
        <v>177</v>
      </c>
      <c r="I1042" t="s">
        <v>82</v>
      </c>
      <c r="J1042">
        <v>409.42500000000001</v>
      </c>
      <c r="K1042">
        <v>429.5</v>
      </c>
      <c r="L1042">
        <v>431.4</v>
      </c>
      <c r="M1042">
        <v>428.17500000000001</v>
      </c>
      <c r="N1042">
        <v>434.35</v>
      </c>
    </row>
    <row r="1043" spans="7:14" x14ac:dyDescent="0.25">
      <c r="H1043" s="34" t="s">
        <v>177</v>
      </c>
      <c r="I1043" t="s">
        <v>83</v>
      </c>
      <c r="J1043">
        <v>0.45390418941299698</v>
      </c>
      <c r="K1043">
        <v>1.7462165308498201</v>
      </c>
      <c r="L1043">
        <v>1.2834559398966701</v>
      </c>
      <c r="M1043">
        <v>0.128452151573554</v>
      </c>
      <c r="N1043">
        <v>5.3748992206399601E-2</v>
      </c>
    </row>
    <row r="1044" spans="7:14" x14ac:dyDescent="0.25">
      <c r="H1044" s="34" t="s">
        <v>177</v>
      </c>
      <c r="I1044" t="s">
        <v>84</v>
      </c>
      <c r="J1044" t="s">
        <v>93</v>
      </c>
      <c r="K1044" t="s">
        <v>88</v>
      </c>
      <c r="L1044" t="s">
        <v>86</v>
      </c>
      <c r="M1044" t="s">
        <v>106</v>
      </c>
      <c r="N1044" t="s">
        <v>107</v>
      </c>
    </row>
    <row r="1045" spans="7:14" x14ac:dyDescent="0.25">
      <c r="G1045" s="34" t="s">
        <v>667</v>
      </c>
    </row>
    <row r="1046" spans="7:14" x14ac:dyDescent="0.25">
      <c r="G1046" s="34" t="s">
        <v>667</v>
      </c>
    </row>
    <row r="1047" spans="7:14" x14ac:dyDescent="0.25">
      <c r="H1047" s="34" t="s">
        <v>62</v>
      </c>
      <c r="I1047" t="s">
        <v>63</v>
      </c>
      <c r="J1047" t="s">
        <v>64</v>
      </c>
      <c r="K1047" t="s">
        <v>101</v>
      </c>
      <c r="L1047" t="s">
        <v>110</v>
      </c>
      <c r="M1047" t="s">
        <v>91</v>
      </c>
      <c r="N1047" t="s">
        <v>96</v>
      </c>
    </row>
    <row r="1048" spans="7:14" x14ac:dyDescent="0.25">
      <c r="G1048" s="34" t="s">
        <v>667</v>
      </c>
    </row>
    <row r="1049" spans="7:14" x14ac:dyDescent="0.25">
      <c r="H1049" s="34" t="s">
        <v>178</v>
      </c>
      <c r="I1049" t="s">
        <v>70</v>
      </c>
      <c r="J1049">
        <v>2924.8864555950199</v>
      </c>
      <c r="K1049">
        <v>2885.6563671074</v>
      </c>
      <c r="L1049">
        <v>2946.6880820203701</v>
      </c>
      <c r="M1049">
        <v>3005.92325806898</v>
      </c>
      <c r="N1049">
        <v>2959.3816227461798</v>
      </c>
    </row>
    <row r="1050" spans="7:14" x14ac:dyDescent="0.25">
      <c r="H1050" s="34" t="s">
        <v>178</v>
      </c>
      <c r="I1050" t="s">
        <v>71</v>
      </c>
      <c r="J1050">
        <v>2880.1975000000002</v>
      </c>
      <c r="K1050">
        <v>2865.92</v>
      </c>
      <c r="L1050">
        <v>2915.8424999999902</v>
      </c>
      <c r="M1050">
        <v>2972.22</v>
      </c>
      <c r="N1050">
        <v>2931.2</v>
      </c>
    </row>
    <row r="1051" spans="7:14" x14ac:dyDescent="0.25">
      <c r="H1051" s="34" t="s">
        <v>178</v>
      </c>
      <c r="I1051" t="s">
        <v>72</v>
      </c>
      <c r="J1051">
        <v>2853.1237500000002</v>
      </c>
      <c r="K1051">
        <v>2853.9850000000001</v>
      </c>
      <c r="L1051">
        <v>2897.5962500000001</v>
      </c>
      <c r="M1051">
        <v>2952.31</v>
      </c>
      <c r="N1051">
        <v>2914.15</v>
      </c>
    </row>
    <row r="1052" spans="7:14" x14ac:dyDescent="0.25">
      <c r="H1052" s="34" t="s">
        <v>178</v>
      </c>
      <c r="I1052" t="s">
        <v>73</v>
      </c>
      <c r="J1052">
        <v>2844.09916666666</v>
      </c>
      <c r="K1052">
        <v>2850.0066666666598</v>
      </c>
      <c r="L1052">
        <v>2891.51416666666</v>
      </c>
      <c r="M1052">
        <v>2945.67333333333</v>
      </c>
      <c r="N1052">
        <v>2908.4666666666599</v>
      </c>
    </row>
    <row r="1053" spans="7:14" x14ac:dyDescent="0.25">
      <c r="H1053" s="34" t="s">
        <v>178</v>
      </c>
      <c r="I1053" t="s">
        <v>74</v>
      </c>
      <c r="J1053">
        <v>2835.0745833333299</v>
      </c>
      <c r="K1053">
        <v>2846.02833333333</v>
      </c>
      <c r="L1053">
        <v>2885.43208333333</v>
      </c>
      <c r="M1053">
        <v>2939.03666666666</v>
      </c>
      <c r="N1053">
        <v>2902.7833333333301</v>
      </c>
    </row>
    <row r="1054" spans="7:14" x14ac:dyDescent="0.25">
      <c r="H1054" s="34" t="s">
        <v>178</v>
      </c>
      <c r="I1054" t="s">
        <v>75</v>
      </c>
      <c r="J1054">
        <v>2817.02541666666</v>
      </c>
      <c r="K1054">
        <v>2838.0716666666599</v>
      </c>
      <c r="L1054">
        <v>2873.2679166666599</v>
      </c>
      <c r="M1054">
        <v>2925.7633333333301</v>
      </c>
      <c r="N1054">
        <v>2891.4166666666601</v>
      </c>
    </row>
    <row r="1055" spans="7:14" x14ac:dyDescent="0.25">
      <c r="H1055" s="34" t="s">
        <v>178</v>
      </c>
      <c r="I1055" t="s">
        <v>76</v>
      </c>
      <c r="J1055">
        <v>2808.0008333333299</v>
      </c>
      <c r="K1055">
        <v>2834.0933333333301</v>
      </c>
      <c r="L1055">
        <v>2867.1858333333298</v>
      </c>
      <c r="M1055">
        <v>2919.1266666666602</v>
      </c>
      <c r="N1055">
        <v>2885.7333333333299</v>
      </c>
    </row>
    <row r="1056" spans="7:14" x14ac:dyDescent="0.25">
      <c r="H1056" s="34" t="s">
        <v>178</v>
      </c>
      <c r="I1056" t="s">
        <v>77</v>
      </c>
      <c r="J1056">
        <v>2798.9762500000002</v>
      </c>
      <c r="K1056">
        <v>2830.1149999999998</v>
      </c>
      <c r="L1056">
        <v>2861.1037499999902</v>
      </c>
      <c r="M1056">
        <v>2912.49</v>
      </c>
      <c r="N1056">
        <v>2880.0499999999902</v>
      </c>
    </row>
    <row r="1057" spans="7:14" x14ac:dyDescent="0.25">
      <c r="H1057" s="34" t="s">
        <v>178</v>
      </c>
      <c r="I1057" t="s">
        <v>78</v>
      </c>
      <c r="J1057">
        <v>2771.9025000000001</v>
      </c>
      <c r="K1057">
        <v>2818.18</v>
      </c>
      <c r="L1057">
        <v>2842.8575000000001</v>
      </c>
      <c r="M1057">
        <v>2892.58</v>
      </c>
      <c r="N1057">
        <v>2863</v>
      </c>
    </row>
    <row r="1058" spans="7:14" x14ac:dyDescent="0.25">
      <c r="H1058" s="34" t="s">
        <v>178</v>
      </c>
      <c r="I1058" t="s">
        <v>79</v>
      </c>
      <c r="J1058">
        <v>2727.21354440497</v>
      </c>
      <c r="K1058">
        <v>2798.4436328925899</v>
      </c>
      <c r="L1058">
        <v>2812.0119179796202</v>
      </c>
      <c r="M1058">
        <v>2858.8767419310102</v>
      </c>
      <c r="N1058">
        <v>2834.81837725381</v>
      </c>
    </row>
    <row r="1059" spans="7:14" x14ac:dyDescent="0.25">
      <c r="H1059" s="34" t="s">
        <v>178</v>
      </c>
      <c r="I1059" t="s">
        <v>80</v>
      </c>
      <c r="J1059">
        <v>2838.7750000000001</v>
      </c>
      <c r="K1059">
        <v>2844.8</v>
      </c>
      <c r="L1059">
        <v>2870.2749999999901</v>
      </c>
      <c r="M1059">
        <v>2923.8</v>
      </c>
      <c r="N1059">
        <v>2903.0666666666598</v>
      </c>
    </row>
    <row r="1060" spans="7:14" x14ac:dyDescent="0.25">
      <c r="H1060" s="34" t="s">
        <v>178</v>
      </c>
      <c r="I1060" t="s">
        <v>81</v>
      </c>
      <c r="J1060">
        <v>2851.5</v>
      </c>
      <c r="K1060">
        <v>2847.55</v>
      </c>
      <c r="L1060">
        <v>2873.2999999999902</v>
      </c>
      <c r="M1060">
        <v>2926.6666666666601</v>
      </c>
      <c r="N1060">
        <v>2909.0333333333301</v>
      </c>
    </row>
    <row r="1061" spans="7:14" x14ac:dyDescent="0.25">
      <c r="H1061" s="34" t="s">
        <v>178</v>
      </c>
      <c r="I1061" t="s">
        <v>82</v>
      </c>
      <c r="J1061">
        <v>2864.2249999999999</v>
      </c>
      <c r="K1061">
        <v>2850.3</v>
      </c>
      <c r="L1061">
        <v>2876.3249999999998</v>
      </c>
      <c r="M1061">
        <v>2929.5333333333301</v>
      </c>
      <c r="N1061">
        <v>2915</v>
      </c>
    </row>
    <row r="1062" spans="7:14" x14ac:dyDescent="0.25">
      <c r="H1062" s="34" t="s">
        <v>178</v>
      </c>
      <c r="I1062" t="s">
        <v>83</v>
      </c>
      <c r="J1062">
        <v>0.89651346091183004</v>
      </c>
      <c r="K1062">
        <v>0.19333520809895499</v>
      </c>
      <c r="L1062">
        <v>0.21033784429785099</v>
      </c>
      <c r="M1062">
        <v>0.19570807637164001</v>
      </c>
      <c r="N1062">
        <v>0.41105956919120201</v>
      </c>
    </row>
    <row r="1063" spans="7:14" x14ac:dyDescent="0.25">
      <c r="H1063" s="34" t="s">
        <v>178</v>
      </c>
      <c r="I1063" t="s">
        <v>84</v>
      </c>
      <c r="J1063" t="s">
        <v>85</v>
      </c>
      <c r="K1063" t="s">
        <v>106</v>
      </c>
      <c r="L1063" t="s">
        <v>99</v>
      </c>
      <c r="M1063" t="s">
        <v>99</v>
      </c>
      <c r="N1063" t="s">
        <v>103</v>
      </c>
    </row>
    <row r="1064" spans="7:14" x14ac:dyDescent="0.25">
      <c r="G1064" s="34" t="s">
        <v>667</v>
      </c>
    </row>
    <row r="1065" spans="7:14" x14ac:dyDescent="0.25">
      <c r="G1065" s="34" t="s">
        <v>667</v>
      </c>
    </row>
    <row r="1066" spans="7:14" x14ac:dyDescent="0.25">
      <c r="H1066" s="34" t="s">
        <v>89</v>
      </c>
      <c r="I1066" t="s">
        <v>63</v>
      </c>
      <c r="J1066" t="s">
        <v>64</v>
      </c>
      <c r="K1066" t="s">
        <v>112</v>
      </c>
      <c r="L1066" t="s">
        <v>110</v>
      </c>
      <c r="M1066" t="s">
        <v>67</v>
      </c>
      <c r="N1066" t="s">
        <v>96</v>
      </c>
    </row>
    <row r="1067" spans="7:14" x14ac:dyDescent="0.25">
      <c r="G1067" s="34" t="s">
        <v>667</v>
      </c>
    </row>
    <row r="1068" spans="7:14" x14ac:dyDescent="0.25">
      <c r="H1068" s="34" t="s">
        <v>179</v>
      </c>
      <c r="I1068" t="s">
        <v>70</v>
      </c>
      <c r="J1068">
        <v>151.15513698630099</v>
      </c>
      <c r="K1068">
        <v>149.92886597938099</v>
      </c>
      <c r="L1068">
        <v>149.26545454545399</v>
      </c>
      <c r="M1068">
        <v>148.968166089965</v>
      </c>
      <c r="N1068">
        <v>148.47152226441099</v>
      </c>
    </row>
    <row r="1069" spans="7:14" x14ac:dyDescent="0.25">
      <c r="H1069" s="34" t="s">
        <v>179</v>
      </c>
      <c r="I1069" t="s">
        <v>71</v>
      </c>
      <c r="J1069">
        <v>148.9</v>
      </c>
      <c r="K1069">
        <v>148.55000000000001</v>
      </c>
      <c r="L1069">
        <v>148.0575</v>
      </c>
      <c r="M1069">
        <v>147.26249999999999</v>
      </c>
      <c r="N1069">
        <v>147.48249999999999</v>
      </c>
    </row>
    <row r="1070" spans="7:14" x14ac:dyDescent="0.25">
      <c r="H1070" s="34" t="s">
        <v>179</v>
      </c>
      <c r="I1070" t="s">
        <v>72</v>
      </c>
      <c r="J1070">
        <v>147.52500000000001</v>
      </c>
      <c r="K1070">
        <v>147.72499999999999</v>
      </c>
      <c r="L1070">
        <v>147.32874999999899</v>
      </c>
      <c r="M1070">
        <v>146.23124999999999</v>
      </c>
      <c r="N1070">
        <v>146.89125000000001</v>
      </c>
    </row>
    <row r="1071" spans="7:14" x14ac:dyDescent="0.25">
      <c r="H1071" s="34" t="s">
        <v>179</v>
      </c>
      <c r="I1071" t="s">
        <v>73</v>
      </c>
      <c r="J1071">
        <v>147.06666666666601</v>
      </c>
      <c r="K1071">
        <v>147.44999999999999</v>
      </c>
      <c r="L1071">
        <v>147.085833333333</v>
      </c>
      <c r="M1071">
        <v>145.88749999999999</v>
      </c>
      <c r="N1071">
        <v>146.69416666666601</v>
      </c>
    </row>
    <row r="1072" spans="7:14" x14ac:dyDescent="0.25">
      <c r="H1072" s="34" t="s">
        <v>179</v>
      </c>
      <c r="I1072" t="s">
        <v>74</v>
      </c>
      <c r="J1072">
        <v>146.60833333333301</v>
      </c>
      <c r="K1072">
        <v>147.17500000000001</v>
      </c>
      <c r="L1072">
        <v>146.84291666666601</v>
      </c>
      <c r="M1072">
        <v>145.54374999999999</v>
      </c>
      <c r="N1072">
        <v>146.49708333333299</v>
      </c>
    </row>
    <row r="1073" spans="7:14" x14ac:dyDescent="0.25">
      <c r="H1073" s="34" t="s">
        <v>179</v>
      </c>
      <c r="I1073" t="s">
        <v>75</v>
      </c>
      <c r="J1073">
        <v>145.69166666666601</v>
      </c>
      <c r="K1073">
        <v>146.625</v>
      </c>
      <c r="L1073">
        <v>146.35708333333301</v>
      </c>
      <c r="M1073">
        <v>144.85624999999999</v>
      </c>
      <c r="N1073">
        <v>146.102916666666</v>
      </c>
    </row>
    <row r="1074" spans="7:14" x14ac:dyDescent="0.25">
      <c r="H1074" s="34" t="s">
        <v>179</v>
      </c>
      <c r="I1074" t="s">
        <v>76</v>
      </c>
      <c r="J1074">
        <v>145.23333333333301</v>
      </c>
      <c r="K1074">
        <v>146.35</v>
      </c>
      <c r="L1074">
        <v>146.11416666666599</v>
      </c>
      <c r="M1074">
        <v>144.51249999999999</v>
      </c>
      <c r="N1074">
        <v>145.90583333333299</v>
      </c>
    </row>
    <row r="1075" spans="7:14" x14ac:dyDescent="0.25">
      <c r="H1075" s="34" t="s">
        <v>179</v>
      </c>
      <c r="I1075" t="s">
        <v>77</v>
      </c>
      <c r="J1075">
        <v>144.77500000000001</v>
      </c>
      <c r="K1075">
        <v>146.07499999999999</v>
      </c>
      <c r="L1075">
        <v>145.87125</v>
      </c>
      <c r="M1075">
        <v>144.16874999999999</v>
      </c>
      <c r="N1075">
        <v>145.70875000000001</v>
      </c>
    </row>
    <row r="1076" spans="7:14" x14ac:dyDescent="0.25">
      <c r="H1076" s="34" t="s">
        <v>179</v>
      </c>
      <c r="I1076" t="s">
        <v>78</v>
      </c>
      <c r="J1076">
        <v>143.4</v>
      </c>
      <c r="K1076">
        <v>145.25</v>
      </c>
      <c r="L1076">
        <v>145.14249999999899</v>
      </c>
      <c r="M1076">
        <v>143.13749999999999</v>
      </c>
      <c r="N1076">
        <v>145.11750000000001</v>
      </c>
    </row>
    <row r="1077" spans="7:14" x14ac:dyDescent="0.25">
      <c r="H1077" s="34" t="s">
        <v>179</v>
      </c>
      <c r="I1077" t="s">
        <v>79</v>
      </c>
      <c r="J1077">
        <v>141.144863013698</v>
      </c>
      <c r="K1077">
        <v>143.871134020618</v>
      </c>
      <c r="L1077">
        <v>143.934545454545</v>
      </c>
      <c r="M1077">
        <v>141.43183391003399</v>
      </c>
      <c r="N1077">
        <v>144.12847773558801</v>
      </c>
    </row>
    <row r="1078" spans="7:14" x14ac:dyDescent="0.25">
      <c r="H1078" s="34" t="s">
        <v>179</v>
      </c>
      <c r="I1078" t="s">
        <v>80</v>
      </c>
      <c r="J1078">
        <v>146.933333333333</v>
      </c>
      <c r="K1078">
        <v>146.933333333333</v>
      </c>
      <c r="L1078">
        <v>146.75833333333301</v>
      </c>
      <c r="M1078">
        <v>145.59166666666599</v>
      </c>
      <c r="N1078">
        <v>145.92500000000001</v>
      </c>
    </row>
    <row r="1079" spans="7:14" x14ac:dyDescent="0.25">
      <c r="H1079" s="34" t="s">
        <v>179</v>
      </c>
      <c r="I1079" t="s">
        <v>81</v>
      </c>
      <c r="J1079">
        <v>147.71666666666599</v>
      </c>
      <c r="K1079">
        <v>146.96666666666599</v>
      </c>
      <c r="L1079">
        <v>146.916666666666</v>
      </c>
      <c r="M1079">
        <v>145.98333333333301</v>
      </c>
      <c r="N1079">
        <v>146.05000000000001</v>
      </c>
    </row>
    <row r="1080" spans="7:14" x14ac:dyDescent="0.25">
      <c r="H1080" s="34" t="s">
        <v>179</v>
      </c>
      <c r="I1080" t="s">
        <v>82</v>
      </c>
      <c r="J1080">
        <v>148.5</v>
      </c>
      <c r="K1080">
        <v>147</v>
      </c>
      <c r="L1080">
        <v>147.07499999999999</v>
      </c>
      <c r="M1080">
        <v>146.375</v>
      </c>
      <c r="N1080">
        <v>146.17500000000001</v>
      </c>
    </row>
    <row r="1081" spans="7:14" x14ac:dyDescent="0.25">
      <c r="H1081" s="34" t="s">
        <v>179</v>
      </c>
      <c r="I1081" t="s">
        <v>83</v>
      </c>
      <c r="J1081">
        <v>1.06624319419237</v>
      </c>
      <c r="K1081">
        <v>4.53720508166943E-2</v>
      </c>
      <c r="L1081">
        <v>0.215774232014079</v>
      </c>
      <c r="M1081">
        <v>0.53803445710035602</v>
      </c>
      <c r="N1081">
        <v>0.171027877544039</v>
      </c>
    </row>
    <row r="1082" spans="7:14" x14ac:dyDescent="0.25">
      <c r="H1082" s="34" t="s">
        <v>179</v>
      </c>
      <c r="I1082" t="s">
        <v>84</v>
      </c>
      <c r="J1082" t="s">
        <v>85</v>
      </c>
      <c r="K1082" t="s">
        <v>152</v>
      </c>
      <c r="L1082" t="s">
        <v>108</v>
      </c>
      <c r="M1082" t="s">
        <v>87</v>
      </c>
      <c r="N1082" t="s">
        <v>106</v>
      </c>
    </row>
    <row r="1083" spans="7:14" x14ac:dyDescent="0.25">
      <c r="G1083" s="34" t="s">
        <v>667</v>
      </c>
    </row>
    <row r="1084" spans="7:14" x14ac:dyDescent="0.25">
      <c r="G1084" s="34" t="s">
        <v>667</v>
      </c>
    </row>
    <row r="1085" spans="7:14" x14ac:dyDescent="0.25">
      <c r="H1085" s="34" t="s">
        <v>128</v>
      </c>
      <c r="I1085" t="s">
        <v>63</v>
      </c>
      <c r="J1085" t="s">
        <v>64</v>
      </c>
      <c r="K1085" t="s">
        <v>101</v>
      </c>
      <c r="L1085" t="s">
        <v>110</v>
      </c>
      <c r="M1085" t="s">
        <v>67</v>
      </c>
      <c r="N1085" t="s">
        <v>96</v>
      </c>
    </row>
    <row r="1086" spans="7:14" x14ac:dyDescent="0.25">
      <c r="G1086" s="34" t="s">
        <v>667</v>
      </c>
    </row>
    <row r="1087" spans="7:14" x14ac:dyDescent="0.25">
      <c r="H1087" s="34" t="s">
        <v>180</v>
      </c>
      <c r="I1087" t="s">
        <v>70</v>
      </c>
      <c r="J1087">
        <v>402.66656414199599</v>
      </c>
      <c r="K1087">
        <v>401.66580796252902</v>
      </c>
      <c r="L1087">
        <v>397.66826424870402</v>
      </c>
      <c r="M1087">
        <v>393.82003129890398</v>
      </c>
      <c r="N1087">
        <v>393.689725848563</v>
      </c>
    </row>
    <row r="1088" spans="7:14" x14ac:dyDescent="0.25">
      <c r="H1088" s="34" t="s">
        <v>180</v>
      </c>
      <c r="I1088" t="s">
        <v>71</v>
      </c>
      <c r="J1088">
        <v>398.19</v>
      </c>
      <c r="K1088">
        <v>396.19</v>
      </c>
      <c r="L1088">
        <v>393.77499999999998</v>
      </c>
      <c r="M1088">
        <v>389.48</v>
      </c>
      <c r="N1088">
        <v>389.6225</v>
      </c>
    </row>
    <row r="1089" spans="7:14" x14ac:dyDescent="0.25">
      <c r="H1089" s="34" t="s">
        <v>180</v>
      </c>
      <c r="I1089" t="s">
        <v>72</v>
      </c>
      <c r="J1089">
        <v>395.495</v>
      </c>
      <c r="K1089">
        <v>392.94499999999999</v>
      </c>
      <c r="L1089">
        <v>391.4375</v>
      </c>
      <c r="M1089">
        <v>386.84</v>
      </c>
      <c r="N1089">
        <v>387.16125</v>
      </c>
    </row>
    <row r="1090" spans="7:14" x14ac:dyDescent="0.25">
      <c r="H1090" s="34" t="s">
        <v>180</v>
      </c>
      <c r="I1090" t="s">
        <v>73</v>
      </c>
      <c r="J1090">
        <v>394.59666666666601</v>
      </c>
      <c r="K1090">
        <v>391.863333333333</v>
      </c>
      <c r="L1090">
        <v>390.65833333333302</v>
      </c>
      <c r="M1090">
        <v>385.96</v>
      </c>
      <c r="N1090">
        <v>386.34083333333302</v>
      </c>
    </row>
    <row r="1091" spans="7:14" x14ac:dyDescent="0.25">
      <c r="H1091" s="34" t="s">
        <v>180</v>
      </c>
      <c r="I1091" t="s">
        <v>74</v>
      </c>
      <c r="J1091">
        <v>393.69833333333298</v>
      </c>
      <c r="K1091">
        <v>390.78166666666601</v>
      </c>
      <c r="L1091">
        <v>389.87916666666598</v>
      </c>
      <c r="M1091">
        <v>385.08</v>
      </c>
      <c r="N1091">
        <v>385.52041666666599</v>
      </c>
    </row>
    <row r="1092" spans="7:14" x14ac:dyDescent="0.25">
      <c r="H1092" s="34" t="s">
        <v>180</v>
      </c>
      <c r="I1092" t="s">
        <v>75</v>
      </c>
      <c r="J1092">
        <v>391.90166666666602</v>
      </c>
      <c r="K1092">
        <v>388.618333333333</v>
      </c>
      <c r="L1092">
        <v>388.32083333333298</v>
      </c>
      <c r="M1092">
        <v>383.32</v>
      </c>
      <c r="N1092">
        <v>383.87958333333302</v>
      </c>
    </row>
    <row r="1093" spans="7:14" x14ac:dyDescent="0.25">
      <c r="H1093" s="34" t="s">
        <v>180</v>
      </c>
      <c r="I1093" t="s">
        <v>76</v>
      </c>
      <c r="J1093">
        <v>391.00333333333299</v>
      </c>
      <c r="K1093">
        <v>387.53666666666601</v>
      </c>
      <c r="L1093">
        <v>387.541666666666</v>
      </c>
      <c r="M1093">
        <v>382.44</v>
      </c>
      <c r="N1093">
        <v>383.05916666666599</v>
      </c>
    </row>
    <row r="1094" spans="7:14" x14ac:dyDescent="0.25">
      <c r="H1094" s="34" t="s">
        <v>180</v>
      </c>
      <c r="I1094" t="s">
        <v>77</v>
      </c>
      <c r="J1094">
        <v>390.10500000000002</v>
      </c>
      <c r="K1094">
        <v>386.45499999999998</v>
      </c>
      <c r="L1094">
        <v>386.76249999999999</v>
      </c>
      <c r="M1094">
        <v>381.56</v>
      </c>
      <c r="N1094">
        <v>382.23874999999998</v>
      </c>
    </row>
    <row r="1095" spans="7:14" x14ac:dyDescent="0.25">
      <c r="H1095" s="34" t="s">
        <v>180</v>
      </c>
      <c r="I1095" t="s">
        <v>78</v>
      </c>
      <c r="J1095">
        <v>387.41</v>
      </c>
      <c r="K1095">
        <v>383.21</v>
      </c>
      <c r="L1095">
        <v>384.42500000000001</v>
      </c>
      <c r="M1095">
        <v>378.91999999999899</v>
      </c>
      <c r="N1095">
        <v>379.77749999999997</v>
      </c>
    </row>
    <row r="1096" spans="7:14" x14ac:dyDescent="0.25">
      <c r="H1096" s="34" t="s">
        <v>180</v>
      </c>
      <c r="I1096" t="s">
        <v>79</v>
      </c>
      <c r="J1096">
        <v>382.93343585800301</v>
      </c>
      <c r="K1096">
        <v>377.73419203747</v>
      </c>
      <c r="L1096">
        <v>380.531735751295</v>
      </c>
      <c r="M1096">
        <v>374.57996870109503</v>
      </c>
      <c r="N1096">
        <v>375.71027415143601</v>
      </c>
    </row>
    <row r="1097" spans="7:14" x14ac:dyDescent="0.25">
      <c r="H1097" s="34" t="s">
        <v>180</v>
      </c>
      <c r="I1097" t="s">
        <v>80</v>
      </c>
      <c r="J1097">
        <v>393.54999999999899</v>
      </c>
      <c r="K1097">
        <v>389.86666666666599</v>
      </c>
      <c r="L1097">
        <v>389.48333333333301</v>
      </c>
      <c r="M1097">
        <v>385.53333333333302</v>
      </c>
      <c r="N1097">
        <v>385.625</v>
      </c>
    </row>
    <row r="1098" spans="7:14" x14ac:dyDescent="0.25">
      <c r="H1098" s="34" t="s">
        <v>180</v>
      </c>
      <c r="I1098" t="s">
        <v>81</v>
      </c>
      <c r="J1098">
        <v>394.29999999999899</v>
      </c>
      <c r="K1098">
        <v>390.03333333333302</v>
      </c>
      <c r="L1098">
        <v>389.86666666666599</v>
      </c>
      <c r="M1098">
        <v>386.86666666666599</v>
      </c>
      <c r="N1098">
        <v>386.55</v>
      </c>
    </row>
    <row r="1099" spans="7:14" x14ac:dyDescent="0.25">
      <c r="H1099" s="34" t="s">
        <v>180</v>
      </c>
      <c r="I1099" t="s">
        <v>82</v>
      </c>
      <c r="J1099">
        <v>395.04999999999899</v>
      </c>
      <c r="K1099">
        <v>390.2</v>
      </c>
      <c r="L1099">
        <v>390.25</v>
      </c>
      <c r="M1099">
        <v>388.2</v>
      </c>
      <c r="N1099">
        <v>387.47500000000002</v>
      </c>
    </row>
    <row r="1100" spans="7:14" x14ac:dyDescent="0.25">
      <c r="H1100" s="34" t="s">
        <v>180</v>
      </c>
      <c r="I1100" t="s">
        <v>83</v>
      </c>
      <c r="J1100">
        <v>0.38114597890992202</v>
      </c>
      <c r="K1100">
        <v>8.5499316005481593E-2</v>
      </c>
      <c r="L1100">
        <v>0.19684197013139501</v>
      </c>
      <c r="M1100">
        <v>0.69168251772438405</v>
      </c>
      <c r="N1100">
        <v>0.47974068071313303</v>
      </c>
    </row>
    <row r="1101" spans="7:14" x14ac:dyDescent="0.25">
      <c r="H1101" s="34" t="s">
        <v>180</v>
      </c>
      <c r="I1101" t="s">
        <v>84</v>
      </c>
      <c r="J1101" t="s">
        <v>85</v>
      </c>
      <c r="K1101" t="s">
        <v>103</v>
      </c>
      <c r="L1101" t="s">
        <v>108</v>
      </c>
      <c r="M1101" t="s">
        <v>87</v>
      </c>
      <c r="N1101" t="s">
        <v>106</v>
      </c>
    </row>
    <row r="1102" spans="7:14" x14ac:dyDescent="0.25">
      <c r="G1102" s="34" t="s">
        <v>667</v>
      </c>
    </row>
    <row r="1104" spans="7:14" x14ac:dyDescent="0.25">
      <c r="H1104" s="34" t="s">
        <v>62</v>
      </c>
      <c r="I1104" t="s">
        <v>63</v>
      </c>
      <c r="J1104" t="s">
        <v>64</v>
      </c>
      <c r="K1104" t="s">
        <v>65</v>
      </c>
      <c r="L1104" t="s">
        <v>104</v>
      </c>
      <c r="M1104" t="s">
        <v>67</v>
      </c>
      <c r="N1104" t="s">
        <v>96</v>
      </c>
    </row>
    <row r="1106" spans="8:14" x14ac:dyDescent="0.25">
      <c r="H1106" s="34" t="s">
        <v>181</v>
      </c>
      <c r="I1106" t="s">
        <v>70</v>
      </c>
      <c r="J1106">
        <v>6074.1498671721802</v>
      </c>
      <c r="K1106">
        <v>6586.2820228688597</v>
      </c>
      <c r="L1106">
        <v>6345.0728571077998</v>
      </c>
      <c r="M1106">
        <v>6260.0851860313296</v>
      </c>
      <c r="N1106">
        <v>6448.2202564518702</v>
      </c>
    </row>
    <row r="1107" spans="8:14" x14ac:dyDescent="0.25">
      <c r="H1107" s="34" t="s">
        <v>181</v>
      </c>
      <c r="I1107" t="s">
        <v>71</v>
      </c>
      <c r="J1107">
        <v>5970.4674999999997</v>
      </c>
      <c r="K1107">
        <v>6385.0325000000003</v>
      </c>
      <c r="L1107">
        <v>6273.6925000000001</v>
      </c>
      <c r="M1107">
        <v>6210.0649999999996</v>
      </c>
      <c r="N1107">
        <v>6373</v>
      </c>
    </row>
    <row r="1108" spans="8:14" x14ac:dyDescent="0.25">
      <c r="H1108" s="34" t="s">
        <v>181</v>
      </c>
      <c r="I1108" t="s">
        <v>72</v>
      </c>
      <c r="J1108">
        <v>5907.8087499999901</v>
      </c>
      <c r="K1108">
        <v>6277.1912499999999</v>
      </c>
      <c r="L1108">
        <v>6231.2462500000001</v>
      </c>
      <c r="M1108">
        <v>6179.7325000000001</v>
      </c>
      <c r="N1108">
        <v>6329</v>
      </c>
    </row>
    <row r="1109" spans="8:14" x14ac:dyDescent="0.25">
      <c r="H1109" s="34" t="s">
        <v>181</v>
      </c>
      <c r="I1109" t="s">
        <v>73</v>
      </c>
      <c r="J1109">
        <v>5886.9224999999997</v>
      </c>
      <c r="K1109">
        <v>6241.24416666666</v>
      </c>
      <c r="L1109">
        <v>6217.0974999999999</v>
      </c>
      <c r="M1109">
        <v>6169.6216666666596</v>
      </c>
      <c r="N1109">
        <v>6314.3333333333303</v>
      </c>
    </row>
    <row r="1110" spans="8:14" x14ac:dyDescent="0.25">
      <c r="H1110" s="34" t="s">
        <v>181</v>
      </c>
      <c r="I1110" t="s">
        <v>74</v>
      </c>
      <c r="J1110">
        <v>5866.0362499999901</v>
      </c>
      <c r="K1110">
        <v>6205.2970833333302</v>
      </c>
      <c r="L1110">
        <v>6202.9487499999996</v>
      </c>
      <c r="M1110">
        <v>6159.5108333333301</v>
      </c>
      <c r="N1110">
        <v>6299.6666666666597</v>
      </c>
    </row>
    <row r="1111" spans="8:14" x14ac:dyDescent="0.25">
      <c r="H1111" s="34" t="s">
        <v>181</v>
      </c>
      <c r="I1111" t="s">
        <v>75</v>
      </c>
      <c r="J1111">
        <v>5824.2637500000001</v>
      </c>
      <c r="K1111">
        <v>6133.4029166666596</v>
      </c>
      <c r="L1111">
        <v>6174.6512499999999</v>
      </c>
      <c r="M1111">
        <v>6139.2891666666601</v>
      </c>
      <c r="N1111">
        <v>6270.3333333333303</v>
      </c>
    </row>
    <row r="1112" spans="8:14" x14ac:dyDescent="0.25">
      <c r="H1112" s="34" t="s">
        <v>181</v>
      </c>
      <c r="I1112" t="s">
        <v>76</v>
      </c>
      <c r="J1112">
        <v>5803.3774999999996</v>
      </c>
      <c r="K1112">
        <v>6097.4558333333298</v>
      </c>
      <c r="L1112">
        <v>6160.5024999999996</v>
      </c>
      <c r="M1112">
        <v>6129.1783333333296</v>
      </c>
      <c r="N1112">
        <v>6255.6666666666597</v>
      </c>
    </row>
    <row r="1113" spans="8:14" x14ac:dyDescent="0.25">
      <c r="H1113" s="34" t="s">
        <v>181</v>
      </c>
      <c r="I1113" t="s">
        <v>77</v>
      </c>
      <c r="J1113">
        <v>5782.49125</v>
      </c>
      <c r="K1113">
        <v>6061.50875</v>
      </c>
      <c r="L1113">
        <v>6146.3537500000002</v>
      </c>
      <c r="M1113">
        <v>6119.0674999999901</v>
      </c>
      <c r="N1113">
        <v>6241</v>
      </c>
    </row>
    <row r="1114" spans="8:14" x14ac:dyDescent="0.25">
      <c r="H1114" s="34" t="s">
        <v>181</v>
      </c>
      <c r="I1114" t="s">
        <v>78</v>
      </c>
      <c r="J1114">
        <v>5719.8324999999904</v>
      </c>
      <c r="K1114">
        <v>5953.6674999999996</v>
      </c>
      <c r="L1114">
        <v>6103.9075000000003</v>
      </c>
      <c r="M1114">
        <v>6088.7349999999997</v>
      </c>
      <c r="N1114">
        <v>6197</v>
      </c>
    </row>
    <row r="1115" spans="8:14" x14ac:dyDescent="0.25">
      <c r="H1115" s="34" t="s">
        <v>181</v>
      </c>
      <c r="I1115" t="s">
        <v>79</v>
      </c>
      <c r="J1115">
        <v>5616.15013282781</v>
      </c>
      <c r="K1115">
        <v>5752.4179771311301</v>
      </c>
      <c r="L1115">
        <v>6032.5271428921897</v>
      </c>
      <c r="M1115">
        <v>6038.7148139686597</v>
      </c>
      <c r="N1115">
        <v>6121.7797435481198</v>
      </c>
    </row>
    <row r="1116" spans="8:14" x14ac:dyDescent="0.25">
      <c r="H1116" s="34" t="s">
        <v>181</v>
      </c>
      <c r="I1116" t="s">
        <v>80</v>
      </c>
      <c r="J1116">
        <v>5873.3416666666599</v>
      </c>
      <c r="K1116">
        <v>5998.7250000000004</v>
      </c>
      <c r="L1116">
        <v>6189.1416666666601</v>
      </c>
      <c r="M1116">
        <v>6160.6499999999896</v>
      </c>
      <c r="N1116">
        <v>6241</v>
      </c>
    </row>
    <row r="1117" spans="8:14" x14ac:dyDescent="0.25">
      <c r="H1117" s="34" t="s">
        <v>181</v>
      </c>
      <c r="I1117" t="s">
        <v>81</v>
      </c>
      <c r="J1117">
        <v>5901.5333333333301</v>
      </c>
      <c r="K1117">
        <v>6055.6</v>
      </c>
      <c r="L1117">
        <v>6189.4833333333299</v>
      </c>
      <c r="M1117">
        <v>6171.8999999999896</v>
      </c>
      <c r="N1117">
        <v>6255.6666666666597</v>
      </c>
    </row>
    <row r="1118" spans="8:14" x14ac:dyDescent="0.25">
      <c r="H1118" s="34" t="s">
        <v>181</v>
      </c>
      <c r="I1118" t="s">
        <v>82</v>
      </c>
      <c r="J1118">
        <v>5929.7250000000004</v>
      </c>
      <c r="K1118">
        <v>6112.4750000000004</v>
      </c>
      <c r="L1118">
        <v>6189.8249999999998</v>
      </c>
      <c r="M1118">
        <v>6183.15</v>
      </c>
      <c r="N1118">
        <v>6270.3333333333303</v>
      </c>
    </row>
    <row r="1119" spans="8:14" x14ac:dyDescent="0.25">
      <c r="H1119" s="34" t="s">
        <v>181</v>
      </c>
      <c r="I1119" t="s">
        <v>83</v>
      </c>
      <c r="J1119">
        <v>0.95998728719173199</v>
      </c>
      <c r="K1119">
        <v>1.86094830653707</v>
      </c>
      <c r="L1119">
        <v>1.10408416891273E-2</v>
      </c>
      <c r="M1119">
        <v>0.36522120230822702</v>
      </c>
      <c r="N1119">
        <v>0.46781138695445101</v>
      </c>
    </row>
    <row r="1120" spans="8:14" x14ac:dyDescent="0.25">
      <c r="H1120" s="34" t="s">
        <v>181</v>
      </c>
      <c r="I1120" t="s">
        <v>84</v>
      </c>
      <c r="J1120" t="s">
        <v>85</v>
      </c>
      <c r="K1120" t="s">
        <v>88</v>
      </c>
      <c r="L1120" t="s">
        <v>107</v>
      </c>
      <c r="M1120" t="s">
        <v>87</v>
      </c>
      <c r="N1120" t="s">
        <v>99</v>
      </c>
    </row>
    <row r="1123" spans="8:14" x14ac:dyDescent="0.25">
      <c r="H1123" s="34" t="s">
        <v>62</v>
      </c>
      <c r="I1123" t="s">
        <v>63</v>
      </c>
      <c r="J1123" t="s">
        <v>64</v>
      </c>
      <c r="K1123" t="s">
        <v>101</v>
      </c>
      <c r="L1123" t="s">
        <v>66</v>
      </c>
      <c r="M1123" t="s">
        <v>67</v>
      </c>
      <c r="N1123" t="s">
        <v>68</v>
      </c>
    </row>
    <row r="1125" spans="8:14" x14ac:dyDescent="0.25">
      <c r="H1125" s="34" t="s">
        <v>182</v>
      </c>
      <c r="I1125" t="s">
        <v>70</v>
      </c>
      <c r="J1125">
        <v>2673.4606078605998</v>
      </c>
      <c r="K1125">
        <v>2636.6351351618</v>
      </c>
      <c r="L1125">
        <v>2654.9625213941099</v>
      </c>
      <c r="M1125">
        <v>2628.7893040220802</v>
      </c>
      <c r="N1125">
        <v>2763.0599522417101</v>
      </c>
    </row>
    <row r="1126" spans="8:14" x14ac:dyDescent="0.25">
      <c r="H1126" s="34" t="s">
        <v>182</v>
      </c>
      <c r="I1126" t="s">
        <v>71</v>
      </c>
      <c r="J1126">
        <v>2614.2525000000001</v>
      </c>
      <c r="K1126">
        <v>2606.2024999999999</v>
      </c>
      <c r="L1126">
        <v>2623.8599999999901</v>
      </c>
      <c r="M1126">
        <v>2591.5724999999902</v>
      </c>
      <c r="N1126">
        <v>2712.1724999999901</v>
      </c>
    </row>
    <row r="1127" spans="8:14" x14ac:dyDescent="0.25">
      <c r="H1127" s="34" t="s">
        <v>182</v>
      </c>
      <c r="I1127" t="s">
        <v>72</v>
      </c>
      <c r="J1127">
        <v>2578.6262499999998</v>
      </c>
      <c r="K1127">
        <v>2588.17625</v>
      </c>
      <c r="L1127">
        <v>2605.105</v>
      </c>
      <c r="M1127">
        <v>2569.0362500000001</v>
      </c>
      <c r="N1127">
        <v>2683.3112499999902</v>
      </c>
    </row>
    <row r="1128" spans="8:14" x14ac:dyDescent="0.25">
      <c r="H1128" s="34" t="s">
        <v>182</v>
      </c>
      <c r="I1128" t="s">
        <v>73</v>
      </c>
      <c r="J1128">
        <v>2566.7508333333299</v>
      </c>
      <c r="K1128">
        <v>2582.1675</v>
      </c>
      <c r="L1128">
        <v>2598.8533333333298</v>
      </c>
      <c r="M1128">
        <v>2561.5241666666602</v>
      </c>
      <c r="N1128">
        <v>2673.6908333333299</v>
      </c>
    </row>
    <row r="1129" spans="8:14" x14ac:dyDescent="0.25">
      <c r="H1129" s="34" t="s">
        <v>182</v>
      </c>
      <c r="I1129" t="s">
        <v>74</v>
      </c>
      <c r="J1129">
        <v>2554.8754166666599</v>
      </c>
      <c r="K1129">
        <v>2576.1587500000001</v>
      </c>
      <c r="L1129">
        <v>2592.6016666666601</v>
      </c>
      <c r="M1129">
        <v>2554.0120833333299</v>
      </c>
      <c r="N1129">
        <v>2664.0704166666601</v>
      </c>
    </row>
    <row r="1130" spans="8:14" x14ac:dyDescent="0.25">
      <c r="H1130" s="34" t="s">
        <v>182</v>
      </c>
      <c r="I1130" t="s">
        <v>75</v>
      </c>
      <c r="J1130">
        <v>2531.1245833333301</v>
      </c>
      <c r="K1130">
        <v>2564.1412500000001</v>
      </c>
      <c r="L1130">
        <v>2580.0983333333302</v>
      </c>
      <c r="M1130">
        <v>2538.9879166666601</v>
      </c>
      <c r="N1130">
        <v>2644.82958333333</v>
      </c>
    </row>
    <row r="1131" spans="8:14" x14ac:dyDescent="0.25">
      <c r="H1131" s="34" t="s">
        <v>182</v>
      </c>
      <c r="I1131" t="s">
        <v>76</v>
      </c>
      <c r="J1131">
        <v>2519.2491666666601</v>
      </c>
      <c r="K1131">
        <v>2558.1325000000002</v>
      </c>
      <c r="L1131">
        <v>2573.84666666666</v>
      </c>
      <c r="M1131">
        <v>2531.4758333333298</v>
      </c>
      <c r="N1131">
        <v>2635.2091666666602</v>
      </c>
    </row>
    <row r="1132" spans="8:14" x14ac:dyDescent="0.25">
      <c r="H1132" s="34" t="s">
        <v>182</v>
      </c>
      <c r="I1132" t="s">
        <v>77</v>
      </c>
      <c r="J1132">
        <v>2507.3737499999902</v>
      </c>
      <c r="K1132">
        <v>2552.1237500000002</v>
      </c>
      <c r="L1132">
        <v>2567.5949999999998</v>
      </c>
      <c r="M1132">
        <v>2523.9637499999999</v>
      </c>
      <c r="N1132">
        <v>2625.5887499999999</v>
      </c>
    </row>
    <row r="1133" spans="8:14" x14ac:dyDescent="0.25">
      <c r="H1133" s="34" t="s">
        <v>182</v>
      </c>
      <c r="I1133" t="s">
        <v>78</v>
      </c>
      <c r="J1133">
        <v>2471.7474999999999</v>
      </c>
      <c r="K1133">
        <v>2534.0974999999999</v>
      </c>
      <c r="L1133">
        <v>2548.84</v>
      </c>
      <c r="M1133">
        <v>2501.4274999999998</v>
      </c>
      <c r="N1133">
        <v>2596.7275</v>
      </c>
    </row>
    <row r="1134" spans="8:14" x14ac:dyDescent="0.25">
      <c r="H1134" s="34" t="s">
        <v>182</v>
      </c>
      <c r="I1134" t="s">
        <v>79</v>
      </c>
      <c r="J1134">
        <v>2412.5393921393902</v>
      </c>
      <c r="K1134">
        <v>2503.6648648382002</v>
      </c>
      <c r="L1134">
        <v>2517.7374786058799</v>
      </c>
      <c r="M1134">
        <v>2464.2106959779098</v>
      </c>
      <c r="N1134">
        <v>2545.84004775828</v>
      </c>
    </row>
    <row r="1135" spans="8:14" x14ac:dyDescent="0.25">
      <c r="H1135" s="34" t="s">
        <v>182</v>
      </c>
      <c r="I1135" t="s">
        <v>80</v>
      </c>
      <c r="J1135">
        <v>2558.6749999999902</v>
      </c>
      <c r="K1135">
        <v>2566.7750000000001</v>
      </c>
      <c r="L1135">
        <v>2592.5333333333301</v>
      </c>
      <c r="M1135">
        <v>2556.6583333333301</v>
      </c>
      <c r="N1135">
        <v>2617.4749999999999</v>
      </c>
    </row>
    <row r="1136" spans="8:14" x14ac:dyDescent="0.25">
      <c r="H1136" s="34" t="s">
        <v>182</v>
      </c>
      <c r="I1136" t="s">
        <v>81</v>
      </c>
      <c r="J1136">
        <v>2574.35</v>
      </c>
      <c r="K1136">
        <v>2567.9</v>
      </c>
      <c r="L1136">
        <v>2598.7166666666599</v>
      </c>
      <c r="M1136">
        <v>2566.8166666666598</v>
      </c>
      <c r="N1136">
        <v>2629.7999999999902</v>
      </c>
    </row>
    <row r="1137" spans="8:14" x14ac:dyDescent="0.25">
      <c r="H1137" s="34" t="s">
        <v>182</v>
      </c>
      <c r="I1137" t="s">
        <v>82</v>
      </c>
      <c r="J1137">
        <v>2590.0250000000001</v>
      </c>
      <c r="K1137">
        <v>2569.0250000000001</v>
      </c>
      <c r="L1137">
        <v>2604.9</v>
      </c>
      <c r="M1137">
        <v>2576.9749999999999</v>
      </c>
      <c r="N1137">
        <v>2642.12499999999</v>
      </c>
    </row>
    <row r="1138" spans="8:14" x14ac:dyDescent="0.25">
      <c r="H1138" s="34" t="s">
        <v>182</v>
      </c>
      <c r="I1138" t="s">
        <v>83</v>
      </c>
      <c r="J1138">
        <v>1.2252435342511401</v>
      </c>
      <c r="K1138">
        <v>8.7581864715212898E-2</v>
      </c>
      <c r="L1138">
        <v>0.47701090310636102</v>
      </c>
      <c r="M1138">
        <v>0.794657088191289</v>
      </c>
      <c r="N1138">
        <v>0.93296115815866498</v>
      </c>
    </row>
    <row r="1139" spans="8:14" x14ac:dyDescent="0.25">
      <c r="H1139" s="34" t="s">
        <v>182</v>
      </c>
      <c r="I1139" t="s">
        <v>84</v>
      </c>
      <c r="J1139" t="s">
        <v>85</v>
      </c>
      <c r="K1139" t="s">
        <v>106</v>
      </c>
      <c r="L1139" t="s">
        <v>88</v>
      </c>
      <c r="M1139" t="s">
        <v>87</v>
      </c>
      <c r="N1139" t="s">
        <v>88</v>
      </c>
    </row>
    <row r="1142" spans="8:14" x14ac:dyDescent="0.25">
      <c r="H1142" s="34" t="s">
        <v>62</v>
      </c>
      <c r="I1142" t="s">
        <v>63</v>
      </c>
      <c r="J1142" t="s">
        <v>64</v>
      </c>
      <c r="K1142" t="s">
        <v>65</v>
      </c>
      <c r="L1142" t="s">
        <v>110</v>
      </c>
      <c r="M1142" t="s">
        <v>67</v>
      </c>
      <c r="N1142" t="s">
        <v>68</v>
      </c>
    </row>
    <row r="1144" spans="8:14" x14ac:dyDescent="0.25">
      <c r="H1144" s="34" t="s">
        <v>183</v>
      </c>
      <c r="I1144" t="s">
        <v>70</v>
      </c>
      <c r="J1144">
        <v>2952.2926669034</v>
      </c>
      <c r="K1144">
        <v>3125.1756699928701</v>
      </c>
      <c r="L1144">
        <v>3056.4711111111101</v>
      </c>
      <c r="M1144">
        <v>3000.1960544334102</v>
      </c>
      <c r="N1144">
        <v>3297.8003113367099</v>
      </c>
    </row>
    <row r="1145" spans="8:14" x14ac:dyDescent="0.25">
      <c r="H1145" s="34" t="s">
        <v>183</v>
      </c>
      <c r="I1145" t="s">
        <v>71</v>
      </c>
      <c r="J1145">
        <v>2897.3575000000001</v>
      </c>
      <c r="K1145">
        <v>3043.3850000000002</v>
      </c>
      <c r="L1145">
        <v>3014.3</v>
      </c>
      <c r="M1145">
        <v>2969.1475</v>
      </c>
      <c r="N1145">
        <v>3207.6075000000001</v>
      </c>
    </row>
    <row r="1146" spans="8:14" x14ac:dyDescent="0.25">
      <c r="H1146" s="34" t="s">
        <v>183</v>
      </c>
      <c r="I1146" t="s">
        <v>72</v>
      </c>
      <c r="J1146">
        <v>2864.17875</v>
      </c>
      <c r="K1146">
        <v>2998.6424999999999</v>
      </c>
      <c r="L1146">
        <v>2989.2750000000001</v>
      </c>
      <c r="M1146">
        <v>2950.32375</v>
      </c>
      <c r="N1146">
        <v>3158.2037500000001</v>
      </c>
    </row>
    <row r="1147" spans="8:14" x14ac:dyDescent="0.25">
      <c r="H1147" s="34" t="s">
        <v>183</v>
      </c>
      <c r="I1147" t="s">
        <v>73</v>
      </c>
      <c r="J1147">
        <v>2853.11916666666</v>
      </c>
      <c r="K1147">
        <v>2983.7283333333298</v>
      </c>
      <c r="L1147">
        <v>2980.9333333333302</v>
      </c>
      <c r="M1147">
        <v>2944.0491666666599</v>
      </c>
      <c r="N1147">
        <v>3141.73583333333</v>
      </c>
    </row>
    <row r="1148" spans="8:14" x14ac:dyDescent="0.25">
      <c r="H1148" s="34" t="s">
        <v>183</v>
      </c>
      <c r="I1148" t="s">
        <v>74</v>
      </c>
      <c r="J1148">
        <v>2842.05958333333</v>
      </c>
      <c r="K1148">
        <v>2968.8141666666602</v>
      </c>
      <c r="L1148">
        <v>2972.5916666666599</v>
      </c>
      <c r="M1148">
        <v>2937.7745833333302</v>
      </c>
      <c r="N1148">
        <v>3125.2679166666599</v>
      </c>
    </row>
    <row r="1149" spans="8:14" x14ac:dyDescent="0.25">
      <c r="H1149" s="34" t="s">
        <v>183</v>
      </c>
      <c r="I1149" t="s">
        <v>75</v>
      </c>
      <c r="J1149">
        <v>2819.94041666666</v>
      </c>
      <c r="K1149">
        <v>2938.98583333333</v>
      </c>
      <c r="L1149">
        <v>2955.9083333333301</v>
      </c>
      <c r="M1149">
        <v>2925.2254166666598</v>
      </c>
      <c r="N1149">
        <v>3092.33208333333</v>
      </c>
    </row>
    <row r="1150" spans="8:14" x14ac:dyDescent="0.25">
      <c r="H1150" s="34" t="s">
        <v>183</v>
      </c>
      <c r="I1150" t="s">
        <v>76</v>
      </c>
      <c r="J1150">
        <v>2808.88083333333</v>
      </c>
      <c r="K1150">
        <v>2924.0716666666599</v>
      </c>
      <c r="L1150">
        <v>2947.5666666666598</v>
      </c>
      <c r="M1150">
        <v>2918.9508333333301</v>
      </c>
      <c r="N1150">
        <v>3075.8641666666599</v>
      </c>
    </row>
    <row r="1151" spans="8:14" x14ac:dyDescent="0.25">
      <c r="H1151" s="34" t="s">
        <v>183</v>
      </c>
      <c r="I1151" t="s">
        <v>77</v>
      </c>
      <c r="J1151">
        <v>2797.82125</v>
      </c>
      <c r="K1151">
        <v>2909.1574999999998</v>
      </c>
      <c r="L1151">
        <v>2939.2249999999999</v>
      </c>
      <c r="M1151">
        <v>2912.67625</v>
      </c>
      <c r="N1151">
        <v>3059.3962499999998</v>
      </c>
    </row>
    <row r="1152" spans="8:14" x14ac:dyDescent="0.25">
      <c r="H1152" s="34" t="s">
        <v>183</v>
      </c>
      <c r="I1152" t="s">
        <v>78</v>
      </c>
      <c r="J1152">
        <v>2764.6424999999999</v>
      </c>
      <c r="K1152">
        <v>2864.415</v>
      </c>
      <c r="L1152">
        <v>2914.2</v>
      </c>
      <c r="M1152">
        <v>2893.8525</v>
      </c>
      <c r="N1152">
        <v>3009.9924999999998</v>
      </c>
    </row>
    <row r="1153" spans="8:14" x14ac:dyDescent="0.25">
      <c r="H1153" s="34" t="s">
        <v>183</v>
      </c>
      <c r="I1153" t="s">
        <v>79</v>
      </c>
      <c r="J1153">
        <v>2709.70733309659</v>
      </c>
      <c r="K1153">
        <v>2782.6243300071201</v>
      </c>
      <c r="L1153">
        <v>2872.0288888888799</v>
      </c>
      <c r="M1153">
        <v>2862.8039455665798</v>
      </c>
      <c r="N1153">
        <v>2919.79968866328</v>
      </c>
    </row>
    <row r="1154" spans="8:14" x14ac:dyDescent="0.25">
      <c r="H1154" s="34" t="s">
        <v>183</v>
      </c>
      <c r="I1154" t="s">
        <v>80</v>
      </c>
      <c r="J1154">
        <v>2846.1083333333299</v>
      </c>
      <c r="K1154">
        <v>2887.35</v>
      </c>
      <c r="L1154">
        <v>2966.3333333333298</v>
      </c>
      <c r="M1154">
        <v>2939.4083333333301</v>
      </c>
      <c r="N1154">
        <v>3044.8249999999998</v>
      </c>
    </row>
    <row r="1155" spans="8:14" x14ac:dyDescent="0.25">
      <c r="H1155" s="34" t="s">
        <v>183</v>
      </c>
      <c r="I1155" t="s">
        <v>81</v>
      </c>
      <c r="J1155">
        <v>2861.2166666666599</v>
      </c>
      <c r="K1155">
        <v>2909.5333333333301</v>
      </c>
      <c r="L1155">
        <v>2968.4166666666601</v>
      </c>
      <c r="M1155">
        <v>2947.3166666666598</v>
      </c>
      <c r="N1155">
        <v>3066.15</v>
      </c>
    </row>
    <row r="1156" spans="8:14" x14ac:dyDescent="0.25">
      <c r="H1156" s="34" t="s">
        <v>183</v>
      </c>
      <c r="I1156" t="s">
        <v>82</v>
      </c>
      <c r="J1156">
        <v>2876.3249999999998</v>
      </c>
      <c r="K1156">
        <v>2931.7166666666599</v>
      </c>
      <c r="L1156">
        <v>2970.5</v>
      </c>
      <c r="M1156">
        <v>2955.2249999999999</v>
      </c>
      <c r="N1156">
        <v>3087.4749999999999</v>
      </c>
    </row>
    <row r="1157" spans="8:14" x14ac:dyDescent="0.25">
      <c r="H1157" s="34" t="s">
        <v>183</v>
      </c>
      <c r="I1157" t="s">
        <v>83</v>
      </c>
      <c r="J1157">
        <v>1.06168364404023</v>
      </c>
      <c r="K1157">
        <v>1.51333405342717</v>
      </c>
      <c r="L1157">
        <v>0.140465220811337</v>
      </c>
      <c r="M1157">
        <v>0.53809014852758996</v>
      </c>
      <c r="N1157">
        <v>1.38138770354417</v>
      </c>
    </row>
    <row r="1158" spans="8:14" x14ac:dyDescent="0.25">
      <c r="H1158" s="34" t="s">
        <v>183</v>
      </c>
      <c r="I1158" t="s">
        <v>84</v>
      </c>
      <c r="J1158" t="s">
        <v>85</v>
      </c>
      <c r="K1158" t="s">
        <v>88</v>
      </c>
      <c r="L1158" t="s">
        <v>99</v>
      </c>
      <c r="M1158" t="s">
        <v>87</v>
      </c>
      <c r="N1158" t="s">
        <v>88</v>
      </c>
    </row>
    <row r="1161" spans="8:14" x14ac:dyDescent="0.25">
      <c r="H1161" s="34" t="s">
        <v>128</v>
      </c>
      <c r="I1161" t="s">
        <v>63</v>
      </c>
      <c r="J1161" t="s">
        <v>64</v>
      </c>
      <c r="K1161" t="s">
        <v>65</v>
      </c>
      <c r="L1161" t="s">
        <v>66</v>
      </c>
      <c r="M1161" t="s">
        <v>67</v>
      </c>
      <c r="N1161" t="s">
        <v>68</v>
      </c>
    </row>
    <row r="1163" spans="8:14" x14ac:dyDescent="0.25">
      <c r="H1163" s="34" t="s">
        <v>184</v>
      </c>
      <c r="I1163" t="s">
        <v>70</v>
      </c>
      <c r="J1163">
        <v>538.30946938775503</v>
      </c>
      <c r="K1163">
        <v>611.04766666666603</v>
      </c>
      <c r="L1163">
        <v>554.87930316227903</v>
      </c>
      <c r="M1163">
        <v>606.30905649663998</v>
      </c>
      <c r="N1163">
        <v>641.67195379114298</v>
      </c>
    </row>
    <row r="1164" spans="8:14" x14ac:dyDescent="0.25">
      <c r="H1164" s="34" t="s">
        <v>184</v>
      </c>
      <c r="I1164" t="s">
        <v>71</v>
      </c>
      <c r="J1164">
        <v>517.92999999999995</v>
      </c>
      <c r="K1164">
        <v>576.83500000000004</v>
      </c>
      <c r="L1164">
        <v>545.33500000000004</v>
      </c>
      <c r="M1164">
        <v>582.38</v>
      </c>
      <c r="N1164">
        <v>613.70749999999998</v>
      </c>
    </row>
    <row r="1165" spans="8:14" x14ac:dyDescent="0.25">
      <c r="H1165" s="34" t="s">
        <v>184</v>
      </c>
      <c r="I1165" t="s">
        <v>72</v>
      </c>
      <c r="J1165">
        <v>505.664999999999</v>
      </c>
      <c r="K1165">
        <v>559.59249999999997</v>
      </c>
      <c r="L1165">
        <v>539.64250000000004</v>
      </c>
      <c r="M1165">
        <v>569.29</v>
      </c>
      <c r="N1165">
        <v>598.95375000000001</v>
      </c>
    </row>
    <row r="1166" spans="8:14" x14ac:dyDescent="0.25">
      <c r="H1166" s="34" t="s">
        <v>184</v>
      </c>
      <c r="I1166" t="s">
        <v>73</v>
      </c>
      <c r="J1166">
        <v>501.57666666666597</v>
      </c>
      <c r="K1166">
        <v>553.84500000000003</v>
      </c>
      <c r="L1166">
        <v>537.745</v>
      </c>
      <c r="M1166">
        <v>564.92666666666605</v>
      </c>
      <c r="N1166">
        <v>594.03583333333302</v>
      </c>
    </row>
    <row r="1167" spans="8:14" x14ac:dyDescent="0.25">
      <c r="H1167" s="34" t="s">
        <v>184</v>
      </c>
      <c r="I1167" t="s">
        <v>74</v>
      </c>
      <c r="J1167">
        <v>497.488333333333</v>
      </c>
      <c r="K1167">
        <v>548.09749999999997</v>
      </c>
      <c r="L1167">
        <v>535.84749999999997</v>
      </c>
      <c r="M1167">
        <v>560.56333333333305</v>
      </c>
      <c r="N1167">
        <v>589.11791666666602</v>
      </c>
    </row>
    <row r="1168" spans="8:14" x14ac:dyDescent="0.25">
      <c r="H1168" s="34" t="s">
        <v>184</v>
      </c>
      <c r="I1168" t="s">
        <v>75</v>
      </c>
      <c r="J1168">
        <v>489.31166666666599</v>
      </c>
      <c r="K1168">
        <v>536.60249999999996</v>
      </c>
      <c r="L1168">
        <v>532.05250000000001</v>
      </c>
      <c r="M1168">
        <v>551.83666666666602</v>
      </c>
      <c r="N1168">
        <v>579.28208333333305</v>
      </c>
    </row>
    <row r="1169" spans="7:14" x14ac:dyDescent="0.25">
      <c r="H1169" s="34" t="s">
        <v>184</v>
      </c>
      <c r="I1169" t="s">
        <v>76</v>
      </c>
      <c r="J1169">
        <v>485.22333333333302</v>
      </c>
      <c r="K1169">
        <v>530.85500000000002</v>
      </c>
      <c r="L1169">
        <v>530.15499999999997</v>
      </c>
      <c r="M1169">
        <v>547.47333333333302</v>
      </c>
      <c r="N1169">
        <v>574.36416666666605</v>
      </c>
    </row>
    <row r="1170" spans="7:14" x14ac:dyDescent="0.25">
      <c r="H1170" s="34" t="s">
        <v>184</v>
      </c>
      <c r="I1170" t="s">
        <v>77</v>
      </c>
      <c r="J1170">
        <v>481.13499999999999</v>
      </c>
      <c r="K1170">
        <v>525.10749999999996</v>
      </c>
      <c r="L1170">
        <v>528.25750000000005</v>
      </c>
      <c r="M1170">
        <v>543.11</v>
      </c>
      <c r="N1170">
        <v>569.44624999999996</v>
      </c>
    </row>
    <row r="1171" spans="7:14" x14ac:dyDescent="0.25">
      <c r="H1171" s="34" t="s">
        <v>184</v>
      </c>
      <c r="I1171" t="s">
        <v>78</v>
      </c>
      <c r="J1171">
        <v>468.86999999999898</v>
      </c>
      <c r="K1171">
        <v>507.86500000000001</v>
      </c>
      <c r="L1171">
        <v>522.56500000000005</v>
      </c>
      <c r="M1171">
        <v>530.02</v>
      </c>
      <c r="N1171">
        <v>554.6925</v>
      </c>
    </row>
    <row r="1172" spans="7:14" x14ac:dyDescent="0.25">
      <c r="H1172" s="34" t="s">
        <v>184</v>
      </c>
      <c r="I1172" t="s">
        <v>79</v>
      </c>
      <c r="J1172">
        <v>448.49053061224402</v>
      </c>
      <c r="K1172">
        <v>473.65233333333299</v>
      </c>
      <c r="L1172">
        <v>513.02069683772004</v>
      </c>
      <c r="M1172">
        <v>506.09094350335897</v>
      </c>
      <c r="N1172">
        <v>526.72804620885597</v>
      </c>
    </row>
    <row r="1173" spans="7:14" x14ac:dyDescent="0.25">
      <c r="H1173" s="34" t="s">
        <v>184</v>
      </c>
      <c r="I1173" t="s">
        <v>80</v>
      </c>
      <c r="J1173">
        <v>499.7</v>
      </c>
      <c r="K1173">
        <v>526.35</v>
      </c>
      <c r="L1173">
        <v>535.45000000000005</v>
      </c>
      <c r="M1173">
        <v>552.15</v>
      </c>
      <c r="N1173">
        <v>572.17499999999995</v>
      </c>
    </row>
    <row r="1174" spans="7:14" x14ac:dyDescent="0.25">
      <c r="H1174" s="34" t="s">
        <v>184</v>
      </c>
      <c r="I1174" t="s">
        <v>81</v>
      </c>
      <c r="J1174">
        <v>506</v>
      </c>
      <c r="K1174">
        <v>531.68333333333305</v>
      </c>
      <c r="L1174">
        <v>536.95000000000005</v>
      </c>
      <c r="M1174">
        <v>553.5</v>
      </c>
      <c r="N1174">
        <v>576.18333333333305</v>
      </c>
    </row>
    <row r="1175" spans="7:14" x14ac:dyDescent="0.25">
      <c r="H1175" s="34" t="s">
        <v>184</v>
      </c>
      <c r="I1175" t="s">
        <v>82</v>
      </c>
      <c r="J1175">
        <v>512.29999999999995</v>
      </c>
      <c r="K1175">
        <v>537.01666666666597</v>
      </c>
      <c r="L1175">
        <v>538.45000000000005</v>
      </c>
      <c r="M1175">
        <v>554.85</v>
      </c>
      <c r="N1175">
        <v>580.19166666666604</v>
      </c>
    </row>
    <row r="1176" spans="7:14" x14ac:dyDescent="0.25">
      <c r="H1176" s="34" t="s">
        <v>184</v>
      </c>
      <c r="I1176" t="s">
        <v>83</v>
      </c>
      <c r="J1176">
        <v>2.5215129077446199</v>
      </c>
      <c r="K1176">
        <v>1.9862822382918099</v>
      </c>
      <c r="L1176">
        <v>0.56027640302549198</v>
      </c>
      <c r="M1176">
        <v>0.486618004866188</v>
      </c>
      <c r="N1176">
        <v>1.3817273027591399</v>
      </c>
    </row>
    <row r="1177" spans="7:14" x14ac:dyDescent="0.25">
      <c r="H1177" s="34" t="s">
        <v>184</v>
      </c>
      <c r="I1177" t="s">
        <v>84</v>
      </c>
      <c r="J1177" t="s">
        <v>85</v>
      </c>
      <c r="K1177" t="s">
        <v>88</v>
      </c>
      <c r="L1177" t="s">
        <v>86</v>
      </c>
      <c r="M1177" t="s">
        <v>88</v>
      </c>
      <c r="N1177" t="s">
        <v>88</v>
      </c>
    </row>
    <row r="1179" spans="7:14" x14ac:dyDescent="0.25">
      <c r="G1179" s="34" t="s">
        <v>667</v>
      </c>
    </row>
    <row r="1180" spans="7:14" x14ac:dyDescent="0.25">
      <c r="H1180" s="34" t="s">
        <v>62</v>
      </c>
      <c r="I1180" t="s">
        <v>63</v>
      </c>
      <c r="J1180" t="s">
        <v>90</v>
      </c>
      <c r="K1180" t="s">
        <v>65</v>
      </c>
      <c r="L1180" t="s">
        <v>110</v>
      </c>
      <c r="M1180" t="s">
        <v>67</v>
      </c>
      <c r="N1180" t="s">
        <v>132</v>
      </c>
    </row>
    <row r="1181" spans="7:14" x14ac:dyDescent="0.25">
      <c r="G1181" s="34" t="s">
        <v>667</v>
      </c>
    </row>
    <row r="1182" spans="7:14" x14ac:dyDescent="0.25">
      <c r="H1182" s="34" t="s">
        <v>185</v>
      </c>
      <c r="I1182" t="s">
        <v>70</v>
      </c>
      <c r="J1182">
        <v>1298.5784738955799</v>
      </c>
      <c r="K1182">
        <v>1302.0490491283599</v>
      </c>
      <c r="L1182">
        <v>1307.7360956175301</v>
      </c>
      <c r="M1182">
        <v>1363.0344776060699</v>
      </c>
      <c r="N1182">
        <v>1339.1879371437301</v>
      </c>
    </row>
    <row r="1183" spans="7:14" x14ac:dyDescent="0.25">
      <c r="H1183" s="34" t="s">
        <v>185</v>
      </c>
      <c r="I1183" t="s">
        <v>71</v>
      </c>
      <c r="J1183">
        <v>1281.44999999999</v>
      </c>
      <c r="K1183">
        <v>1287.44999999999</v>
      </c>
      <c r="L1183">
        <v>1294.1500000000001</v>
      </c>
      <c r="M1183">
        <v>1340.1424999999999</v>
      </c>
      <c r="N1183">
        <v>1326.885</v>
      </c>
    </row>
    <row r="1184" spans="7:14" x14ac:dyDescent="0.25">
      <c r="H1184" s="34" t="s">
        <v>185</v>
      </c>
      <c r="I1184" t="s">
        <v>72</v>
      </c>
      <c r="J1184">
        <v>1271.2749999999901</v>
      </c>
      <c r="K1184">
        <v>1278.6499999999901</v>
      </c>
      <c r="L1184">
        <v>1286.175</v>
      </c>
      <c r="M1184">
        <v>1327.1212499999999</v>
      </c>
      <c r="N1184">
        <v>1319.5425</v>
      </c>
    </row>
    <row r="1185" spans="7:14" x14ac:dyDescent="0.25">
      <c r="H1185" s="34" t="s">
        <v>185</v>
      </c>
      <c r="I1185" t="s">
        <v>73</v>
      </c>
      <c r="J1185">
        <v>1267.88333333333</v>
      </c>
      <c r="K1185">
        <v>1275.7166666666601</v>
      </c>
      <c r="L1185">
        <v>1283.5166666666601</v>
      </c>
      <c r="M1185">
        <v>1322.7808333333301</v>
      </c>
      <c r="N1185">
        <v>1317.095</v>
      </c>
    </row>
    <row r="1186" spans="7:14" x14ac:dyDescent="0.25">
      <c r="H1186" s="34" t="s">
        <v>185</v>
      </c>
      <c r="I1186" t="s">
        <v>74</v>
      </c>
      <c r="J1186">
        <v>1264.49166666666</v>
      </c>
      <c r="K1186">
        <v>1272.7833333333299</v>
      </c>
      <c r="L1186">
        <v>1280.8583333333299</v>
      </c>
      <c r="M1186">
        <v>1318.44041666666</v>
      </c>
      <c r="N1186">
        <v>1314.6475</v>
      </c>
    </row>
    <row r="1187" spans="7:14" x14ac:dyDescent="0.25">
      <c r="H1187" s="34" t="s">
        <v>185</v>
      </c>
      <c r="I1187" t="s">
        <v>75</v>
      </c>
      <c r="J1187">
        <v>1257.7083333333301</v>
      </c>
      <c r="K1187">
        <v>1266.9166666666599</v>
      </c>
      <c r="L1187">
        <v>1275.5416666666599</v>
      </c>
      <c r="M1187">
        <v>1309.7595833333301</v>
      </c>
      <c r="N1187">
        <v>1309.7525000000001</v>
      </c>
    </row>
    <row r="1188" spans="7:14" x14ac:dyDescent="0.25">
      <c r="H1188" s="34" t="s">
        <v>185</v>
      </c>
      <c r="I1188" t="s">
        <v>76</v>
      </c>
      <c r="J1188">
        <v>1254.31666666666</v>
      </c>
      <c r="K1188">
        <v>1263.9833333333299</v>
      </c>
      <c r="L1188">
        <v>1272.88333333333</v>
      </c>
      <c r="M1188">
        <v>1305.41916666666</v>
      </c>
      <c r="N1188">
        <v>1307.3050000000001</v>
      </c>
    </row>
    <row r="1189" spans="7:14" x14ac:dyDescent="0.25">
      <c r="H1189" s="34" t="s">
        <v>185</v>
      </c>
      <c r="I1189" t="s">
        <v>77</v>
      </c>
      <c r="J1189">
        <v>1250.925</v>
      </c>
      <c r="K1189">
        <v>1261.05</v>
      </c>
      <c r="L1189">
        <v>1270.2249999999999</v>
      </c>
      <c r="M1189">
        <v>1301.0787499999999</v>
      </c>
      <c r="N1189">
        <v>1304.8575000000001</v>
      </c>
    </row>
    <row r="1190" spans="7:14" x14ac:dyDescent="0.25">
      <c r="H1190" s="34" t="s">
        <v>185</v>
      </c>
      <c r="I1190" t="s">
        <v>78</v>
      </c>
      <c r="J1190">
        <v>1240.75</v>
      </c>
      <c r="K1190">
        <v>1252.25</v>
      </c>
      <c r="L1190">
        <v>1262.25</v>
      </c>
      <c r="M1190">
        <v>1288.0574999999999</v>
      </c>
      <c r="N1190">
        <v>1297.5150000000001</v>
      </c>
    </row>
    <row r="1191" spans="7:14" x14ac:dyDescent="0.25">
      <c r="H1191" s="34" t="s">
        <v>185</v>
      </c>
      <c r="I1191" t="s">
        <v>79</v>
      </c>
      <c r="J1191">
        <v>1223.6215261044099</v>
      </c>
      <c r="K1191">
        <v>1237.6509508716299</v>
      </c>
      <c r="L1191">
        <v>1248.66390438247</v>
      </c>
      <c r="M1191">
        <v>1265.1655223939199</v>
      </c>
      <c r="N1191">
        <v>1285.21206285626</v>
      </c>
    </row>
    <row r="1192" spans="7:14" x14ac:dyDescent="0.25">
      <c r="H1192" s="34" t="s">
        <v>185</v>
      </c>
      <c r="I1192" t="s">
        <v>80</v>
      </c>
      <c r="J1192">
        <v>1261.9000000000001</v>
      </c>
      <c r="K1192">
        <v>1272.56666666666</v>
      </c>
      <c r="L1192">
        <v>1269.5</v>
      </c>
      <c r="M1192">
        <v>1295.2249999999999</v>
      </c>
      <c r="N1192">
        <v>1311.55</v>
      </c>
    </row>
    <row r="1193" spans="7:14" x14ac:dyDescent="0.25">
      <c r="H1193" s="34" t="s">
        <v>185</v>
      </c>
      <c r="I1193" t="s">
        <v>81</v>
      </c>
      <c r="J1193">
        <v>1262.7</v>
      </c>
      <c r="K1193">
        <v>1275.2833333333299</v>
      </c>
      <c r="L1193">
        <v>1272.3999999999901</v>
      </c>
      <c r="M1193">
        <v>1301.5166666666601</v>
      </c>
      <c r="N1193">
        <v>1311.7666666666601</v>
      </c>
    </row>
    <row r="1194" spans="7:14" x14ac:dyDescent="0.25">
      <c r="H1194" s="34" t="s">
        <v>185</v>
      </c>
      <c r="I1194" t="s">
        <v>82</v>
      </c>
      <c r="J1194">
        <v>1263.5</v>
      </c>
      <c r="K1194">
        <v>1278</v>
      </c>
      <c r="L1194">
        <v>1275.29999999999</v>
      </c>
      <c r="M1194">
        <v>1307.80833333333</v>
      </c>
      <c r="N1194">
        <v>1311.9833333333299</v>
      </c>
    </row>
    <row r="1195" spans="7:14" x14ac:dyDescent="0.25">
      <c r="H1195" s="34" t="s">
        <v>185</v>
      </c>
      <c r="I1195" t="s">
        <v>83</v>
      </c>
      <c r="J1195">
        <v>0.12679293129407301</v>
      </c>
      <c r="K1195">
        <v>0.42695864001886402</v>
      </c>
      <c r="L1195">
        <v>0.454794950207772</v>
      </c>
      <c r="M1195">
        <v>0.96216953299732899</v>
      </c>
      <c r="N1195">
        <v>3.3028874858644398E-2</v>
      </c>
    </row>
    <row r="1196" spans="7:14" x14ac:dyDescent="0.25">
      <c r="H1196" s="34" t="s">
        <v>185</v>
      </c>
      <c r="I1196" t="s">
        <v>84</v>
      </c>
      <c r="J1196" t="s">
        <v>93</v>
      </c>
      <c r="K1196" t="s">
        <v>88</v>
      </c>
      <c r="L1196" t="s">
        <v>94</v>
      </c>
      <c r="M1196" t="s">
        <v>88</v>
      </c>
      <c r="N1196" t="s">
        <v>107</v>
      </c>
    </row>
    <row r="1197" spans="7:14" x14ac:dyDescent="0.25">
      <c r="G1197" s="34" t="s">
        <v>667</v>
      </c>
    </row>
    <row r="1199" spans="7:14" x14ac:dyDescent="0.25">
      <c r="H1199" s="34" t="s">
        <v>62</v>
      </c>
      <c r="I1199" t="s">
        <v>63</v>
      </c>
      <c r="J1199" t="s">
        <v>64</v>
      </c>
      <c r="K1199" t="s">
        <v>101</v>
      </c>
      <c r="L1199" t="s">
        <v>110</v>
      </c>
      <c r="M1199" t="s">
        <v>67</v>
      </c>
      <c r="N1199" t="s">
        <v>96</v>
      </c>
    </row>
    <row r="1201" spans="8:14" x14ac:dyDescent="0.25">
      <c r="H1201" s="34" t="s">
        <v>186</v>
      </c>
      <c r="I1201" t="s">
        <v>70</v>
      </c>
      <c r="J1201">
        <v>113.517399267399</v>
      </c>
      <c r="K1201">
        <v>114.71774193548301</v>
      </c>
      <c r="L1201">
        <v>113.71229176046801</v>
      </c>
      <c r="M1201">
        <v>120.59865168539299</v>
      </c>
      <c r="N1201">
        <v>116.019358407079</v>
      </c>
    </row>
    <row r="1202" spans="8:14" x14ac:dyDescent="0.25">
      <c r="H1202" s="34" t="s">
        <v>186</v>
      </c>
      <c r="I1202" t="s">
        <v>71</v>
      </c>
      <c r="J1202">
        <v>111.79</v>
      </c>
      <c r="K1202">
        <v>113.71</v>
      </c>
      <c r="L1202">
        <v>112.82250000000001</v>
      </c>
      <c r="M1202">
        <v>117.41249999999999</v>
      </c>
      <c r="N1202">
        <v>115.21250000000001</v>
      </c>
    </row>
    <row r="1203" spans="8:14" x14ac:dyDescent="0.25">
      <c r="H1203" s="34" t="s">
        <v>186</v>
      </c>
      <c r="I1203" t="s">
        <v>72</v>
      </c>
      <c r="J1203">
        <v>110.745</v>
      </c>
      <c r="K1203">
        <v>113.105</v>
      </c>
      <c r="L1203">
        <v>112.28625</v>
      </c>
      <c r="M1203">
        <v>115.55625000000001</v>
      </c>
      <c r="N1203">
        <v>114.73125</v>
      </c>
    </row>
    <row r="1204" spans="8:14" x14ac:dyDescent="0.25">
      <c r="H1204" s="34" t="s">
        <v>186</v>
      </c>
      <c r="I1204" t="s">
        <v>73</v>
      </c>
      <c r="J1204">
        <v>110.39666666666599</v>
      </c>
      <c r="K1204">
        <v>112.90333333333299</v>
      </c>
      <c r="L1204">
        <v>112.1075</v>
      </c>
      <c r="M1204">
        <v>114.9375</v>
      </c>
      <c r="N1204">
        <v>114.570833333333</v>
      </c>
    </row>
    <row r="1205" spans="8:14" x14ac:dyDescent="0.25">
      <c r="H1205" s="34" t="s">
        <v>186</v>
      </c>
      <c r="I1205" t="s">
        <v>74</v>
      </c>
      <c r="J1205">
        <v>110.04833333333301</v>
      </c>
      <c r="K1205">
        <v>112.701666666666</v>
      </c>
      <c r="L1205">
        <v>111.92874999999999</v>
      </c>
      <c r="M1205">
        <v>114.31874999999999</v>
      </c>
      <c r="N1205">
        <v>114.41041666666599</v>
      </c>
    </row>
    <row r="1206" spans="8:14" x14ac:dyDescent="0.25">
      <c r="H1206" s="34" t="s">
        <v>186</v>
      </c>
      <c r="I1206" t="s">
        <v>75</v>
      </c>
      <c r="J1206">
        <v>109.35166666666601</v>
      </c>
      <c r="K1206">
        <v>112.29833333333301</v>
      </c>
      <c r="L1206">
        <v>111.57125000000001</v>
      </c>
      <c r="M1206">
        <v>113.08125</v>
      </c>
      <c r="N1206">
        <v>114.089583333333</v>
      </c>
    </row>
    <row r="1207" spans="8:14" x14ac:dyDescent="0.25">
      <c r="H1207" s="34" t="s">
        <v>186</v>
      </c>
      <c r="I1207" t="s">
        <v>76</v>
      </c>
      <c r="J1207">
        <v>109.003333333333</v>
      </c>
      <c r="K1207">
        <v>112.096666666666</v>
      </c>
      <c r="L1207">
        <v>111.3925</v>
      </c>
      <c r="M1207">
        <v>112.46250000000001</v>
      </c>
      <c r="N1207">
        <v>113.92916666666601</v>
      </c>
    </row>
    <row r="1208" spans="8:14" x14ac:dyDescent="0.25">
      <c r="H1208" s="34" t="s">
        <v>186</v>
      </c>
      <c r="I1208" t="s">
        <v>77</v>
      </c>
      <c r="J1208">
        <v>108.655</v>
      </c>
      <c r="K1208">
        <v>111.895</v>
      </c>
      <c r="L1208">
        <v>111.21375</v>
      </c>
      <c r="M1208">
        <v>111.84375</v>
      </c>
      <c r="N1208">
        <v>113.76875</v>
      </c>
    </row>
    <row r="1209" spans="8:14" x14ac:dyDescent="0.25">
      <c r="H1209" s="34" t="s">
        <v>186</v>
      </c>
      <c r="I1209" t="s">
        <v>78</v>
      </c>
      <c r="J1209">
        <v>107.61</v>
      </c>
      <c r="K1209">
        <v>111.289999999999</v>
      </c>
      <c r="L1209">
        <v>110.67749999999999</v>
      </c>
      <c r="M1209">
        <v>109.9875</v>
      </c>
      <c r="N1209">
        <v>113.28749999999999</v>
      </c>
    </row>
    <row r="1210" spans="8:14" x14ac:dyDescent="0.25">
      <c r="H1210" s="34" t="s">
        <v>186</v>
      </c>
      <c r="I1210" t="s">
        <v>79</v>
      </c>
      <c r="J1210">
        <v>105.8826007326</v>
      </c>
      <c r="K1210">
        <v>110.282258064516</v>
      </c>
      <c r="L1210">
        <v>109.787708239531</v>
      </c>
      <c r="M1210">
        <v>106.801348314606</v>
      </c>
      <c r="N1210">
        <v>112.48064159291999</v>
      </c>
    </row>
    <row r="1211" spans="8:14" x14ac:dyDescent="0.25">
      <c r="H1211" s="34" t="s">
        <v>186</v>
      </c>
      <c r="I1211" t="s">
        <v>80</v>
      </c>
      <c r="J1211">
        <v>110.166666666666</v>
      </c>
      <c r="K1211">
        <v>112.56666666666599</v>
      </c>
      <c r="L1211">
        <v>111.841666666666</v>
      </c>
      <c r="M1211">
        <v>114.008333333333</v>
      </c>
      <c r="N1211">
        <v>113.875</v>
      </c>
    </row>
    <row r="1212" spans="8:14" x14ac:dyDescent="0.25">
      <c r="H1212" s="34" t="s">
        <v>186</v>
      </c>
      <c r="I1212" t="s">
        <v>81</v>
      </c>
      <c r="J1212">
        <v>110.633333333333</v>
      </c>
      <c r="K1212">
        <v>112.633333333333</v>
      </c>
      <c r="L1212">
        <v>111.933333333333</v>
      </c>
      <c r="M1212">
        <v>114.31666666666599</v>
      </c>
      <c r="N1212">
        <v>114</v>
      </c>
    </row>
    <row r="1213" spans="8:14" x14ac:dyDescent="0.25">
      <c r="H1213" s="34" t="s">
        <v>186</v>
      </c>
      <c r="I1213" t="s">
        <v>82</v>
      </c>
      <c r="J1213">
        <v>111.1</v>
      </c>
      <c r="K1213">
        <v>112.69999999999899</v>
      </c>
      <c r="L1213">
        <v>112.02500000000001</v>
      </c>
      <c r="M1213">
        <v>114.625</v>
      </c>
      <c r="N1213">
        <v>114.125</v>
      </c>
    </row>
    <row r="1214" spans="8:14" x14ac:dyDescent="0.25">
      <c r="H1214" s="34" t="s">
        <v>186</v>
      </c>
      <c r="I1214" t="s">
        <v>83</v>
      </c>
      <c r="J1214">
        <v>0.84720121028744599</v>
      </c>
      <c r="K1214">
        <v>0.118448326917375</v>
      </c>
      <c r="L1214">
        <v>0.16392221145965599</v>
      </c>
      <c r="M1214">
        <v>0.54089613332359399</v>
      </c>
      <c r="N1214">
        <v>0.21905805038335099</v>
      </c>
    </row>
    <row r="1215" spans="8:14" x14ac:dyDescent="0.25">
      <c r="H1215" s="34" t="s">
        <v>186</v>
      </c>
      <c r="I1215" t="s">
        <v>84</v>
      </c>
      <c r="J1215" t="s">
        <v>85</v>
      </c>
      <c r="K1215" t="s">
        <v>99</v>
      </c>
      <c r="L1215" t="s">
        <v>103</v>
      </c>
      <c r="M1215" t="s">
        <v>88</v>
      </c>
      <c r="N1215" t="s">
        <v>94</v>
      </c>
    </row>
    <row r="1217" spans="7:14" x14ac:dyDescent="0.25">
      <c r="G1217" s="34" t="s">
        <v>667</v>
      </c>
    </row>
    <row r="1218" spans="7:14" x14ac:dyDescent="0.25">
      <c r="H1218" s="34" t="s">
        <v>62</v>
      </c>
      <c r="I1218" t="s">
        <v>63</v>
      </c>
      <c r="J1218" t="s">
        <v>64</v>
      </c>
      <c r="K1218" t="s">
        <v>65</v>
      </c>
      <c r="L1218" t="s">
        <v>66</v>
      </c>
      <c r="M1218" t="s">
        <v>91</v>
      </c>
      <c r="N1218" t="s">
        <v>96</v>
      </c>
    </row>
    <row r="1219" spans="7:14" x14ac:dyDescent="0.25">
      <c r="G1219" s="34" t="s">
        <v>667</v>
      </c>
    </row>
    <row r="1220" spans="7:14" x14ac:dyDescent="0.25">
      <c r="H1220" s="34" t="s">
        <v>187</v>
      </c>
      <c r="I1220" t="s">
        <v>70</v>
      </c>
      <c r="J1220">
        <v>140.37022813688199</v>
      </c>
      <c r="K1220">
        <v>137.262509391435</v>
      </c>
      <c r="L1220">
        <v>137.32384341637001</v>
      </c>
      <c r="M1220">
        <v>135.22189922480601</v>
      </c>
      <c r="N1220">
        <v>147.86687069625</v>
      </c>
    </row>
    <row r="1221" spans="7:14" x14ac:dyDescent="0.25">
      <c r="H1221" s="34" t="s">
        <v>187</v>
      </c>
      <c r="I1221" t="s">
        <v>71</v>
      </c>
      <c r="J1221">
        <v>137.46</v>
      </c>
      <c r="K1221">
        <v>135.58500000000001</v>
      </c>
      <c r="L1221">
        <v>134.60249999999999</v>
      </c>
      <c r="M1221">
        <v>133.57499999999999</v>
      </c>
      <c r="N1221">
        <v>142.315</v>
      </c>
    </row>
    <row r="1222" spans="7:14" x14ac:dyDescent="0.25">
      <c r="H1222" s="34" t="s">
        <v>187</v>
      </c>
      <c r="I1222" t="s">
        <v>72</v>
      </c>
      <c r="J1222">
        <v>135.755</v>
      </c>
      <c r="K1222">
        <v>134.5675</v>
      </c>
      <c r="L1222">
        <v>133.07624999999999</v>
      </c>
      <c r="M1222">
        <v>132.61250000000001</v>
      </c>
      <c r="N1222">
        <v>139.20750000000001</v>
      </c>
    </row>
    <row r="1223" spans="7:14" x14ac:dyDescent="0.25">
      <c r="H1223" s="34" t="s">
        <v>187</v>
      </c>
      <c r="I1223" t="s">
        <v>73</v>
      </c>
      <c r="J1223">
        <v>135.18666666666601</v>
      </c>
      <c r="K1223">
        <v>134.22833333333301</v>
      </c>
      <c r="L1223">
        <v>132.5675</v>
      </c>
      <c r="M1223">
        <v>132.291666666666</v>
      </c>
      <c r="N1223">
        <v>138.171666666666</v>
      </c>
    </row>
    <row r="1224" spans="7:14" x14ac:dyDescent="0.25">
      <c r="H1224" s="34" t="s">
        <v>187</v>
      </c>
      <c r="I1224" t="s">
        <v>74</v>
      </c>
      <c r="J1224">
        <v>134.618333333333</v>
      </c>
      <c r="K1224">
        <v>133.889166666666</v>
      </c>
      <c r="L1224">
        <v>132.05875</v>
      </c>
      <c r="M1224">
        <v>131.97083333333299</v>
      </c>
      <c r="N1224">
        <v>137.13583333333301</v>
      </c>
    </row>
    <row r="1225" spans="7:14" x14ac:dyDescent="0.25">
      <c r="H1225" s="34" t="s">
        <v>187</v>
      </c>
      <c r="I1225" t="s">
        <v>75</v>
      </c>
      <c r="J1225">
        <v>133.481666666666</v>
      </c>
      <c r="K1225">
        <v>133.210833333333</v>
      </c>
      <c r="L1225">
        <v>131.04124999999999</v>
      </c>
      <c r="M1225">
        <v>131.329166666666</v>
      </c>
      <c r="N1225">
        <v>135.06416666666601</v>
      </c>
    </row>
    <row r="1226" spans="7:14" x14ac:dyDescent="0.25">
      <c r="H1226" s="34" t="s">
        <v>187</v>
      </c>
      <c r="I1226" t="s">
        <v>76</v>
      </c>
      <c r="J1226">
        <v>132.91333333333299</v>
      </c>
      <c r="K1226">
        <v>132.87166666666599</v>
      </c>
      <c r="L1226">
        <v>130.5325</v>
      </c>
      <c r="M1226">
        <v>131.00833333333301</v>
      </c>
      <c r="N1226">
        <v>134.02833333333299</v>
      </c>
    </row>
    <row r="1227" spans="7:14" x14ac:dyDescent="0.25">
      <c r="H1227" s="34" t="s">
        <v>187</v>
      </c>
      <c r="I1227" t="s">
        <v>77</v>
      </c>
      <c r="J1227">
        <v>132.345</v>
      </c>
      <c r="K1227">
        <v>132.5325</v>
      </c>
      <c r="L1227">
        <v>130.02375000000001</v>
      </c>
      <c r="M1227">
        <v>130.6875</v>
      </c>
      <c r="N1227">
        <v>132.99249999999901</v>
      </c>
    </row>
    <row r="1228" spans="7:14" x14ac:dyDescent="0.25">
      <c r="H1228" s="34" t="s">
        <v>187</v>
      </c>
      <c r="I1228" t="s">
        <v>78</v>
      </c>
      <c r="J1228">
        <v>130.63999999999999</v>
      </c>
      <c r="K1228">
        <v>131.51499999999999</v>
      </c>
      <c r="L1228">
        <v>128.4975</v>
      </c>
      <c r="M1228">
        <v>129.72499999999999</v>
      </c>
      <c r="N1228">
        <v>129.88499999999999</v>
      </c>
    </row>
    <row r="1229" spans="7:14" x14ac:dyDescent="0.25">
      <c r="H1229" s="34" t="s">
        <v>187</v>
      </c>
      <c r="I1229" t="s">
        <v>79</v>
      </c>
      <c r="J1229">
        <v>127.72977186311699</v>
      </c>
      <c r="K1229">
        <v>129.83749060856499</v>
      </c>
      <c r="L1229">
        <v>125.776156583629</v>
      </c>
      <c r="M1229">
        <v>128.07810077519301</v>
      </c>
      <c r="N1229">
        <v>124.333129303749</v>
      </c>
    </row>
    <row r="1230" spans="7:14" x14ac:dyDescent="0.25">
      <c r="H1230" s="34" t="s">
        <v>187</v>
      </c>
      <c r="I1230" t="s">
        <v>80</v>
      </c>
      <c r="J1230">
        <v>134.23333333333301</v>
      </c>
      <c r="K1230">
        <v>134.016666666666</v>
      </c>
      <c r="L1230">
        <v>129.22499999999999</v>
      </c>
      <c r="M1230">
        <v>130.75</v>
      </c>
      <c r="N1230">
        <v>136.183333333333</v>
      </c>
    </row>
    <row r="1231" spans="7:14" x14ac:dyDescent="0.25">
      <c r="H1231" s="34" t="s">
        <v>187</v>
      </c>
      <c r="I1231" t="s">
        <v>81</v>
      </c>
      <c r="J1231">
        <v>134.416666666666</v>
      </c>
      <c r="K1231">
        <v>134.48333333333301</v>
      </c>
      <c r="L1231">
        <v>130</v>
      </c>
      <c r="M1231">
        <v>131.04999999999899</v>
      </c>
      <c r="N1231">
        <v>136.266666666666</v>
      </c>
    </row>
    <row r="1232" spans="7:14" x14ac:dyDescent="0.25">
      <c r="H1232" s="34" t="s">
        <v>187</v>
      </c>
      <c r="I1232" t="s">
        <v>82</v>
      </c>
      <c r="J1232">
        <v>134.6</v>
      </c>
      <c r="K1232">
        <v>134.94999999999999</v>
      </c>
      <c r="L1232">
        <v>130.77500000000001</v>
      </c>
      <c r="M1232">
        <v>131.349999999999</v>
      </c>
      <c r="N1232">
        <v>136.35</v>
      </c>
    </row>
    <row r="1233" spans="7:14" x14ac:dyDescent="0.25">
      <c r="H1233" s="34" t="s">
        <v>187</v>
      </c>
      <c r="I1233" t="s">
        <v>83</v>
      </c>
      <c r="J1233">
        <v>0.27315619567917099</v>
      </c>
      <c r="K1233">
        <v>0.69643079219002901</v>
      </c>
      <c r="L1233">
        <v>1.18524182756643</v>
      </c>
      <c r="M1233">
        <v>0.45679482299197999</v>
      </c>
      <c r="N1233">
        <v>0.122384041121051</v>
      </c>
    </row>
    <row r="1234" spans="7:14" x14ac:dyDescent="0.25">
      <c r="H1234" s="34" t="s">
        <v>187</v>
      </c>
      <c r="I1234" t="s">
        <v>84</v>
      </c>
      <c r="J1234" t="s">
        <v>85</v>
      </c>
      <c r="K1234" t="s">
        <v>86</v>
      </c>
      <c r="L1234" t="s">
        <v>87</v>
      </c>
      <c r="M1234" t="s">
        <v>108</v>
      </c>
      <c r="N1234" t="s">
        <v>99</v>
      </c>
    </row>
    <row r="1235" spans="7:14" x14ac:dyDescent="0.25">
      <c r="G1235" s="34" t="s">
        <v>667</v>
      </c>
    </row>
    <row r="1236" spans="7:14" x14ac:dyDescent="0.25">
      <c r="G1236" s="34" t="s">
        <v>667</v>
      </c>
    </row>
    <row r="1237" spans="7:14" x14ac:dyDescent="0.25">
      <c r="H1237" s="34" t="s">
        <v>62</v>
      </c>
      <c r="I1237" t="s">
        <v>63</v>
      </c>
      <c r="J1237" t="s">
        <v>64</v>
      </c>
      <c r="K1237" t="s">
        <v>65</v>
      </c>
      <c r="L1237" t="s">
        <v>66</v>
      </c>
      <c r="M1237" t="s">
        <v>67</v>
      </c>
      <c r="N1237" t="s">
        <v>68</v>
      </c>
    </row>
    <row r="1238" spans="7:14" x14ac:dyDescent="0.25">
      <c r="G1238" s="34" t="s">
        <v>667</v>
      </c>
    </row>
    <row r="1239" spans="7:14" x14ac:dyDescent="0.25">
      <c r="H1239" s="34" t="s">
        <v>188</v>
      </c>
      <c r="I1239" t="s">
        <v>70</v>
      </c>
      <c r="J1239">
        <v>344.566879387364</v>
      </c>
      <c r="K1239">
        <v>342.09077777777702</v>
      </c>
      <c r="L1239">
        <v>374.23192313534798</v>
      </c>
      <c r="M1239">
        <v>362.88265230311998</v>
      </c>
      <c r="N1239">
        <v>367.484627507163</v>
      </c>
    </row>
    <row r="1240" spans="7:14" x14ac:dyDescent="0.25">
      <c r="H1240" s="34" t="s">
        <v>188</v>
      </c>
      <c r="I1240" t="s">
        <v>71</v>
      </c>
      <c r="J1240">
        <v>332.94</v>
      </c>
      <c r="K1240">
        <v>334.48500000000001</v>
      </c>
      <c r="L1240">
        <v>360.88</v>
      </c>
      <c r="M1240">
        <v>355.537499999999</v>
      </c>
      <c r="N1240">
        <v>362.61500000000001</v>
      </c>
    </row>
    <row r="1241" spans="7:14" x14ac:dyDescent="0.25">
      <c r="H1241" s="34" t="s">
        <v>188</v>
      </c>
      <c r="I1241" t="s">
        <v>72</v>
      </c>
      <c r="J1241">
        <v>326.12</v>
      </c>
      <c r="K1241">
        <v>330.16750000000002</v>
      </c>
      <c r="L1241">
        <v>353.565</v>
      </c>
      <c r="M1241">
        <v>351.34375</v>
      </c>
      <c r="N1241">
        <v>359.782499999999</v>
      </c>
    </row>
    <row r="1242" spans="7:14" x14ac:dyDescent="0.25">
      <c r="H1242" s="34" t="s">
        <v>188</v>
      </c>
      <c r="I1242" t="s">
        <v>73</v>
      </c>
      <c r="J1242">
        <v>323.84666666666601</v>
      </c>
      <c r="K1242">
        <v>328.72833333333301</v>
      </c>
      <c r="L1242">
        <v>351.12666666666598</v>
      </c>
      <c r="M1242">
        <v>349.94583333333298</v>
      </c>
      <c r="N1242">
        <v>358.83833333333303</v>
      </c>
    </row>
    <row r="1243" spans="7:14" x14ac:dyDescent="0.25">
      <c r="H1243" s="34" t="s">
        <v>188</v>
      </c>
      <c r="I1243" t="s">
        <v>74</v>
      </c>
      <c r="J1243">
        <v>321.57333333333298</v>
      </c>
      <c r="K1243">
        <v>327.28916666666601</v>
      </c>
      <c r="L1243">
        <v>348.68833333333299</v>
      </c>
      <c r="M1243">
        <v>348.54791666666603</v>
      </c>
      <c r="N1243">
        <v>357.89416666666602</v>
      </c>
    </row>
    <row r="1244" spans="7:14" x14ac:dyDescent="0.25">
      <c r="H1244" s="34" t="s">
        <v>188</v>
      </c>
      <c r="I1244" t="s">
        <v>75</v>
      </c>
      <c r="J1244">
        <v>317.02666666666602</v>
      </c>
      <c r="K1244">
        <v>324.41083333333302</v>
      </c>
      <c r="L1244">
        <v>343.81166666666599</v>
      </c>
      <c r="M1244">
        <v>345.75208333333302</v>
      </c>
      <c r="N1244">
        <v>356.00583333333299</v>
      </c>
    </row>
    <row r="1245" spans="7:14" x14ac:dyDescent="0.25">
      <c r="H1245" s="34" t="s">
        <v>188</v>
      </c>
      <c r="I1245" t="s">
        <v>76</v>
      </c>
      <c r="J1245">
        <v>314.75333333333299</v>
      </c>
      <c r="K1245">
        <v>322.97166666666601</v>
      </c>
      <c r="L1245">
        <v>341.37333333333299</v>
      </c>
      <c r="M1245">
        <v>344.354166666666</v>
      </c>
      <c r="N1245">
        <v>355.06166666666599</v>
      </c>
    </row>
    <row r="1246" spans="7:14" x14ac:dyDescent="0.25">
      <c r="H1246" s="34" t="s">
        <v>188</v>
      </c>
      <c r="I1246" t="s">
        <v>77</v>
      </c>
      <c r="J1246">
        <v>312.48</v>
      </c>
      <c r="K1246">
        <v>321.53250000000003</v>
      </c>
      <c r="L1246">
        <v>338.935</v>
      </c>
      <c r="M1246">
        <v>342.95624999999899</v>
      </c>
      <c r="N1246">
        <v>354.11750000000001</v>
      </c>
    </row>
    <row r="1247" spans="7:14" x14ac:dyDescent="0.25">
      <c r="H1247" s="34" t="s">
        <v>188</v>
      </c>
      <c r="I1247" t="s">
        <v>78</v>
      </c>
      <c r="J1247">
        <v>305.66000000000003</v>
      </c>
      <c r="K1247">
        <v>317.21499999999997</v>
      </c>
      <c r="L1247">
        <v>331.62</v>
      </c>
      <c r="M1247">
        <v>338.76249999999999</v>
      </c>
      <c r="N1247">
        <v>351.284999999999</v>
      </c>
    </row>
    <row r="1248" spans="7:14" x14ac:dyDescent="0.25">
      <c r="H1248" s="34" t="s">
        <v>188</v>
      </c>
      <c r="I1248" t="s">
        <v>79</v>
      </c>
      <c r="J1248">
        <v>294.033120612635</v>
      </c>
      <c r="K1248">
        <v>309.609222222222</v>
      </c>
      <c r="L1248">
        <v>318.26807686465099</v>
      </c>
      <c r="M1248">
        <v>331.41734769687901</v>
      </c>
      <c r="N1248">
        <v>346.41537249283601</v>
      </c>
    </row>
    <row r="1249" spans="7:14" x14ac:dyDescent="0.25">
      <c r="H1249" s="34" t="s">
        <v>188</v>
      </c>
      <c r="I1249" t="s">
        <v>80</v>
      </c>
      <c r="J1249">
        <v>321.46666666666601</v>
      </c>
      <c r="K1249">
        <v>322.85000000000002</v>
      </c>
      <c r="L1249">
        <v>342.45</v>
      </c>
      <c r="M1249">
        <v>344.125</v>
      </c>
      <c r="N1249">
        <v>354.15</v>
      </c>
    </row>
    <row r="1250" spans="7:14" x14ac:dyDescent="0.25">
      <c r="H1250" s="34" t="s">
        <v>188</v>
      </c>
      <c r="I1250" t="s">
        <v>81</v>
      </c>
      <c r="J1250">
        <v>323.63333333333298</v>
      </c>
      <c r="K1250">
        <v>323.85000000000002</v>
      </c>
      <c r="L1250">
        <v>343.71666666666601</v>
      </c>
      <c r="M1250">
        <v>345.13333333333298</v>
      </c>
      <c r="N1250">
        <v>355.08333333333297</v>
      </c>
    </row>
    <row r="1251" spans="7:14" x14ac:dyDescent="0.25">
      <c r="H1251" s="34" t="s">
        <v>188</v>
      </c>
      <c r="I1251" t="s">
        <v>82</v>
      </c>
      <c r="J1251">
        <v>325.79999999999899</v>
      </c>
      <c r="K1251">
        <v>324.85000000000002</v>
      </c>
      <c r="L1251">
        <v>344.98333333333301</v>
      </c>
      <c r="M1251">
        <v>346.14166666666603</v>
      </c>
      <c r="N1251">
        <v>356.01666666666603</v>
      </c>
    </row>
    <row r="1252" spans="7:14" x14ac:dyDescent="0.25">
      <c r="H1252" s="34" t="s">
        <v>188</v>
      </c>
      <c r="I1252" t="s">
        <v>83</v>
      </c>
      <c r="J1252">
        <v>1.3479883865616</v>
      </c>
      <c r="K1252">
        <v>0.61566877020163102</v>
      </c>
      <c r="L1252">
        <v>0.73433499202862396</v>
      </c>
      <c r="M1252">
        <v>0.58261309194215205</v>
      </c>
      <c r="N1252">
        <v>0.52432002247085996</v>
      </c>
    </row>
    <row r="1253" spans="7:14" x14ac:dyDescent="0.25">
      <c r="H1253" s="34" t="s">
        <v>188</v>
      </c>
      <c r="I1253" t="s">
        <v>84</v>
      </c>
      <c r="J1253" t="s">
        <v>85</v>
      </c>
      <c r="K1253" t="s">
        <v>126</v>
      </c>
      <c r="L1253" t="s">
        <v>88</v>
      </c>
      <c r="M1253" t="s">
        <v>86</v>
      </c>
      <c r="N1253" t="s">
        <v>88</v>
      </c>
    </row>
    <row r="1254" spans="7:14" x14ac:dyDescent="0.25">
      <c r="G1254" s="34" t="s">
        <v>667</v>
      </c>
    </row>
    <row r="1256" spans="7:14" x14ac:dyDescent="0.25">
      <c r="H1256" s="34" t="s">
        <v>89</v>
      </c>
      <c r="I1256" t="s">
        <v>63</v>
      </c>
      <c r="J1256" t="s">
        <v>64</v>
      </c>
      <c r="K1256" t="s">
        <v>65</v>
      </c>
      <c r="L1256" t="s">
        <v>66</v>
      </c>
      <c r="M1256" t="s">
        <v>91</v>
      </c>
      <c r="N1256" t="s">
        <v>68</v>
      </c>
    </row>
    <row r="1258" spans="7:14" x14ac:dyDescent="0.25">
      <c r="H1258" s="34" t="s">
        <v>189</v>
      </c>
      <c r="I1258" t="s">
        <v>70</v>
      </c>
      <c r="J1258">
        <v>220.044639850327</v>
      </c>
      <c r="K1258">
        <v>229.861624355971</v>
      </c>
      <c r="L1258">
        <v>225.66858606929</v>
      </c>
      <c r="M1258">
        <v>225.10876713576499</v>
      </c>
      <c r="N1258">
        <v>226.17751121076199</v>
      </c>
    </row>
    <row r="1259" spans="7:14" x14ac:dyDescent="0.25">
      <c r="H1259" s="34" t="s">
        <v>189</v>
      </c>
      <c r="I1259" t="s">
        <v>71</v>
      </c>
      <c r="J1259">
        <v>217.94</v>
      </c>
      <c r="K1259">
        <v>225.816</v>
      </c>
      <c r="L1259">
        <v>223.78699999999901</v>
      </c>
      <c r="M1259">
        <v>223.00649999999999</v>
      </c>
      <c r="N1259">
        <v>225.04499999999999</v>
      </c>
    </row>
    <row r="1260" spans="7:14" x14ac:dyDescent="0.25">
      <c r="H1260" s="34" t="s">
        <v>189</v>
      </c>
      <c r="I1260" t="s">
        <v>72</v>
      </c>
      <c r="J1260">
        <v>216.67499999999899</v>
      </c>
      <c r="K1260">
        <v>223.52799999999999</v>
      </c>
      <c r="L1260">
        <v>222.64849999999899</v>
      </c>
      <c r="M1260">
        <v>221.73325</v>
      </c>
      <c r="N1260">
        <v>224.35749999999999</v>
      </c>
    </row>
    <row r="1261" spans="7:14" x14ac:dyDescent="0.25">
      <c r="H1261" s="34" t="s">
        <v>189</v>
      </c>
      <c r="I1261" t="s">
        <v>73</v>
      </c>
      <c r="J1261">
        <v>216.25333333333299</v>
      </c>
      <c r="K1261">
        <v>222.76533333333299</v>
      </c>
      <c r="L1261">
        <v>222.26899999999901</v>
      </c>
      <c r="M1261">
        <v>221.30883333333301</v>
      </c>
      <c r="N1261">
        <v>224.12833333333299</v>
      </c>
    </row>
    <row r="1262" spans="7:14" x14ac:dyDescent="0.25">
      <c r="H1262" s="34" t="s">
        <v>189</v>
      </c>
      <c r="I1262" t="s">
        <v>74</v>
      </c>
      <c r="J1262">
        <v>215.831666666666</v>
      </c>
      <c r="K1262">
        <v>222.00266666666599</v>
      </c>
      <c r="L1262">
        <v>221.8895</v>
      </c>
      <c r="M1262">
        <v>220.884416666666</v>
      </c>
      <c r="N1262">
        <v>223.89916666666599</v>
      </c>
    </row>
    <row r="1263" spans="7:14" x14ac:dyDescent="0.25">
      <c r="H1263" s="34" t="s">
        <v>189</v>
      </c>
      <c r="I1263" t="s">
        <v>75</v>
      </c>
      <c r="J1263">
        <v>214.988333333333</v>
      </c>
      <c r="K1263">
        <v>220.47733333333301</v>
      </c>
      <c r="L1263">
        <v>221.13049999999899</v>
      </c>
      <c r="M1263">
        <v>220.03558333333299</v>
      </c>
      <c r="N1263">
        <v>223.44083333333299</v>
      </c>
    </row>
    <row r="1264" spans="7:14" x14ac:dyDescent="0.25">
      <c r="H1264" s="34" t="s">
        <v>189</v>
      </c>
      <c r="I1264" t="s">
        <v>76</v>
      </c>
      <c r="J1264">
        <v>214.56666666666601</v>
      </c>
      <c r="K1264">
        <v>219.71466666666601</v>
      </c>
      <c r="L1264">
        <v>220.751</v>
      </c>
      <c r="M1264">
        <v>219.61116666666601</v>
      </c>
      <c r="N1264">
        <v>223.21166666666599</v>
      </c>
    </row>
    <row r="1265" spans="7:14" x14ac:dyDescent="0.25">
      <c r="H1265" s="34" t="s">
        <v>189</v>
      </c>
      <c r="I1265" t="s">
        <v>77</v>
      </c>
      <c r="J1265">
        <v>214.14500000000001</v>
      </c>
      <c r="K1265">
        <v>218.952</v>
      </c>
      <c r="L1265">
        <v>220.3715</v>
      </c>
      <c r="M1265">
        <v>219.18674999999999</v>
      </c>
      <c r="N1265">
        <v>222.98249999999999</v>
      </c>
    </row>
    <row r="1266" spans="7:14" x14ac:dyDescent="0.25">
      <c r="H1266" s="34" t="s">
        <v>189</v>
      </c>
      <c r="I1266" t="s">
        <v>78</v>
      </c>
      <c r="J1266">
        <v>212.88</v>
      </c>
      <c r="K1266">
        <v>216.66399999999999</v>
      </c>
      <c r="L1266">
        <v>219.233</v>
      </c>
      <c r="M1266">
        <v>217.9135</v>
      </c>
      <c r="N1266">
        <v>222.29499999999999</v>
      </c>
    </row>
    <row r="1267" spans="7:14" x14ac:dyDescent="0.25">
      <c r="H1267" s="34" t="s">
        <v>189</v>
      </c>
      <c r="I1267" t="s">
        <v>79</v>
      </c>
      <c r="J1267">
        <v>210.775360149672</v>
      </c>
      <c r="K1267">
        <v>212.61837564402799</v>
      </c>
      <c r="L1267">
        <v>217.35141393070899</v>
      </c>
      <c r="M1267">
        <v>215.811232864234</v>
      </c>
      <c r="N1267">
        <v>221.16248878923699</v>
      </c>
    </row>
    <row r="1268" spans="7:14" x14ac:dyDescent="0.25">
      <c r="H1268" s="34" t="s">
        <v>189</v>
      </c>
      <c r="I1268" t="s">
        <v>80</v>
      </c>
      <c r="J1268">
        <v>215.64</v>
      </c>
      <c r="K1268">
        <v>217.66</v>
      </c>
      <c r="L1268">
        <v>221.87</v>
      </c>
      <c r="M1268">
        <v>220.935</v>
      </c>
      <c r="N1268">
        <v>223.863333333333</v>
      </c>
    </row>
    <row r="1269" spans="7:14" x14ac:dyDescent="0.25">
      <c r="H1269" s="34" t="s">
        <v>189</v>
      </c>
      <c r="I1269" t="s">
        <v>81</v>
      </c>
      <c r="J1269">
        <v>215.87</v>
      </c>
      <c r="K1269">
        <v>218.85333333333301</v>
      </c>
      <c r="L1269">
        <v>222.23</v>
      </c>
      <c r="M1269">
        <v>221.41</v>
      </c>
      <c r="N1269">
        <v>224.05666666666599</v>
      </c>
    </row>
    <row r="1270" spans="7:14" x14ac:dyDescent="0.25">
      <c r="H1270" s="34" t="s">
        <v>189</v>
      </c>
      <c r="I1270" t="s">
        <v>82</v>
      </c>
      <c r="J1270">
        <v>216.1</v>
      </c>
      <c r="K1270">
        <v>220.046666666666</v>
      </c>
      <c r="L1270">
        <v>222.59</v>
      </c>
      <c r="M1270">
        <v>221.88499999999999</v>
      </c>
      <c r="N1270">
        <v>224.25</v>
      </c>
    </row>
    <row r="1271" spans="7:14" x14ac:dyDescent="0.25">
      <c r="H1271" s="34" t="s">
        <v>189</v>
      </c>
      <c r="I1271" t="s">
        <v>83</v>
      </c>
      <c r="J1271">
        <v>0.21331849378595599</v>
      </c>
      <c r="K1271">
        <v>1.08461841427575</v>
      </c>
      <c r="L1271">
        <v>0.32451435525306199</v>
      </c>
      <c r="M1271">
        <v>0.42999072125285198</v>
      </c>
      <c r="N1271">
        <v>0.17272443008385099</v>
      </c>
    </row>
    <row r="1272" spans="7:14" x14ac:dyDescent="0.25">
      <c r="H1272" s="34" t="s">
        <v>189</v>
      </c>
      <c r="I1272" t="s">
        <v>84</v>
      </c>
      <c r="J1272" t="s">
        <v>85</v>
      </c>
      <c r="K1272" t="s">
        <v>88</v>
      </c>
      <c r="L1272" t="s">
        <v>88</v>
      </c>
      <c r="M1272" t="s">
        <v>94</v>
      </c>
      <c r="N1272" t="s">
        <v>88</v>
      </c>
    </row>
    <row r="1274" spans="7:14" x14ac:dyDescent="0.25">
      <c r="G1274" s="34" t="s">
        <v>667</v>
      </c>
    </row>
    <row r="1275" spans="7:14" x14ac:dyDescent="0.25">
      <c r="H1275" s="34" t="s">
        <v>128</v>
      </c>
      <c r="I1275" t="s">
        <v>63</v>
      </c>
      <c r="J1275" t="s">
        <v>90</v>
      </c>
      <c r="K1275" t="s">
        <v>65</v>
      </c>
      <c r="L1275" t="s">
        <v>110</v>
      </c>
      <c r="M1275" t="s">
        <v>91</v>
      </c>
      <c r="N1275" t="s">
        <v>68</v>
      </c>
    </row>
    <row r="1276" spans="7:14" x14ac:dyDescent="0.25">
      <c r="G1276" s="34" t="s">
        <v>667</v>
      </c>
    </row>
    <row r="1277" spans="7:14" x14ac:dyDescent="0.25">
      <c r="H1277" s="34" t="s">
        <v>190</v>
      </c>
      <c r="I1277" t="s">
        <v>70</v>
      </c>
      <c r="J1277">
        <v>21811.970351687702</v>
      </c>
      <c r="K1277">
        <v>22782.895251341499</v>
      </c>
      <c r="L1277">
        <v>22408.801231584399</v>
      </c>
      <c r="M1277">
        <v>22216.1047280411</v>
      </c>
      <c r="N1277">
        <v>22427.627737937299</v>
      </c>
    </row>
    <row r="1278" spans="7:14" x14ac:dyDescent="0.25">
      <c r="H1278" s="34" t="s">
        <v>190</v>
      </c>
      <c r="I1278" t="s">
        <v>71</v>
      </c>
      <c r="J1278">
        <v>21611.375</v>
      </c>
      <c r="K1278">
        <v>22406.4899999999</v>
      </c>
      <c r="L1278">
        <v>22203.064999999999</v>
      </c>
      <c r="M1278">
        <v>22051.665000000001</v>
      </c>
      <c r="N1278">
        <v>22326.994999999999</v>
      </c>
    </row>
    <row r="1279" spans="7:14" x14ac:dyDescent="0.25">
      <c r="H1279" s="34" t="s">
        <v>190</v>
      </c>
      <c r="I1279" t="s">
        <v>72</v>
      </c>
      <c r="J1279">
        <v>21490.787499999999</v>
      </c>
      <c r="K1279">
        <v>22192.044999999998</v>
      </c>
      <c r="L1279">
        <v>22078.1325</v>
      </c>
      <c r="M1279">
        <v>21952.032500000001</v>
      </c>
      <c r="N1279">
        <v>22265.697499999998</v>
      </c>
    </row>
    <row r="1280" spans="7:14" x14ac:dyDescent="0.25">
      <c r="H1280" s="34" t="s">
        <v>190</v>
      </c>
      <c r="I1280" t="s">
        <v>73</v>
      </c>
      <c r="J1280">
        <v>21450.591666666602</v>
      </c>
      <c r="K1280">
        <v>22120.563333333299</v>
      </c>
      <c r="L1280">
        <v>22036.488333333298</v>
      </c>
      <c r="M1280">
        <v>21918.821666666601</v>
      </c>
      <c r="N1280">
        <v>22245.264999999999</v>
      </c>
    </row>
    <row r="1281" spans="7:14" x14ac:dyDescent="0.25">
      <c r="H1281" s="34" t="s">
        <v>190</v>
      </c>
      <c r="I1281" t="s">
        <v>74</v>
      </c>
      <c r="J1281">
        <v>21410.395833333299</v>
      </c>
      <c r="K1281">
        <v>22049.0816666666</v>
      </c>
      <c r="L1281">
        <v>21994.8441666666</v>
      </c>
      <c r="M1281">
        <v>21885.6108333333</v>
      </c>
      <c r="N1281">
        <v>22224.8325</v>
      </c>
    </row>
    <row r="1282" spans="7:14" x14ac:dyDescent="0.25">
      <c r="H1282" s="34" t="s">
        <v>190</v>
      </c>
      <c r="I1282" t="s">
        <v>75</v>
      </c>
      <c r="J1282">
        <v>21330.0041666666</v>
      </c>
      <c r="K1282">
        <v>21906.118333333299</v>
      </c>
      <c r="L1282">
        <v>21911.555833333299</v>
      </c>
      <c r="M1282">
        <v>21819.189166666602</v>
      </c>
      <c r="N1282">
        <v>22183.967499999999</v>
      </c>
    </row>
    <row r="1283" spans="7:14" x14ac:dyDescent="0.25">
      <c r="H1283" s="34" t="s">
        <v>190</v>
      </c>
      <c r="I1283" t="s">
        <v>76</v>
      </c>
      <c r="J1283">
        <v>21289.808333333302</v>
      </c>
      <c r="K1283">
        <v>21834.6366666666</v>
      </c>
      <c r="L1283">
        <v>21869.911666666601</v>
      </c>
      <c r="M1283">
        <v>21785.9783333333</v>
      </c>
      <c r="N1283">
        <v>22163.535</v>
      </c>
    </row>
    <row r="1284" spans="7:14" x14ac:dyDescent="0.25">
      <c r="H1284" s="34" t="s">
        <v>190</v>
      </c>
      <c r="I1284" t="s">
        <v>77</v>
      </c>
      <c r="J1284">
        <v>21249.612499999999</v>
      </c>
      <c r="K1284">
        <v>21763.154999999999</v>
      </c>
      <c r="L1284">
        <v>21828.267500000002</v>
      </c>
      <c r="M1284">
        <v>21752.767500000002</v>
      </c>
      <c r="N1284">
        <v>22143.102500000001</v>
      </c>
    </row>
    <row r="1285" spans="7:14" x14ac:dyDescent="0.25">
      <c r="H1285" s="34" t="s">
        <v>190</v>
      </c>
      <c r="I1285" t="s">
        <v>78</v>
      </c>
      <c r="J1285">
        <v>21129.025000000001</v>
      </c>
      <c r="K1285">
        <v>21548.71</v>
      </c>
      <c r="L1285">
        <v>21703.334999999999</v>
      </c>
      <c r="M1285">
        <v>21653.134999999998</v>
      </c>
      <c r="N1285">
        <v>22081.805</v>
      </c>
    </row>
    <row r="1286" spans="7:14" x14ac:dyDescent="0.25">
      <c r="H1286" s="34" t="s">
        <v>190</v>
      </c>
      <c r="I1286" t="s">
        <v>79</v>
      </c>
      <c r="J1286">
        <v>20928.429648312202</v>
      </c>
      <c r="K1286">
        <v>21172.3047486584</v>
      </c>
      <c r="L1286">
        <v>21497.598768415501</v>
      </c>
      <c r="M1286">
        <v>21488.695271958801</v>
      </c>
      <c r="N1286">
        <v>21981.172262062599</v>
      </c>
    </row>
    <row r="1287" spans="7:14" x14ac:dyDescent="0.25">
      <c r="H1287" s="34" t="s">
        <v>190</v>
      </c>
      <c r="I1287" t="s">
        <v>80</v>
      </c>
      <c r="J1287">
        <v>21390.549999999901</v>
      </c>
      <c r="K1287">
        <v>21671.699999999899</v>
      </c>
      <c r="L1287">
        <v>22008.016666666601</v>
      </c>
      <c r="M1287">
        <v>21884.65</v>
      </c>
      <c r="N1287">
        <v>22230.683333333302</v>
      </c>
    </row>
    <row r="1288" spans="7:14" x14ac:dyDescent="0.25">
      <c r="H1288" s="34" t="s">
        <v>190</v>
      </c>
      <c r="I1288" t="s">
        <v>81</v>
      </c>
      <c r="J1288">
        <v>21410.8999999999</v>
      </c>
      <c r="K1288">
        <v>21773.666666666599</v>
      </c>
      <c r="L1288">
        <v>22062.833333333299</v>
      </c>
      <c r="M1288">
        <v>21916.9</v>
      </c>
      <c r="N1288">
        <v>22256.966666666602</v>
      </c>
    </row>
    <row r="1289" spans="7:14" x14ac:dyDescent="0.25">
      <c r="H1289" s="34" t="s">
        <v>190</v>
      </c>
      <c r="I1289" t="s">
        <v>82</v>
      </c>
      <c r="J1289">
        <v>21431.25</v>
      </c>
      <c r="K1289">
        <v>21875.633333333299</v>
      </c>
      <c r="L1289">
        <v>22117.65</v>
      </c>
      <c r="M1289">
        <v>21949.15</v>
      </c>
      <c r="N1289">
        <v>22283.25</v>
      </c>
    </row>
    <row r="1290" spans="7:14" x14ac:dyDescent="0.25">
      <c r="H1290" s="34" t="s">
        <v>190</v>
      </c>
      <c r="I1290" t="s">
        <v>83</v>
      </c>
      <c r="J1290">
        <v>0.19027093739994699</v>
      </c>
      <c r="K1290">
        <v>0.93223967610842895</v>
      </c>
      <c r="L1290">
        <v>0.49815180983295598</v>
      </c>
      <c r="M1290">
        <v>0.29472712609062801</v>
      </c>
      <c r="N1290">
        <v>0.236459967867263</v>
      </c>
    </row>
    <row r="1291" spans="7:14" x14ac:dyDescent="0.25">
      <c r="H1291" s="34" t="s">
        <v>190</v>
      </c>
      <c r="I1291" t="s">
        <v>84</v>
      </c>
      <c r="J1291" t="s">
        <v>93</v>
      </c>
      <c r="K1291" t="s">
        <v>88</v>
      </c>
      <c r="L1291" t="s">
        <v>99</v>
      </c>
      <c r="M1291" t="s">
        <v>103</v>
      </c>
      <c r="N1291" t="s">
        <v>88</v>
      </c>
    </row>
    <row r="1292" spans="7:14" x14ac:dyDescent="0.25">
      <c r="G1292" s="34" t="s">
        <v>667</v>
      </c>
    </row>
    <row r="1294" spans="7:14" x14ac:dyDescent="0.25">
      <c r="H1294" s="34" t="s">
        <v>95</v>
      </c>
      <c r="I1294" t="s">
        <v>63</v>
      </c>
      <c r="J1294" t="s">
        <v>64</v>
      </c>
      <c r="K1294" t="s">
        <v>65</v>
      </c>
      <c r="L1294" t="s">
        <v>110</v>
      </c>
      <c r="M1294" t="s">
        <v>67</v>
      </c>
      <c r="N1294" t="s">
        <v>68</v>
      </c>
    </row>
    <row r="1296" spans="7:14" x14ac:dyDescent="0.25">
      <c r="H1296" s="34" t="s">
        <v>191</v>
      </c>
      <c r="I1296" t="s">
        <v>70</v>
      </c>
      <c r="J1296">
        <v>1197.6842105263099</v>
      </c>
      <c r="K1296">
        <v>1237.2337536372399</v>
      </c>
      <c r="L1296">
        <v>1335.3589343674901</v>
      </c>
      <c r="M1296">
        <v>1278.75291327636</v>
      </c>
      <c r="N1296">
        <v>1309.5986539000801</v>
      </c>
    </row>
    <row r="1297" spans="8:14" x14ac:dyDescent="0.25">
      <c r="H1297" s="34" t="s">
        <v>191</v>
      </c>
      <c r="I1297" t="s">
        <v>71</v>
      </c>
      <c r="J1297">
        <v>1170.25</v>
      </c>
      <c r="K1297">
        <v>1210.7449999999999</v>
      </c>
      <c r="L1297">
        <v>1289.0675000000001</v>
      </c>
      <c r="M1297">
        <v>1261.4825000000001</v>
      </c>
      <c r="N1297">
        <v>1289.2225000000001</v>
      </c>
    </row>
    <row r="1298" spans="8:14" x14ac:dyDescent="0.25">
      <c r="H1298" s="34" t="s">
        <v>191</v>
      </c>
      <c r="I1298" t="s">
        <v>72</v>
      </c>
      <c r="J1298">
        <v>1154.0249999999901</v>
      </c>
      <c r="K1298">
        <v>1195.9224999999999</v>
      </c>
      <c r="L1298">
        <v>1263.25875</v>
      </c>
      <c r="M1298">
        <v>1251.2662499999999</v>
      </c>
      <c r="N1298">
        <v>1277.13625</v>
      </c>
    </row>
    <row r="1299" spans="8:14" x14ac:dyDescent="0.25">
      <c r="H1299" s="34" t="s">
        <v>191</v>
      </c>
      <c r="I1299" t="s">
        <v>73</v>
      </c>
      <c r="J1299">
        <v>1148.61666666666</v>
      </c>
      <c r="K1299">
        <v>1190.98166666666</v>
      </c>
      <c r="L1299">
        <v>1254.6558333333301</v>
      </c>
      <c r="M1299">
        <v>1247.86083333333</v>
      </c>
      <c r="N1299">
        <v>1273.1075000000001</v>
      </c>
    </row>
    <row r="1300" spans="8:14" x14ac:dyDescent="0.25">
      <c r="H1300" s="34" t="s">
        <v>191</v>
      </c>
      <c r="I1300" t="s">
        <v>74</v>
      </c>
      <c r="J1300">
        <v>1143.2083333333301</v>
      </c>
      <c r="K1300">
        <v>1186.0408333333301</v>
      </c>
      <c r="L1300">
        <v>1246.0529166666599</v>
      </c>
      <c r="M1300">
        <v>1244.4554166666601</v>
      </c>
      <c r="N1300">
        <v>1269.0787499999999</v>
      </c>
    </row>
    <row r="1301" spans="8:14" x14ac:dyDescent="0.25">
      <c r="H1301" s="34" t="s">
        <v>191</v>
      </c>
      <c r="I1301" t="s">
        <v>75</v>
      </c>
      <c r="J1301">
        <v>1132.3916666666601</v>
      </c>
      <c r="K1301">
        <v>1176.15916666666</v>
      </c>
      <c r="L1301">
        <v>1228.8470833333299</v>
      </c>
      <c r="M1301">
        <v>1237.64458333333</v>
      </c>
      <c r="N1301">
        <v>1261.02125</v>
      </c>
    </row>
    <row r="1302" spans="8:14" x14ac:dyDescent="0.25">
      <c r="H1302" s="34" t="s">
        <v>191</v>
      </c>
      <c r="I1302" t="s">
        <v>76</v>
      </c>
      <c r="J1302">
        <v>1126.9833333333299</v>
      </c>
      <c r="K1302">
        <v>1171.2183333333301</v>
      </c>
      <c r="L1302">
        <v>1220.24416666666</v>
      </c>
      <c r="M1302">
        <v>1234.2391666666599</v>
      </c>
      <c r="N1302">
        <v>1256.9924999999901</v>
      </c>
    </row>
    <row r="1303" spans="8:14" x14ac:dyDescent="0.25">
      <c r="H1303" s="34" t="s">
        <v>191</v>
      </c>
      <c r="I1303" t="s">
        <v>77</v>
      </c>
      <c r="J1303">
        <v>1121.575</v>
      </c>
      <c r="K1303">
        <v>1166.2774999999999</v>
      </c>
      <c r="L1303">
        <v>1211.6412499999999</v>
      </c>
      <c r="M1303">
        <v>1230.83375</v>
      </c>
      <c r="N1303">
        <v>1252.9637499999999</v>
      </c>
    </row>
    <row r="1304" spans="8:14" x14ac:dyDescent="0.25">
      <c r="H1304" s="34" t="s">
        <v>191</v>
      </c>
      <c r="I1304" t="s">
        <v>78</v>
      </c>
      <c r="J1304">
        <v>1105.3499999999999</v>
      </c>
      <c r="K1304">
        <v>1151.4549999999999</v>
      </c>
      <c r="L1304">
        <v>1185.8325</v>
      </c>
      <c r="M1304">
        <v>1220.6174999999901</v>
      </c>
      <c r="N1304">
        <v>1240.8774999999901</v>
      </c>
    </row>
    <row r="1305" spans="8:14" x14ac:dyDescent="0.25">
      <c r="H1305" s="34" t="s">
        <v>191</v>
      </c>
      <c r="I1305" t="s">
        <v>79</v>
      </c>
      <c r="J1305">
        <v>1077.91578947368</v>
      </c>
      <c r="K1305">
        <v>1124.9662463627501</v>
      </c>
      <c r="L1305">
        <v>1139.5410656325</v>
      </c>
      <c r="M1305">
        <v>1203.3470867236299</v>
      </c>
      <c r="N1305">
        <v>1220.5013460999101</v>
      </c>
    </row>
    <row r="1306" spans="8:14" x14ac:dyDescent="0.25">
      <c r="H1306" s="34" t="s">
        <v>191</v>
      </c>
      <c r="I1306" t="s">
        <v>80</v>
      </c>
      <c r="J1306">
        <v>1142.0333333333299</v>
      </c>
      <c r="K1306">
        <v>1161.05</v>
      </c>
      <c r="L1306">
        <v>1233.075</v>
      </c>
      <c r="M1306">
        <v>1241.175</v>
      </c>
      <c r="N1306">
        <v>1266.7083333333301</v>
      </c>
    </row>
    <row r="1307" spans="8:14" x14ac:dyDescent="0.25">
      <c r="H1307" s="34" t="s">
        <v>191</v>
      </c>
      <c r="I1307" t="s">
        <v>81</v>
      </c>
      <c r="J1307">
        <v>1146.2666666666601</v>
      </c>
      <c r="K1307">
        <v>1167.7333333333299</v>
      </c>
      <c r="L1307">
        <v>1234.5333333333299</v>
      </c>
      <c r="M1307">
        <v>1241.3</v>
      </c>
      <c r="N1307">
        <v>1268.36666666666</v>
      </c>
    </row>
    <row r="1308" spans="8:14" x14ac:dyDescent="0.25">
      <c r="H1308" s="34" t="s">
        <v>191</v>
      </c>
      <c r="I1308" t="s">
        <v>82</v>
      </c>
      <c r="J1308">
        <v>1150.5</v>
      </c>
      <c r="K1308">
        <v>1174.4166666666599</v>
      </c>
      <c r="L1308">
        <v>1235.99166666666</v>
      </c>
      <c r="M1308">
        <v>1241.425</v>
      </c>
      <c r="N1308">
        <v>1270.0250000000001</v>
      </c>
    </row>
    <row r="1309" spans="8:14" x14ac:dyDescent="0.25">
      <c r="H1309" s="34" t="s">
        <v>191</v>
      </c>
      <c r="I1309" t="s">
        <v>83</v>
      </c>
      <c r="J1309">
        <v>0.741367735909637</v>
      </c>
      <c r="K1309">
        <v>1.1381536933229299</v>
      </c>
      <c r="L1309">
        <v>0.23597785853466899</v>
      </c>
      <c r="M1309">
        <v>2.0142203959957299E-2</v>
      </c>
      <c r="N1309">
        <v>0.26183349231932601</v>
      </c>
    </row>
    <row r="1310" spans="8:14" x14ac:dyDescent="0.25">
      <c r="H1310" s="34" t="s">
        <v>191</v>
      </c>
      <c r="I1310" t="s">
        <v>84</v>
      </c>
      <c r="J1310" t="s">
        <v>85</v>
      </c>
      <c r="K1310" t="s">
        <v>88</v>
      </c>
      <c r="L1310" t="s">
        <v>99</v>
      </c>
      <c r="M1310" t="s">
        <v>88</v>
      </c>
      <c r="N1310" t="s">
        <v>88</v>
      </c>
    </row>
    <row r="1313" spans="8:14" x14ac:dyDescent="0.25">
      <c r="H1313" s="34" t="s">
        <v>128</v>
      </c>
      <c r="I1313" t="s">
        <v>63</v>
      </c>
      <c r="J1313" t="s">
        <v>64</v>
      </c>
      <c r="K1313" t="s">
        <v>65</v>
      </c>
      <c r="L1313" t="s">
        <v>110</v>
      </c>
      <c r="M1313" t="s">
        <v>91</v>
      </c>
      <c r="N1313" t="s">
        <v>68</v>
      </c>
    </row>
    <row r="1315" spans="8:14" x14ac:dyDescent="0.25">
      <c r="H1315" s="34" t="s">
        <v>192</v>
      </c>
      <c r="I1315" t="s">
        <v>70</v>
      </c>
      <c r="J1315">
        <v>1341.44029208301</v>
      </c>
      <c r="K1315">
        <v>1333.70792702107</v>
      </c>
      <c r="L1315">
        <v>1308.3917910447699</v>
      </c>
      <c r="M1315">
        <v>1320.3009114988999</v>
      </c>
      <c r="N1315">
        <v>1377.4168291470701</v>
      </c>
    </row>
    <row r="1316" spans="8:14" x14ac:dyDescent="0.25">
      <c r="H1316" s="34" t="s">
        <v>192</v>
      </c>
      <c r="I1316" t="s">
        <v>71</v>
      </c>
      <c r="J1316">
        <v>1325.5050000000001</v>
      </c>
      <c r="K1316">
        <v>1311.51</v>
      </c>
      <c r="L1316">
        <v>1296.635</v>
      </c>
      <c r="M1316">
        <v>1310.42</v>
      </c>
      <c r="N1316">
        <v>1358.0325</v>
      </c>
    </row>
    <row r="1317" spans="8:14" x14ac:dyDescent="0.25">
      <c r="H1317" s="34" t="s">
        <v>192</v>
      </c>
      <c r="I1317" t="s">
        <v>72</v>
      </c>
      <c r="J1317">
        <v>1315.8525</v>
      </c>
      <c r="K1317">
        <v>1298.2550000000001</v>
      </c>
      <c r="L1317">
        <v>1289.5675000000001</v>
      </c>
      <c r="M1317">
        <v>1304.5350000000001</v>
      </c>
      <c r="N1317">
        <v>1346.7162499999999</v>
      </c>
    </row>
    <row r="1318" spans="8:14" x14ac:dyDescent="0.25">
      <c r="H1318" s="34" t="s">
        <v>192</v>
      </c>
      <c r="I1318" t="s">
        <v>73</v>
      </c>
      <c r="J1318">
        <v>1312.635</v>
      </c>
      <c r="K1318">
        <v>1293.83666666666</v>
      </c>
      <c r="L1318">
        <v>1287.21166666666</v>
      </c>
      <c r="M1318">
        <v>1302.5733333333301</v>
      </c>
      <c r="N1318">
        <v>1342.9441666666601</v>
      </c>
    </row>
    <row r="1319" spans="8:14" x14ac:dyDescent="0.25">
      <c r="H1319" s="34" t="s">
        <v>192</v>
      </c>
      <c r="I1319" t="s">
        <v>74</v>
      </c>
      <c r="J1319">
        <v>1309.4175</v>
      </c>
      <c r="K1319">
        <v>1289.4183333333301</v>
      </c>
      <c r="L1319">
        <v>1284.8558333333301</v>
      </c>
      <c r="M1319">
        <v>1300.6116666666601</v>
      </c>
      <c r="N1319">
        <v>1339.17208333333</v>
      </c>
    </row>
    <row r="1320" spans="8:14" x14ac:dyDescent="0.25">
      <c r="H1320" s="34" t="s">
        <v>192</v>
      </c>
      <c r="I1320" t="s">
        <v>75</v>
      </c>
      <c r="J1320">
        <v>1302.9825000000001</v>
      </c>
      <c r="K1320">
        <v>1280.5816666666601</v>
      </c>
      <c r="L1320">
        <v>1280.1441666666601</v>
      </c>
      <c r="M1320">
        <v>1296.6883333333301</v>
      </c>
      <c r="N1320">
        <v>1331.62791666666</v>
      </c>
    </row>
    <row r="1321" spans="8:14" x14ac:dyDescent="0.25">
      <c r="H1321" s="34" t="s">
        <v>192</v>
      </c>
      <c r="I1321" t="s">
        <v>76</v>
      </c>
      <c r="J1321">
        <v>1299.7650000000001</v>
      </c>
      <c r="K1321">
        <v>1276.16333333333</v>
      </c>
      <c r="L1321">
        <v>1277.78833333333</v>
      </c>
      <c r="M1321">
        <v>1294.7266666666601</v>
      </c>
      <c r="N1321">
        <v>1327.8558333333301</v>
      </c>
    </row>
    <row r="1322" spans="8:14" x14ac:dyDescent="0.25">
      <c r="H1322" s="34" t="s">
        <v>192</v>
      </c>
      <c r="I1322" t="s">
        <v>77</v>
      </c>
      <c r="J1322">
        <v>1296.5474999999999</v>
      </c>
      <c r="K1322">
        <v>1271.7449999999999</v>
      </c>
      <c r="L1322">
        <v>1275.4324999999999</v>
      </c>
      <c r="M1322">
        <v>1292.7650000000001</v>
      </c>
      <c r="N1322">
        <v>1324.08375</v>
      </c>
    </row>
    <row r="1323" spans="8:14" x14ac:dyDescent="0.25">
      <c r="H1323" s="34" t="s">
        <v>192</v>
      </c>
      <c r="I1323" t="s">
        <v>78</v>
      </c>
      <c r="J1323">
        <v>1286.895</v>
      </c>
      <c r="K1323">
        <v>1258.49</v>
      </c>
      <c r="L1323">
        <v>1268.365</v>
      </c>
      <c r="M1323">
        <v>1286.8800000000001</v>
      </c>
      <c r="N1323">
        <v>1312.7674999999999</v>
      </c>
    </row>
    <row r="1324" spans="8:14" x14ac:dyDescent="0.25">
      <c r="H1324" s="34" t="s">
        <v>192</v>
      </c>
      <c r="I1324" t="s">
        <v>79</v>
      </c>
      <c r="J1324">
        <v>1270.9597079169801</v>
      </c>
      <c r="K1324">
        <v>1236.29207297892</v>
      </c>
      <c r="L1324">
        <v>1256.6082089552201</v>
      </c>
      <c r="M1324">
        <v>1276.99908850109</v>
      </c>
      <c r="N1324">
        <v>1293.3831708529201</v>
      </c>
    </row>
    <row r="1325" spans="8:14" x14ac:dyDescent="0.25">
      <c r="H1325" s="34" t="s">
        <v>192</v>
      </c>
      <c r="I1325" t="s">
        <v>80</v>
      </c>
      <c r="J1325">
        <v>1310.31666666666</v>
      </c>
      <c r="K1325">
        <v>1288.56666666666</v>
      </c>
      <c r="L1325">
        <v>1283.61666666666</v>
      </c>
      <c r="M1325">
        <v>1294.3</v>
      </c>
      <c r="N1325">
        <v>1328.425</v>
      </c>
    </row>
    <row r="1326" spans="8:14" x14ac:dyDescent="0.25">
      <c r="H1326" s="34" t="s">
        <v>192</v>
      </c>
      <c r="I1326" t="s">
        <v>81</v>
      </c>
      <c r="J1326">
        <v>1314.43333333333</v>
      </c>
      <c r="K1326">
        <v>1292.13333333333</v>
      </c>
      <c r="L1326">
        <v>1284.7333333333299</v>
      </c>
      <c r="M1326">
        <v>1295.75</v>
      </c>
      <c r="N1326">
        <v>1330.75</v>
      </c>
    </row>
    <row r="1327" spans="8:14" x14ac:dyDescent="0.25">
      <c r="H1327" s="34" t="s">
        <v>192</v>
      </c>
      <c r="I1327" t="s">
        <v>82</v>
      </c>
      <c r="J1327">
        <v>1318.55</v>
      </c>
      <c r="K1327">
        <v>1295.69999999999</v>
      </c>
      <c r="L1327">
        <v>1285.8499999999999</v>
      </c>
      <c r="M1327">
        <v>1297.2</v>
      </c>
      <c r="N1327">
        <v>1333.075</v>
      </c>
    </row>
    <row r="1328" spans="8:14" x14ac:dyDescent="0.25">
      <c r="H1328" s="34" t="s">
        <v>192</v>
      </c>
      <c r="I1328" t="s">
        <v>83</v>
      </c>
      <c r="J1328">
        <v>0.62834683727850404</v>
      </c>
      <c r="K1328">
        <v>0.553586672530192</v>
      </c>
      <c r="L1328">
        <v>0.173987561187773</v>
      </c>
      <c r="M1328">
        <v>0.223558433549189</v>
      </c>
      <c r="N1328">
        <v>0.34881758340679098</v>
      </c>
    </row>
    <row r="1329" spans="7:14" x14ac:dyDescent="0.25">
      <c r="H1329" s="34" t="s">
        <v>192</v>
      </c>
      <c r="I1329" t="s">
        <v>84</v>
      </c>
      <c r="J1329" t="s">
        <v>85</v>
      </c>
      <c r="K1329" t="s">
        <v>87</v>
      </c>
      <c r="L1329" t="s">
        <v>103</v>
      </c>
      <c r="M1329" t="s">
        <v>99</v>
      </c>
      <c r="N1329" t="s">
        <v>88</v>
      </c>
    </row>
    <row r="1331" spans="7:14" x14ac:dyDescent="0.25">
      <c r="G1331" s="34" t="s">
        <v>667</v>
      </c>
    </row>
    <row r="1332" spans="7:14" x14ac:dyDescent="0.25">
      <c r="H1332" s="34" t="s">
        <v>128</v>
      </c>
      <c r="I1332" t="s">
        <v>63</v>
      </c>
      <c r="J1332" t="s">
        <v>90</v>
      </c>
      <c r="K1332" t="s">
        <v>65</v>
      </c>
      <c r="L1332" t="s">
        <v>66</v>
      </c>
      <c r="M1332" t="s">
        <v>67</v>
      </c>
      <c r="N1332" t="s">
        <v>68</v>
      </c>
    </row>
    <row r="1333" spans="7:14" x14ac:dyDescent="0.25">
      <c r="G1333" s="34" t="s">
        <v>667</v>
      </c>
    </row>
    <row r="1334" spans="7:14" x14ac:dyDescent="0.25">
      <c r="H1334" s="34" t="s">
        <v>193</v>
      </c>
      <c r="I1334" t="s">
        <v>70</v>
      </c>
      <c r="J1334">
        <v>6165.2934590302602</v>
      </c>
      <c r="K1334">
        <v>6071.3197969543098</v>
      </c>
      <c r="L1334">
        <v>6467.6759953356604</v>
      </c>
      <c r="M1334">
        <v>6370.2080711920498</v>
      </c>
      <c r="N1334">
        <v>6226.1374697982101</v>
      </c>
    </row>
    <row r="1335" spans="7:14" x14ac:dyDescent="0.25">
      <c r="H1335" s="34" t="s">
        <v>193</v>
      </c>
      <c r="I1335" t="s">
        <v>71</v>
      </c>
      <c r="J1335">
        <v>6060.7224999999999</v>
      </c>
      <c r="K1335">
        <v>6029.75</v>
      </c>
      <c r="L1335">
        <v>6343.5</v>
      </c>
      <c r="M1335">
        <v>6232.1724999999997</v>
      </c>
      <c r="N1335">
        <v>6146.5124999999998</v>
      </c>
    </row>
    <row r="1336" spans="7:14" x14ac:dyDescent="0.25">
      <c r="H1336" s="34" t="s">
        <v>193</v>
      </c>
      <c r="I1336" t="s">
        <v>72</v>
      </c>
      <c r="J1336">
        <v>5998.8612499999999</v>
      </c>
      <c r="K1336">
        <v>6005</v>
      </c>
      <c r="L1336">
        <v>6272.8249999999998</v>
      </c>
      <c r="M1336">
        <v>6148.5862500000003</v>
      </c>
      <c r="N1336">
        <v>6098.7312499999998</v>
      </c>
    </row>
    <row r="1337" spans="7:14" x14ac:dyDescent="0.25">
      <c r="H1337" s="34" t="s">
        <v>193</v>
      </c>
      <c r="I1337" t="s">
        <v>73</v>
      </c>
      <c r="J1337">
        <v>5978.2408333333296</v>
      </c>
      <c r="K1337">
        <v>5996.75</v>
      </c>
      <c r="L1337">
        <v>6249.2666666666601</v>
      </c>
      <c r="M1337">
        <v>6120.7241666666596</v>
      </c>
      <c r="N1337">
        <v>6082.8041666666604</v>
      </c>
    </row>
    <row r="1338" spans="7:14" x14ac:dyDescent="0.25">
      <c r="H1338" s="34" t="s">
        <v>193</v>
      </c>
      <c r="I1338" t="s">
        <v>74</v>
      </c>
      <c r="J1338">
        <v>5957.6204166666603</v>
      </c>
      <c r="K1338">
        <v>5988.5</v>
      </c>
      <c r="L1338">
        <v>6225.7083333333303</v>
      </c>
      <c r="M1338">
        <v>6092.8620833333298</v>
      </c>
      <c r="N1338">
        <v>6066.8770833333301</v>
      </c>
    </row>
    <row r="1339" spans="7:14" x14ac:dyDescent="0.25">
      <c r="H1339" s="34" t="s">
        <v>193</v>
      </c>
      <c r="I1339" t="s">
        <v>75</v>
      </c>
      <c r="J1339">
        <v>5916.3795833333297</v>
      </c>
      <c r="K1339">
        <v>5972</v>
      </c>
      <c r="L1339">
        <v>6178.5916666666599</v>
      </c>
      <c r="M1339">
        <v>6037.1379166666602</v>
      </c>
      <c r="N1339">
        <v>6035.0229166666604</v>
      </c>
    </row>
    <row r="1340" spans="7:14" x14ac:dyDescent="0.25">
      <c r="H1340" s="34" t="s">
        <v>193</v>
      </c>
      <c r="I1340" t="s">
        <v>76</v>
      </c>
      <c r="J1340">
        <v>5895.7591666666603</v>
      </c>
      <c r="K1340">
        <v>5963.75</v>
      </c>
      <c r="L1340">
        <v>6155.0333333333301</v>
      </c>
      <c r="M1340">
        <v>6009.2758333333304</v>
      </c>
      <c r="N1340">
        <v>6019.0958333333301</v>
      </c>
    </row>
    <row r="1341" spans="7:14" x14ac:dyDescent="0.25">
      <c r="H1341" s="34" t="s">
        <v>193</v>
      </c>
      <c r="I1341" t="s">
        <v>77</v>
      </c>
      <c r="J1341">
        <v>5875.1387500000001</v>
      </c>
      <c r="K1341">
        <v>5955.5</v>
      </c>
      <c r="L1341">
        <v>6131.4749999999904</v>
      </c>
      <c r="M1341">
        <v>5981.4137499999997</v>
      </c>
      <c r="N1341">
        <v>6003.1687499999998</v>
      </c>
    </row>
    <row r="1342" spans="7:14" x14ac:dyDescent="0.25">
      <c r="H1342" s="34" t="s">
        <v>193</v>
      </c>
      <c r="I1342" t="s">
        <v>78</v>
      </c>
      <c r="J1342">
        <v>5813.2775000000001</v>
      </c>
      <c r="K1342">
        <v>5930.75</v>
      </c>
      <c r="L1342">
        <v>6060.7999999999902</v>
      </c>
      <c r="M1342">
        <v>5897.8275000000003</v>
      </c>
      <c r="N1342">
        <v>5955.3874999999998</v>
      </c>
    </row>
    <row r="1343" spans="7:14" x14ac:dyDescent="0.25">
      <c r="H1343" s="34" t="s">
        <v>193</v>
      </c>
      <c r="I1343" t="s">
        <v>79</v>
      </c>
      <c r="J1343">
        <v>5708.7065409697298</v>
      </c>
      <c r="K1343">
        <v>5889.1802030456802</v>
      </c>
      <c r="L1343">
        <v>5936.6240046643297</v>
      </c>
      <c r="M1343">
        <v>5759.7919288079402</v>
      </c>
      <c r="N1343">
        <v>5875.7625302017796</v>
      </c>
    </row>
    <row r="1344" spans="7:14" x14ac:dyDescent="0.25">
      <c r="H1344" s="34" t="s">
        <v>193</v>
      </c>
      <c r="I1344" t="s">
        <v>80</v>
      </c>
      <c r="J1344">
        <v>5945.5083333333296</v>
      </c>
      <c r="K1344">
        <v>5955</v>
      </c>
      <c r="L1344">
        <v>6131.5</v>
      </c>
      <c r="M1344">
        <v>6107.3249999999998</v>
      </c>
      <c r="N1344">
        <v>6063.3583333333299</v>
      </c>
    </row>
    <row r="1345" spans="7:14" x14ac:dyDescent="0.25">
      <c r="H1345" s="34" t="s">
        <v>193</v>
      </c>
      <c r="I1345" t="s">
        <v>81</v>
      </c>
      <c r="J1345">
        <v>5954.0166666666601</v>
      </c>
      <c r="K1345">
        <v>5963.4166666666597</v>
      </c>
      <c r="L1345">
        <v>6155.05</v>
      </c>
      <c r="M1345">
        <v>6149.65</v>
      </c>
      <c r="N1345">
        <v>6075.7666666666601</v>
      </c>
    </row>
    <row r="1346" spans="7:14" x14ac:dyDescent="0.25">
      <c r="H1346" s="34" t="s">
        <v>193</v>
      </c>
      <c r="I1346" t="s">
        <v>82</v>
      </c>
      <c r="J1346">
        <v>5962.5249999999996</v>
      </c>
      <c r="K1346">
        <v>5971.8333333333303</v>
      </c>
      <c r="L1346">
        <v>6178.6</v>
      </c>
      <c r="M1346">
        <v>6191.9750000000004</v>
      </c>
      <c r="N1346">
        <v>6088.1750000000002</v>
      </c>
    </row>
    <row r="1347" spans="7:14" x14ac:dyDescent="0.25">
      <c r="H1347" s="34" t="s">
        <v>193</v>
      </c>
      <c r="I1347" t="s">
        <v>83</v>
      </c>
      <c r="J1347">
        <v>0.28621045859548999</v>
      </c>
      <c r="K1347">
        <v>0.28187882001619702</v>
      </c>
      <c r="L1347">
        <v>0.76230861360179203</v>
      </c>
      <c r="M1347">
        <v>1.38604053329403</v>
      </c>
      <c r="N1347">
        <v>0.40928913157313801</v>
      </c>
    </row>
    <row r="1348" spans="7:14" x14ac:dyDescent="0.25">
      <c r="H1348" s="34" t="s">
        <v>193</v>
      </c>
      <c r="I1348" t="s">
        <v>84</v>
      </c>
      <c r="J1348" t="s">
        <v>93</v>
      </c>
      <c r="K1348" t="s">
        <v>86</v>
      </c>
      <c r="L1348" t="s">
        <v>88</v>
      </c>
      <c r="M1348" t="s">
        <v>86</v>
      </c>
      <c r="N1348" t="s">
        <v>87</v>
      </c>
    </row>
    <row r="1349" spans="7:14" x14ac:dyDescent="0.25">
      <c r="G1349" s="34" t="s">
        <v>667</v>
      </c>
    </row>
    <row r="1350" spans="7:14" x14ac:dyDescent="0.25">
      <c r="G1350" s="34" t="s">
        <v>667</v>
      </c>
    </row>
    <row r="1351" spans="7:14" x14ac:dyDescent="0.25">
      <c r="H1351" s="34" t="s">
        <v>95</v>
      </c>
      <c r="I1351" t="s">
        <v>63</v>
      </c>
      <c r="J1351" t="s">
        <v>90</v>
      </c>
      <c r="K1351" t="s">
        <v>65</v>
      </c>
      <c r="L1351" t="s">
        <v>66</v>
      </c>
      <c r="M1351" t="s">
        <v>194</v>
      </c>
      <c r="N1351" t="s">
        <v>68</v>
      </c>
    </row>
    <row r="1352" spans="7:14" x14ac:dyDescent="0.25">
      <c r="G1352" s="34" t="s">
        <v>667</v>
      </c>
    </row>
    <row r="1353" spans="7:14" x14ac:dyDescent="0.25">
      <c r="H1353" s="34" t="s">
        <v>195</v>
      </c>
      <c r="I1353" t="s">
        <v>70</v>
      </c>
      <c r="J1353">
        <v>794.73233463035001</v>
      </c>
      <c r="K1353">
        <v>833.85061855009303</v>
      </c>
      <c r="L1353">
        <v>813.68730851965302</v>
      </c>
      <c r="M1353">
        <v>876.99710172868004</v>
      </c>
      <c r="N1353">
        <v>855.37059538274605</v>
      </c>
    </row>
    <row r="1354" spans="7:14" x14ac:dyDescent="0.25">
      <c r="H1354" s="34" t="s">
        <v>195</v>
      </c>
      <c r="I1354" t="s">
        <v>71</v>
      </c>
      <c r="J1354">
        <v>786.54499999999996</v>
      </c>
      <c r="K1354">
        <v>812.85749999999996</v>
      </c>
      <c r="L1354">
        <v>798.72249999999997</v>
      </c>
      <c r="M1354">
        <v>844.92499999999995</v>
      </c>
      <c r="N1354">
        <v>843.05</v>
      </c>
    </row>
    <row r="1355" spans="7:14" x14ac:dyDescent="0.25">
      <c r="H1355" s="34" t="s">
        <v>195</v>
      </c>
      <c r="I1355" t="s">
        <v>72</v>
      </c>
      <c r="J1355">
        <v>781.62249999999995</v>
      </c>
      <c r="K1355">
        <v>800.30375000000004</v>
      </c>
      <c r="L1355">
        <v>789.93624999999997</v>
      </c>
      <c r="M1355">
        <v>826.91250000000002</v>
      </c>
      <c r="N1355">
        <v>835.625</v>
      </c>
    </row>
    <row r="1356" spans="7:14" x14ac:dyDescent="0.25">
      <c r="H1356" s="34" t="s">
        <v>195</v>
      </c>
      <c r="I1356" t="s">
        <v>73</v>
      </c>
      <c r="J1356">
        <v>779.981666666666</v>
      </c>
      <c r="K1356">
        <v>796.11916666666605</v>
      </c>
      <c r="L1356">
        <v>787.00749999999903</v>
      </c>
      <c r="M1356">
        <v>820.90833333333296</v>
      </c>
      <c r="N1356">
        <v>833.15</v>
      </c>
    </row>
    <row r="1357" spans="7:14" x14ac:dyDescent="0.25">
      <c r="H1357" s="34" t="s">
        <v>195</v>
      </c>
      <c r="I1357" t="s">
        <v>74</v>
      </c>
      <c r="J1357">
        <v>778.34083333333297</v>
      </c>
      <c r="K1357">
        <v>791.93458333333297</v>
      </c>
      <c r="L1357">
        <v>784.07875000000001</v>
      </c>
      <c r="M1357">
        <v>814.90416666666601</v>
      </c>
      <c r="N1357">
        <v>830.67499999999995</v>
      </c>
    </row>
    <row r="1358" spans="7:14" x14ac:dyDescent="0.25">
      <c r="H1358" s="34" t="s">
        <v>195</v>
      </c>
      <c r="I1358" t="s">
        <v>75</v>
      </c>
      <c r="J1358">
        <v>775.05916666666599</v>
      </c>
      <c r="K1358">
        <v>783.56541666666601</v>
      </c>
      <c r="L1358">
        <v>778.22124999999903</v>
      </c>
      <c r="M1358">
        <v>802.89583333333303</v>
      </c>
      <c r="N1358">
        <v>825.72500000000002</v>
      </c>
    </row>
    <row r="1359" spans="7:14" x14ac:dyDescent="0.25">
      <c r="H1359" s="34" t="s">
        <v>195</v>
      </c>
      <c r="I1359" t="s">
        <v>76</v>
      </c>
      <c r="J1359">
        <v>773.41833333333295</v>
      </c>
      <c r="K1359">
        <v>779.38083333333304</v>
      </c>
      <c r="L1359">
        <v>775.29250000000002</v>
      </c>
      <c r="M1359">
        <v>796.89166666666597</v>
      </c>
      <c r="N1359">
        <v>823.25</v>
      </c>
    </row>
    <row r="1360" spans="7:14" x14ac:dyDescent="0.25">
      <c r="H1360" s="34" t="s">
        <v>195</v>
      </c>
      <c r="I1360" t="s">
        <v>77</v>
      </c>
      <c r="J1360">
        <v>771.77750000000003</v>
      </c>
      <c r="K1360">
        <v>775.19624999999996</v>
      </c>
      <c r="L1360">
        <v>772.36374999999998</v>
      </c>
      <c r="M1360">
        <v>790.88749999999902</v>
      </c>
      <c r="N1360">
        <v>820.77499999999998</v>
      </c>
    </row>
    <row r="1361" spans="7:14" x14ac:dyDescent="0.25">
      <c r="H1361" s="34" t="s">
        <v>195</v>
      </c>
      <c r="I1361" t="s">
        <v>78</v>
      </c>
      <c r="J1361">
        <v>766.85500000000002</v>
      </c>
      <c r="K1361">
        <v>762.64249999999902</v>
      </c>
      <c r="L1361">
        <v>763.57749999999999</v>
      </c>
      <c r="M1361">
        <v>772.875</v>
      </c>
      <c r="N1361">
        <v>813.35</v>
      </c>
    </row>
    <row r="1362" spans="7:14" x14ac:dyDescent="0.25">
      <c r="H1362" s="34" t="s">
        <v>195</v>
      </c>
      <c r="I1362" t="s">
        <v>79</v>
      </c>
      <c r="J1362">
        <v>758.66766536964997</v>
      </c>
      <c r="K1362">
        <v>741.64938144990697</v>
      </c>
      <c r="L1362">
        <v>748.61269148034603</v>
      </c>
      <c r="M1362">
        <v>740.80289827131901</v>
      </c>
      <c r="N1362">
        <v>801.02940461725302</v>
      </c>
    </row>
    <row r="1363" spans="7:14" x14ac:dyDescent="0.25">
      <c r="H1363" s="34" t="s">
        <v>195</v>
      </c>
      <c r="I1363" t="s">
        <v>80</v>
      </c>
      <c r="J1363">
        <v>777.78333333333296</v>
      </c>
      <c r="K1363">
        <v>792.79166666666595</v>
      </c>
      <c r="L1363">
        <v>781.77499999999998</v>
      </c>
      <c r="M1363">
        <v>809.53333333333296</v>
      </c>
      <c r="N1363">
        <v>830.96666666666601</v>
      </c>
    </row>
    <row r="1364" spans="7:14" x14ac:dyDescent="0.25">
      <c r="H1364" s="34" t="s">
        <v>195</v>
      </c>
      <c r="I1364" t="s">
        <v>81</v>
      </c>
      <c r="J1364">
        <v>778.86666666666599</v>
      </c>
      <c r="K1364">
        <v>797.83333333333303</v>
      </c>
      <c r="L1364">
        <v>782.4</v>
      </c>
      <c r="M1364">
        <v>810.16666666666595</v>
      </c>
      <c r="N1364">
        <v>833.73333333333301</v>
      </c>
    </row>
    <row r="1365" spans="7:14" x14ac:dyDescent="0.25">
      <c r="H1365" s="34" t="s">
        <v>195</v>
      </c>
      <c r="I1365" t="s">
        <v>82</v>
      </c>
      <c r="J1365">
        <v>779.95</v>
      </c>
      <c r="K1365">
        <v>802.875</v>
      </c>
      <c r="L1365">
        <v>783.02499999999998</v>
      </c>
      <c r="M1365">
        <v>810.8</v>
      </c>
      <c r="N1365">
        <v>836.5</v>
      </c>
    </row>
    <row r="1366" spans="7:14" x14ac:dyDescent="0.25">
      <c r="H1366" s="34" t="s">
        <v>195</v>
      </c>
      <c r="I1366" t="s">
        <v>83</v>
      </c>
      <c r="J1366">
        <v>0.27856943878970297</v>
      </c>
      <c r="K1366">
        <v>1.27187680664318</v>
      </c>
      <c r="L1366">
        <v>0.15989255220491799</v>
      </c>
      <c r="M1366">
        <v>0.15646874742649899</v>
      </c>
      <c r="N1366">
        <v>0.66589113081152795</v>
      </c>
    </row>
    <row r="1367" spans="7:14" x14ac:dyDescent="0.25">
      <c r="H1367" s="34" t="s">
        <v>195</v>
      </c>
      <c r="I1367" t="s">
        <v>84</v>
      </c>
      <c r="J1367" t="s">
        <v>93</v>
      </c>
      <c r="K1367" t="s">
        <v>88</v>
      </c>
      <c r="L1367" t="s">
        <v>87</v>
      </c>
      <c r="M1367" t="s">
        <v>196</v>
      </c>
      <c r="N1367" t="s">
        <v>88</v>
      </c>
    </row>
    <row r="1368" spans="7:14" x14ac:dyDescent="0.25">
      <c r="G1368" s="34" t="s">
        <v>667</v>
      </c>
    </row>
    <row r="1369" spans="7:14" x14ac:dyDescent="0.25">
      <c r="G1369" s="34" t="s">
        <v>667</v>
      </c>
    </row>
    <row r="1370" spans="7:14" x14ac:dyDescent="0.25">
      <c r="H1370" s="34" t="s">
        <v>95</v>
      </c>
      <c r="I1370" t="s">
        <v>63</v>
      </c>
      <c r="J1370" t="s">
        <v>90</v>
      </c>
      <c r="K1370" t="s">
        <v>65</v>
      </c>
      <c r="L1370" t="s">
        <v>66</v>
      </c>
      <c r="M1370" t="s">
        <v>91</v>
      </c>
      <c r="N1370" t="s">
        <v>68</v>
      </c>
    </row>
    <row r="1371" spans="7:14" x14ac:dyDescent="0.25">
      <c r="G1371" s="34" t="s">
        <v>667</v>
      </c>
    </row>
    <row r="1372" spans="7:14" x14ac:dyDescent="0.25">
      <c r="H1372" s="34" t="s">
        <v>197</v>
      </c>
      <c r="I1372" t="s">
        <v>70</v>
      </c>
      <c r="J1372">
        <v>1084.4667306768999</v>
      </c>
      <c r="K1372">
        <v>1067.2589178743899</v>
      </c>
      <c r="L1372">
        <v>1060.40313140181</v>
      </c>
      <c r="M1372">
        <v>1053.0199980394</v>
      </c>
      <c r="N1372">
        <v>1097.6695145630999</v>
      </c>
    </row>
    <row r="1373" spans="7:14" x14ac:dyDescent="0.25">
      <c r="H1373" s="34" t="s">
        <v>197</v>
      </c>
      <c r="I1373" t="s">
        <v>71</v>
      </c>
      <c r="J1373">
        <v>1069.5250000000001</v>
      </c>
      <c r="K1373">
        <v>1055.5350000000001</v>
      </c>
      <c r="L1373">
        <v>1046.7950000000001</v>
      </c>
      <c r="M1373">
        <v>1042.4949999999999</v>
      </c>
      <c r="N1373">
        <v>1080.3999999999901</v>
      </c>
    </row>
    <row r="1374" spans="7:14" x14ac:dyDescent="0.25">
      <c r="H1374" s="34" t="s">
        <v>197</v>
      </c>
      <c r="I1374" t="s">
        <v>72</v>
      </c>
      <c r="J1374">
        <v>1060.5875000000001</v>
      </c>
      <c r="K1374">
        <v>1048.4675</v>
      </c>
      <c r="L1374">
        <v>1038.5725</v>
      </c>
      <c r="M1374">
        <v>1036.1975</v>
      </c>
      <c r="N1374">
        <v>1070.5</v>
      </c>
    </row>
    <row r="1375" spans="7:14" x14ac:dyDescent="0.25">
      <c r="H1375" s="34" t="s">
        <v>197</v>
      </c>
      <c r="I1375" t="s">
        <v>73</v>
      </c>
      <c r="J1375">
        <v>1057.6083333333299</v>
      </c>
      <c r="K1375">
        <v>1046.1116666666601</v>
      </c>
      <c r="L1375">
        <v>1035.8316666666601</v>
      </c>
      <c r="M1375">
        <v>1034.0983333333299</v>
      </c>
      <c r="N1375">
        <v>1067.19999999999</v>
      </c>
    </row>
    <row r="1376" spans="7:14" x14ac:dyDescent="0.25">
      <c r="H1376" s="34" t="s">
        <v>197</v>
      </c>
      <c r="I1376" t="s">
        <v>74</v>
      </c>
      <c r="J1376">
        <v>1054.62916666666</v>
      </c>
      <c r="K1376">
        <v>1043.75583333333</v>
      </c>
      <c r="L1376">
        <v>1033.09083333333</v>
      </c>
      <c r="M1376">
        <v>1031.9991666666599</v>
      </c>
      <c r="N1376">
        <v>1063.8999999999901</v>
      </c>
    </row>
    <row r="1377" spans="7:14" x14ac:dyDescent="0.25">
      <c r="H1377" s="34" t="s">
        <v>197</v>
      </c>
      <c r="I1377" t="s">
        <v>75</v>
      </c>
      <c r="J1377">
        <v>1048.6708333333299</v>
      </c>
      <c r="K1377">
        <v>1039.04416666666</v>
      </c>
      <c r="L1377">
        <v>1027.60916666666</v>
      </c>
      <c r="M1377">
        <v>1027.80083333333</v>
      </c>
      <c r="N1377">
        <v>1057.3</v>
      </c>
    </row>
    <row r="1378" spans="7:14" x14ac:dyDescent="0.25">
      <c r="H1378" s="34" t="s">
        <v>197</v>
      </c>
      <c r="I1378" t="s">
        <v>76</v>
      </c>
      <c r="J1378">
        <v>1045.69166666666</v>
      </c>
      <c r="K1378">
        <v>1036.6883333333301</v>
      </c>
      <c r="L1378">
        <v>1024.8683333333299</v>
      </c>
      <c r="M1378">
        <v>1025.70166666666</v>
      </c>
      <c r="N1378">
        <v>1054</v>
      </c>
    </row>
    <row r="1379" spans="7:14" x14ac:dyDescent="0.25">
      <c r="H1379" s="34" t="s">
        <v>197</v>
      </c>
      <c r="I1379" t="s">
        <v>77</v>
      </c>
      <c r="J1379">
        <v>1042.7125000000001</v>
      </c>
      <c r="K1379">
        <v>1034.3325</v>
      </c>
      <c r="L1379">
        <v>1022.1274999999901</v>
      </c>
      <c r="M1379">
        <v>1023.6025</v>
      </c>
      <c r="N1379">
        <v>1050.69999999999</v>
      </c>
    </row>
    <row r="1380" spans="7:14" x14ac:dyDescent="0.25">
      <c r="H1380" s="34" t="s">
        <v>197</v>
      </c>
      <c r="I1380" t="s">
        <v>78</v>
      </c>
      <c r="J1380">
        <v>1033.7750000000001</v>
      </c>
      <c r="K1380">
        <v>1027.2650000000001</v>
      </c>
      <c r="L1380">
        <v>1013.90499999999</v>
      </c>
      <c r="M1380">
        <v>1017.3049999999999</v>
      </c>
      <c r="N1380">
        <v>1040.8</v>
      </c>
    </row>
    <row r="1381" spans="7:14" x14ac:dyDescent="0.25">
      <c r="H1381" s="34" t="s">
        <v>197</v>
      </c>
      <c r="I1381" t="s">
        <v>79</v>
      </c>
      <c r="J1381">
        <v>1018.83326932309</v>
      </c>
      <c r="K1381">
        <v>1015.5410821256</v>
      </c>
      <c r="L1381">
        <v>1000.29686859818</v>
      </c>
      <c r="M1381">
        <v>1006.78000196059</v>
      </c>
      <c r="N1381">
        <v>1023.53048543689</v>
      </c>
    </row>
    <row r="1382" spans="7:14" x14ac:dyDescent="0.25">
      <c r="H1382" s="34" t="s">
        <v>197</v>
      </c>
      <c r="I1382" t="s">
        <v>80</v>
      </c>
      <c r="J1382">
        <v>1053.68333333333</v>
      </c>
      <c r="K1382">
        <v>1043.55</v>
      </c>
      <c r="L1382">
        <v>1033.5833333333301</v>
      </c>
      <c r="M1382">
        <v>1030.45</v>
      </c>
      <c r="N1382">
        <v>1048</v>
      </c>
    </row>
    <row r="1383" spans="7:14" x14ac:dyDescent="0.25">
      <c r="H1383" s="34" t="s">
        <v>197</v>
      </c>
      <c r="I1383" t="s">
        <v>81</v>
      </c>
      <c r="J1383">
        <v>1055.7166666666601</v>
      </c>
      <c r="K1383">
        <v>1045.7</v>
      </c>
      <c r="L1383">
        <v>1036.81666666666</v>
      </c>
      <c r="M1383">
        <v>1031</v>
      </c>
      <c r="N1383">
        <v>1052.2</v>
      </c>
    </row>
    <row r="1384" spans="7:14" x14ac:dyDescent="0.25">
      <c r="H1384" s="34" t="s">
        <v>197</v>
      </c>
      <c r="I1384" t="s">
        <v>82</v>
      </c>
      <c r="J1384">
        <v>1057.75</v>
      </c>
      <c r="K1384">
        <v>1047.8499999999999</v>
      </c>
      <c r="L1384">
        <v>1040.05</v>
      </c>
      <c r="M1384">
        <v>1031.55</v>
      </c>
      <c r="N1384">
        <v>1056.4000000000001</v>
      </c>
    </row>
    <row r="1385" spans="7:14" x14ac:dyDescent="0.25">
      <c r="H1385" s="34" t="s">
        <v>197</v>
      </c>
      <c r="I1385" t="s">
        <v>83</v>
      </c>
      <c r="J1385">
        <v>0.38594770724916699</v>
      </c>
      <c r="K1385">
        <v>0.41205500455174399</v>
      </c>
      <c r="L1385">
        <v>0.62565508344755605</v>
      </c>
      <c r="M1385">
        <v>0.10674947838322101</v>
      </c>
      <c r="N1385">
        <v>0.795153351003416</v>
      </c>
    </row>
    <row r="1386" spans="7:14" x14ac:dyDescent="0.25">
      <c r="H1386" s="34" t="s">
        <v>197</v>
      </c>
      <c r="I1386" t="s">
        <v>84</v>
      </c>
      <c r="J1386" t="s">
        <v>93</v>
      </c>
      <c r="K1386" t="s">
        <v>87</v>
      </c>
      <c r="L1386" t="s">
        <v>87</v>
      </c>
      <c r="M1386" t="s">
        <v>103</v>
      </c>
      <c r="N1386" t="s">
        <v>88</v>
      </c>
    </row>
    <row r="1387" spans="7:14" x14ac:dyDescent="0.25">
      <c r="G1387" s="34" t="s">
        <v>667</v>
      </c>
    </row>
    <row r="1388" spans="7:14" x14ac:dyDescent="0.25">
      <c r="G1388" s="34" t="s">
        <v>667</v>
      </c>
    </row>
    <row r="1389" spans="7:14" x14ac:dyDescent="0.25">
      <c r="H1389" s="34" t="s">
        <v>95</v>
      </c>
      <c r="I1389" t="s">
        <v>63</v>
      </c>
      <c r="J1389" t="s">
        <v>64</v>
      </c>
      <c r="K1389" t="s">
        <v>65</v>
      </c>
      <c r="L1389" t="s">
        <v>66</v>
      </c>
      <c r="M1389" t="s">
        <v>67</v>
      </c>
      <c r="N1389" t="s">
        <v>68</v>
      </c>
    </row>
    <row r="1390" spans="7:14" x14ac:dyDescent="0.25">
      <c r="G1390" s="34" t="s">
        <v>667</v>
      </c>
    </row>
    <row r="1391" spans="7:14" x14ac:dyDescent="0.25">
      <c r="H1391" s="34" t="s">
        <v>198</v>
      </c>
      <c r="I1391" t="s">
        <v>70</v>
      </c>
      <c r="J1391">
        <v>365.49999999999898</v>
      </c>
      <c r="K1391">
        <v>338.56475884244298</v>
      </c>
      <c r="L1391">
        <v>357.20593700787299</v>
      </c>
      <c r="M1391">
        <v>415.64645875837903</v>
      </c>
      <c r="N1391">
        <v>511.51504808976699</v>
      </c>
    </row>
    <row r="1392" spans="7:14" x14ac:dyDescent="0.25">
      <c r="H1392" s="34" t="s">
        <v>198</v>
      </c>
      <c r="I1392" t="s">
        <v>71</v>
      </c>
      <c r="J1392">
        <v>350.57499999999999</v>
      </c>
      <c r="K1392">
        <v>329.19</v>
      </c>
      <c r="L1392">
        <v>346.41999999999899</v>
      </c>
      <c r="M1392">
        <v>395.14499999999998</v>
      </c>
      <c r="N1392">
        <v>468.53250000000003</v>
      </c>
    </row>
    <row r="1393" spans="7:14" x14ac:dyDescent="0.25">
      <c r="H1393" s="34" t="s">
        <v>198</v>
      </c>
      <c r="I1393" t="s">
        <v>72</v>
      </c>
      <c r="J1393">
        <v>341.91250000000002</v>
      </c>
      <c r="K1393">
        <v>323.745</v>
      </c>
      <c r="L1393">
        <v>340.534999999999</v>
      </c>
      <c r="M1393">
        <v>384.72250000000003</v>
      </c>
      <c r="N1393">
        <v>448.69125000000003</v>
      </c>
    </row>
    <row r="1394" spans="7:14" x14ac:dyDescent="0.25">
      <c r="H1394" s="34" t="s">
        <v>198</v>
      </c>
      <c r="I1394" t="s">
        <v>73</v>
      </c>
      <c r="J1394">
        <v>339.02499999999998</v>
      </c>
      <c r="K1394">
        <v>321.93</v>
      </c>
      <c r="L1394">
        <v>338.57333333333298</v>
      </c>
      <c r="M1394">
        <v>381.24833333333299</v>
      </c>
      <c r="N1394">
        <v>442.07749999999999</v>
      </c>
    </row>
    <row r="1395" spans="7:14" x14ac:dyDescent="0.25">
      <c r="H1395" s="34" t="s">
        <v>198</v>
      </c>
      <c r="I1395" t="s">
        <v>74</v>
      </c>
      <c r="J1395">
        <v>336.13749999999999</v>
      </c>
      <c r="K1395">
        <v>320.11500000000001</v>
      </c>
      <c r="L1395">
        <v>336.611666666666</v>
      </c>
      <c r="M1395">
        <v>377.77416666666602</v>
      </c>
      <c r="N1395">
        <v>435.46375</v>
      </c>
    </row>
    <row r="1396" spans="7:14" x14ac:dyDescent="0.25">
      <c r="H1396" s="34" t="s">
        <v>198</v>
      </c>
      <c r="I1396" t="s">
        <v>75</v>
      </c>
      <c r="J1396">
        <v>330.36250000000001</v>
      </c>
      <c r="K1396">
        <v>316.48500000000001</v>
      </c>
      <c r="L1396">
        <v>332.68833333333299</v>
      </c>
      <c r="M1396">
        <v>370.82583333333298</v>
      </c>
      <c r="N1396">
        <v>422.23624999999998</v>
      </c>
    </row>
    <row r="1397" spans="7:14" x14ac:dyDescent="0.25">
      <c r="H1397" s="34" t="s">
        <v>198</v>
      </c>
      <c r="I1397" t="s">
        <v>76</v>
      </c>
      <c r="J1397">
        <v>327.47500000000002</v>
      </c>
      <c r="K1397">
        <v>314.67</v>
      </c>
      <c r="L1397">
        <v>330.72666666666601</v>
      </c>
      <c r="M1397">
        <v>367.35166666666601</v>
      </c>
      <c r="N1397">
        <v>415.6225</v>
      </c>
    </row>
    <row r="1398" spans="7:14" x14ac:dyDescent="0.25">
      <c r="H1398" s="34" t="s">
        <v>198</v>
      </c>
      <c r="I1398" t="s">
        <v>77</v>
      </c>
      <c r="J1398">
        <v>324.58749999999998</v>
      </c>
      <c r="K1398">
        <v>312.85500000000002</v>
      </c>
      <c r="L1398">
        <v>328.76499999999999</v>
      </c>
      <c r="M1398">
        <v>363.8775</v>
      </c>
      <c r="N1398">
        <v>409.00875000000002</v>
      </c>
    </row>
    <row r="1399" spans="7:14" x14ac:dyDescent="0.25">
      <c r="H1399" s="34" t="s">
        <v>198</v>
      </c>
      <c r="I1399" t="s">
        <v>78</v>
      </c>
      <c r="J1399">
        <v>315.92500000000001</v>
      </c>
      <c r="K1399">
        <v>307.41000000000003</v>
      </c>
      <c r="L1399">
        <v>322.88</v>
      </c>
      <c r="M1399">
        <v>353.45499999999998</v>
      </c>
      <c r="N1399">
        <v>389.16750000000002</v>
      </c>
    </row>
    <row r="1400" spans="7:14" x14ac:dyDescent="0.25">
      <c r="H1400" s="34" t="s">
        <v>198</v>
      </c>
      <c r="I1400" t="s">
        <v>79</v>
      </c>
      <c r="J1400">
        <v>301</v>
      </c>
      <c r="K1400">
        <v>298.03524115755602</v>
      </c>
      <c r="L1400">
        <v>312.094062992126</v>
      </c>
      <c r="M1400">
        <v>332.95354124161997</v>
      </c>
      <c r="N1400">
        <v>346.18495191023197</v>
      </c>
    </row>
    <row r="1401" spans="7:14" x14ac:dyDescent="0.25">
      <c r="H1401" s="34" t="s">
        <v>198</v>
      </c>
      <c r="I1401" t="s">
        <v>80</v>
      </c>
      <c r="J1401">
        <v>335.916666666666</v>
      </c>
      <c r="K1401">
        <v>319.166666666666</v>
      </c>
      <c r="L1401">
        <v>328.2</v>
      </c>
      <c r="M1401">
        <v>362.05</v>
      </c>
      <c r="N1401">
        <v>410.375</v>
      </c>
    </row>
    <row r="1402" spans="7:14" x14ac:dyDescent="0.25">
      <c r="H1402" s="34" t="s">
        <v>198</v>
      </c>
      <c r="I1402" t="s">
        <v>81</v>
      </c>
      <c r="J1402">
        <v>338.58333333333297</v>
      </c>
      <c r="K1402">
        <v>320.03333333333302</v>
      </c>
      <c r="L1402">
        <v>330.349999999999</v>
      </c>
      <c r="M1402">
        <v>366.13333333333298</v>
      </c>
      <c r="N1402">
        <v>416.53333333333302</v>
      </c>
    </row>
    <row r="1403" spans="7:14" x14ac:dyDescent="0.25">
      <c r="H1403" s="34" t="s">
        <v>198</v>
      </c>
      <c r="I1403" t="s">
        <v>82</v>
      </c>
      <c r="J1403">
        <v>341.25</v>
      </c>
      <c r="K1403">
        <v>320.89999999999998</v>
      </c>
      <c r="L1403">
        <v>332.49999999999898</v>
      </c>
      <c r="M1403">
        <v>370.21666666666601</v>
      </c>
      <c r="N1403">
        <v>422.69166666666598</v>
      </c>
    </row>
    <row r="1404" spans="7:14" x14ac:dyDescent="0.25">
      <c r="H1404" s="34" t="s">
        <v>198</v>
      </c>
      <c r="I1404" t="s">
        <v>83</v>
      </c>
      <c r="J1404">
        <v>1.5876953609526201</v>
      </c>
      <c r="K1404">
        <v>0.54308093994778495</v>
      </c>
      <c r="L1404">
        <v>1.29323308270675</v>
      </c>
      <c r="M1404">
        <v>2.2059154549138</v>
      </c>
      <c r="N1404">
        <v>2.9138655048005599</v>
      </c>
    </row>
    <row r="1405" spans="7:14" x14ac:dyDescent="0.25">
      <c r="H1405" s="34" t="s">
        <v>198</v>
      </c>
      <c r="I1405" t="s">
        <v>84</v>
      </c>
      <c r="J1405" t="s">
        <v>85</v>
      </c>
      <c r="K1405" t="s">
        <v>87</v>
      </c>
      <c r="L1405" t="s">
        <v>88</v>
      </c>
      <c r="M1405" t="s">
        <v>88</v>
      </c>
      <c r="N1405" t="s">
        <v>88</v>
      </c>
    </row>
    <row r="1406" spans="7:14" x14ac:dyDescent="0.25">
      <c r="G1406" s="34" t="s">
        <v>667</v>
      </c>
    </row>
    <row r="1408" spans="7:14" x14ac:dyDescent="0.25">
      <c r="H1408" s="34" t="s">
        <v>95</v>
      </c>
      <c r="I1408" t="s">
        <v>63</v>
      </c>
      <c r="J1408" t="s">
        <v>64</v>
      </c>
      <c r="K1408" t="s">
        <v>65</v>
      </c>
      <c r="L1408" t="s">
        <v>104</v>
      </c>
      <c r="M1408" t="s">
        <v>91</v>
      </c>
      <c r="N1408" t="s">
        <v>68</v>
      </c>
    </row>
    <row r="1410" spans="8:14" x14ac:dyDescent="0.25">
      <c r="H1410" s="34" t="s">
        <v>199</v>
      </c>
      <c r="I1410" t="s">
        <v>70</v>
      </c>
      <c r="J1410">
        <v>665.91934126984097</v>
      </c>
      <c r="K1410">
        <v>648.58222044728404</v>
      </c>
      <c r="L1410">
        <v>655.77088757396405</v>
      </c>
      <c r="M1410">
        <v>690.62307333021897</v>
      </c>
      <c r="N1410">
        <v>684.57404742065</v>
      </c>
    </row>
    <row r="1411" spans="8:14" x14ac:dyDescent="0.25">
      <c r="H1411" s="34" t="s">
        <v>199</v>
      </c>
      <c r="I1411" t="s">
        <v>71</v>
      </c>
      <c r="J1411">
        <v>653.44499999999903</v>
      </c>
      <c r="K1411">
        <v>640.43999999999903</v>
      </c>
      <c r="L1411">
        <v>649.1875</v>
      </c>
      <c r="M1411">
        <v>676.43499999999995</v>
      </c>
      <c r="N1411">
        <v>676.32249999999999</v>
      </c>
    </row>
    <row r="1412" spans="8:14" x14ac:dyDescent="0.25">
      <c r="H1412" s="34" t="s">
        <v>199</v>
      </c>
      <c r="I1412" t="s">
        <v>72</v>
      </c>
      <c r="J1412">
        <v>646.04750000000001</v>
      </c>
      <c r="K1412">
        <v>635.54499999999996</v>
      </c>
      <c r="L1412">
        <v>645.26874999999995</v>
      </c>
      <c r="M1412">
        <v>668.26750000000004</v>
      </c>
      <c r="N1412">
        <v>671.38625000000002</v>
      </c>
    </row>
    <row r="1413" spans="8:14" x14ac:dyDescent="0.25">
      <c r="H1413" s="34" t="s">
        <v>199</v>
      </c>
      <c r="I1413" t="s">
        <v>73</v>
      </c>
      <c r="J1413">
        <v>643.58166666666602</v>
      </c>
      <c r="K1413">
        <v>633.91333333333296</v>
      </c>
      <c r="L1413">
        <v>643.96249999999998</v>
      </c>
      <c r="M1413">
        <v>665.54499999999996</v>
      </c>
      <c r="N1413">
        <v>669.74083333333294</v>
      </c>
    </row>
    <row r="1414" spans="8:14" x14ac:dyDescent="0.25">
      <c r="H1414" s="34" t="s">
        <v>199</v>
      </c>
      <c r="I1414" t="s">
        <v>74</v>
      </c>
      <c r="J1414">
        <v>641.11583333333294</v>
      </c>
      <c r="K1414">
        <v>632.28166666666596</v>
      </c>
      <c r="L1414">
        <v>642.65625</v>
      </c>
      <c r="M1414">
        <v>662.82249999999999</v>
      </c>
      <c r="N1414">
        <v>668.09541666666598</v>
      </c>
    </row>
    <row r="1415" spans="8:14" x14ac:dyDescent="0.25">
      <c r="H1415" s="34" t="s">
        <v>199</v>
      </c>
      <c r="I1415" t="s">
        <v>75</v>
      </c>
      <c r="J1415">
        <v>636.18416666666599</v>
      </c>
      <c r="K1415">
        <v>629.01833333333298</v>
      </c>
      <c r="L1415">
        <v>640.04375000000005</v>
      </c>
      <c r="M1415">
        <v>657.37750000000005</v>
      </c>
      <c r="N1415">
        <v>664.80458333333297</v>
      </c>
    </row>
    <row r="1416" spans="8:14" x14ac:dyDescent="0.25">
      <c r="H1416" s="34" t="s">
        <v>199</v>
      </c>
      <c r="I1416" t="s">
        <v>76</v>
      </c>
      <c r="J1416">
        <v>633.71833333333302</v>
      </c>
      <c r="K1416">
        <v>627.38666666666597</v>
      </c>
      <c r="L1416">
        <v>638.73749999999995</v>
      </c>
      <c r="M1416">
        <v>654.65499999999997</v>
      </c>
      <c r="N1416">
        <v>663.15916666666601</v>
      </c>
    </row>
    <row r="1417" spans="8:14" x14ac:dyDescent="0.25">
      <c r="H1417" s="34" t="s">
        <v>199</v>
      </c>
      <c r="I1417" t="s">
        <v>77</v>
      </c>
      <c r="J1417">
        <v>631.25249999999903</v>
      </c>
      <c r="K1417">
        <v>625.755</v>
      </c>
      <c r="L1417">
        <v>637.43124999999998</v>
      </c>
      <c r="M1417">
        <v>651.9325</v>
      </c>
      <c r="N1417">
        <v>661.51374999999996</v>
      </c>
    </row>
    <row r="1418" spans="8:14" x14ac:dyDescent="0.25">
      <c r="H1418" s="34" t="s">
        <v>199</v>
      </c>
      <c r="I1418" t="s">
        <v>78</v>
      </c>
      <c r="J1418">
        <v>623.85500000000002</v>
      </c>
      <c r="K1418">
        <v>620.86</v>
      </c>
      <c r="L1418">
        <v>633.51250000000005</v>
      </c>
      <c r="M1418">
        <v>643.76499999999999</v>
      </c>
      <c r="N1418">
        <v>656.57749999999999</v>
      </c>
    </row>
    <row r="1419" spans="8:14" x14ac:dyDescent="0.25">
      <c r="H1419" s="34" t="s">
        <v>199</v>
      </c>
      <c r="I1419" t="s">
        <v>79</v>
      </c>
      <c r="J1419">
        <v>611.38065873015796</v>
      </c>
      <c r="K1419">
        <v>612.717779552715</v>
      </c>
      <c r="L1419">
        <v>626.92911242603498</v>
      </c>
      <c r="M1419">
        <v>629.57692666978005</v>
      </c>
      <c r="N1419">
        <v>648.32595257934997</v>
      </c>
    </row>
    <row r="1420" spans="8:14" x14ac:dyDescent="0.25">
      <c r="H1420" s="34" t="s">
        <v>199</v>
      </c>
      <c r="I1420" t="s">
        <v>80</v>
      </c>
      <c r="J1420">
        <v>640.25</v>
      </c>
      <c r="K1420">
        <v>632.06666666666604</v>
      </c>
      <c r="L1420">
        <v>640.875</v>
      </c>
      <c r="M1420">
        <v>657.15</v>
      </c>
      <c r="N1420">
        <v>667.30833333333305</v>
      </c>
    </row>
    <row r="1421" spans="8:14" x14ac:dyDescent="0.25">
      <c r="H1421" s="34" t="s">
        <v>199</v>
      </c>
      <c r="I1421" t="s">
        <v>81</v>
      </c>
      <c r="J1421">
        <v>641.85</v>
      </c>
      <c r="K1421">
        <v>633.48333333333301</v>
      </c>
      <c r="L1421">
        <v>641.03333333333296</v>
      </c>
      <c r="M1421">
        <v>658.13333333333298</v>
      </c>
      <c r="N1421">
        <v>668.16666666666595</v>
      </c>
    </row>
    <row r="1422" spans="8:14" x14ac:dyDescent="0.25">
      <c r="H1422" s="34" t="s">
        <v>199</v>
      </c>
      <c r="I1422" t="s">
        <v>82</v>
      </c>
      <c r="J1422">
        <v>643.45000000000005</v>
      </c>
      <c r="K1422">
        <v>634.9</v>
      </c>
      <c r="L1422">
        <v>641.19166666666604</v>
      </c>
      <c r="M1422">
        <v>659.11666666666599</v>
      </c>
      <c r="N1422">
        <v>669.02499999999998</v>
      </c>
    </row>
    <row r="1423" spans="8:14" x14ac:dyDescent="0.25">
      <c r="H1423" s="34" t="s">
        <v>199</v>
      </c>
      <c r="I1423" t="s">
        <v>83</v>
      </c>
      <c r="J1423">
        <v>0.499804763764161</v>
      </c>
      <c r="K1423">
        <v>0.44826495095456398</v>
      </c>
      <c r="L1423">
        <v>4.9387208712933797E-2</v>
      </c>
      <c r="M1423">
        <v>0.29837914380357999</v>
      </c>
      <c r="N1423">
        <v>0.25725239457023003</v>
      </c>
    </row>
    <row r="1424" spans="8:14" x14ac:dyDescent="0.25">
      <c r="H1424" s="34" t="s">
        <v>199</v>
      </c>
      <c r="I1424" t="s">
        <v>84</v>
      </c>
      <c r="J1424" t="s">
        <v>85</v>
      </c>
      <c r="K1424" t="s">
        <v>87</v>
      </c>
      <c r="L1424" t="s">
        <v>107</v>
      </c>
      <c r="M1424" t="s">
        <v>99</v>
      </c>
      <c r="N1424" t="s">
        <v>88</v>
      </c>
    </row>
    <row r="1426" spans="7:14" x14ac:dyDescent="0.25">
      <c r="G1426" s="34" t="s">
        <v>667</v>
      </c>
    </row>
    <row r="1427" spans="7:14" x14ac:dyDescent="0.25">
      <c r="H1427" s="34" t="s">
        <v>62</v>
      </c>
      <c r="I1427" t="s">
        <v>63</v>
      </c>
      <c r="J1427" t="s">
        <v>64</v>
      </c>
      <c r="K1427" t="s">
        <v>101</v>
      </c>
      <c r="L1427" t="s">
        <v>110</v>
      </c>
      <c r="M1427" t="s">
        <v>91</v>
      </c>
      <c r="N1427" t="s">
        <v>96</v>
      </c>
    </row>
    <row r="1428" spans="7:14" x14ac:dyDescent="0.25">
      <c r="G1428" s="34" t="s">
        <v>667</v>
      </c>
    </row>
    <row r="1429" spans="7:14" x14ac:dyDescent="0.25">
      <c r="H1429" s="34" t="s">
        <v>200</v>
      </c>
      <c r="I1429" t="s">
        <v>70</v>
      </c>
      <c r="J1429">
        <v>507.94550071094801</v>
      </c>
      <c r="K1429">
        <v>503.56560717196402</v>
      </c>
      <c r="L1429">
        <v>507.199631185329</v>
      </c>
      <c r="M1429">
        <v>516.12128562765304</v>
      </c>
      <c r="N1429">
        <v>516.88850346878098</v>
      </c>
    </row>
    <row r="1430" spans="7:14" x14ac:dyDescent="0.25">
      <c r="H1430" s="34" t="s">
        <v>200</v>
      </c>
      <c r="I1430" t="s">
        <v>71</v>
      </c>
      <c r="J1430">
        <v>501.599999999999</v>
      </c>
      <c r="K1430">
        <v>499.36</v>
      </c>
      <c r="L1430">
        <v>500.907499999999</v>
      </c>
      <c r="M1430">
        <v>510.36500000000001</v>
      </c>
      <c r="N1430">
        <v>512.125</v>
      </c>
    </row>
    <row r="1431" spans="7:14" x14ac:dyDescent="0.25">
      <c r="H1431" s="34" t="s">
        <v>200</v>
      </c>
      <c r="I1431" t="s">
        <v>72</v>
      </c>
      <c r="J1431">
        <v>497.75</v>
      </c>
      <c r="K1431">
        <v>496.83</v>
      </c>
      <c r="L1431">
        <v>497.15374999999898</v>
      </c>
      <c r="M1431">
        <v>506.98250000000002</v>
      </c>
      <c r="N1431">
        <v>509.23750000000001</v>
      </c>
    </row>
    <row r="1432" spans="7:14" x14ac:dyDescent="0.25">
      <c r="H1432" s="34" t="s">
        <v>200</v>
      </c>
      <c r="I1432" t="s">
        <v>73</v>
      </c>
      <c r="J1432">
        <v>496.46666666666601</v>
      </c>
      <c r="K1432">
        <v>495.986666666666</v>
      </c>
      <c r="L1432">
        <v>495.90249999999997</v>
      </c>
      <c r="M1432">
        <v>505.85500000000002</v>
      </c>
      <c r="N1432">
        <v>508.27499999999998</v>
      </c>
    </row>
    <row r="1433" spans="7:14" x14ac:dyDescent="0.25">
      <c r="H1433" s="34" t="s">
        <v>200</v>
      </c>
      <c r="I1433" t="s">
        <v>74</v>
      </c>
      <c r="J1433">
        <v>495.183333333333</v>
      </c>
      <c r="K1433">
        <v>495.14333333333298</v>
      </c>
      <c r="L1433">
        <v>494.65124999999898</v>
      </c>
      <c r="M1433">
        <v>504.72750000000002</v>
      </c>
      <c r="N1433">
        <v>507.3125</v>
      </c>
    </row>
    <row r="1434" spans="7:14" x14ac:dyDescent="0.25">
      <c r="H1434" s="34" t="s">
        <v>200</v>
      </c>
      <c r="I1434" t="s">
        <v>75</v>
      </c>
      <c r="J1434">
        <v>492.61666666666599</v>
      </c>
      <c r="K1434">
        <v>493.45666666666602</v>
      </c>
      <c r="L1434">
        <v>492.14875000000001</v>
      </c>
      <c r="M1434">
        <v>502.47250000000003</v>
      </c>
      <c r="N1434">
        <v>505.38749999999999</v>
      </c>
    </row>
    <row r="1435" spans="7:14" x14ac:dyDescent="0.25">
      <c r="H1435" s="34" t="s">
        <v>200</v>
      </c>
      <c r="I1435" t="s">
        <v>76</v>
      </c>
      <c r="J1435">
        <v>491.33333333333297</v>
      </c>
      <c r="K1435">
        <v>492.613333333333</v>
      </c>
      <c r="L1435">
        <v>490.89749999999998</v>
      </c>
      <c r="M1435">
        <v>501.34500000000003</v>
      </c>
      <c r="N1435">
        <v>504.42500000000001</v>
      </c>
    </row>
    <row r="1436" spans="7:14" x14ac:dyDescent="0.25">
      <c r="H1436" s="34" t="s">
        <v>200</v>
      </c>
      <c r="I1436" t="s">
        <v>77</v>
      </c>
      <c r="J1436">
        <v>490.04999999999899</v>
      </c>
      <c r="K1436">
        <v>491.77</v>
      </c>
      <c r="L1436">
        <v>489.64625000000001</v>
      </c>
      <c r="M1436">
        <v>500.21749999999997</v>
      </c>
      <c r="N1436">
        <v>503.46249999999998</v>
      </c>
    </row>
    <row r="1437" spans="7:14" x14ac:dyDescent="0.25">
      <c r="H1437" s="34" t="s">
        <v>200</v>
      </c>
      <c r="I1437" t="s">
        <v>78</v>
      </c>
      <c r="J1437">
        <v>486.2</v>
      </c>
      <c r="K1437">
        <v>489.24</v>
      </c>
      <c r="L1437">
        <v>485.89249999999998</v>
      </c>
      <c r="M1437">
        <v>496.83499999999998</v>
      </c>
      <c r="N1437">
        <v>500.57499999999999</v>
      </c>
    </row>
    <row r="1438" spans="7:14" x14ac:dyDescent="0.25">
      <c r="H1438" s="34" t="s">
        <v>200</v>
      </c>
      <c r="I1438" t="s">
        <v>79</v>
      </c>
      <c r="J1438">
        <v>479.85449928905098</v>
      </c>
      <c r="K1438">
        <v>485.03439282803498</v>
      </c>
      <c r="L1438">
        <v>479.60036881466999</v>
      </c>
      <c r="M1438">
        <v>491.07871437234598</v>
      </c>
      <c r="N1438">
        <v>495.81149653121798</v>
      </c>
    </row>
    <row r="1439" spans="7:14" x14ac:dyDescent="0.25">
      <c r="H1439" s="34" t="s">
        <v>200</v>
      </c>
      <c r="I1439" t="s">
        <v>80</v>
      </c>
      <c r="J1439">
        <v>495.7</v>
      </c>
      <c r="K1439">
        <v>494.666666666666</v>
      </c>
      <c r="L1439">
        <v>493.89166666666603</v>
      </c>
      <c r="M1439">
        <v>500.85</v>
      </c>
      <c r="N1439">
        <v>507.48333333333301</v>
      </c>
    </row>
    <row r="1440" spans="7:14" x14ac:dyDescent="0.25">
      <c r="H1440" s="34" t="s">
        <v>200</v>
      </c>
      <c r="I1440" t="s">
        <v>81</v>
      </c>
      <c r="J1440">
        <v>497.5</v>
      </c>
      <c r="K1440">
        <v>495.03333333333302</v>
      </c>
      <c r="L1440">
        <v>494.38333333333298</v>
      </c>
      <c r="M1440">
        <v>501.76666666666603</v>
      </c>
      <c r="N1440">
        <v>508.61666666666599</v>
      </c>
    </row>
    <row r="1441" spans="7:14" x14ac:dyDescent="0.25">
      <c r="H1441" s="34" t="s">
        <v>200</v>
      </c>
      <c r="I1441" t="s">
        <v>82</v>
      </c>
      <c r="J1441">
        <v>499.3</v>
      </c>
      <c r="K1441">
        <v>495.4</v>
      </c>
      <c r="L1441">
        <v>494.875</v>
      </c>
      <c r="M1441">
        <v>502.683333333333</v>
      </c>
      <c r="N1441">
        <v>509.75</v>
      </c>
    </row>
    <row r="1442" spans="7:14" x14ac:dyDescent="0.25">
      <c r="H1442" s="34" t="s">
        <v>200</v>
      </c>
      <c r="I1442" t="s">
        <v>83</v>
      </c>
      <c r="J1442">
        <v>0.72624571313294795</v>
      </c>
      <c r="K1442">
        <v>0.14824797843665999</v>
      </c>
      <c r="L1442">
        <v>0.19909899269405901</v>
      </c>
      <c r="M1442">
        <v>0.36470939292464499</v>
      </c>
      <c r="N1442">
        <v>0.44664849420344099</v>
      </c>
    </row>
    <row r="1443" spans="7:14" x14ac:dyDescent="0.25">
      <c r="H1443" s="34" t="s">
        <v>200</v>
      </c>
      <c r="I1443" t="s">
        <v>84</v>
      </c>
      <c r="J1443" t="s">
        <v>85</v>
      </c>
      <c r="K1443" t="s">
        <v>103</v>
      </c>
      <c r="L1443" t="s">
        <v>94</v>
      </c>
      <c r="M1443" t="s">
        <v>99</v>
      </c>
      <c r="N1443" t="s">
        <v>99</v>
      </c>
    </row>
    <row r="1444" spans="7:14" x14ac:dyDescent="0.25">
      <c r="G1444" s="34" t="s">
        <v>667</v>
      </c>
    </row>
    <row r="1445" spans="7:14" x14ac:dyDescent="0.25">
      <c r="G1445" s="34" t="s">
        <v>667</v>
      </c>
    </row>
    <row r="1446" spans="7:14" x14ac:dyDescent="0.25">
      <c r="H1446" s="34" t="s">
        <v>89</v>
      </c>
      <c r="I1446" t="s">
        <v>63</v>
      </c>
      <c r="J1446" t="s">
        <v>64</v>
      </c>
      <c r="K1446" t="s">
        <v>65</v>
      </c>
      <c r="L1446" t="s">
        <v>66</v>
      </c>
      <c r="M1446" t="s">
        <v>67</v>
      </c>
      <c r="N1446" t="s">
        <v>68</v>
      </c>
    </row>
    <row r="1447" spans="7:14" x14ac:dyDescent="0.25">
      <c r="G1447" s="34" t="s">
        <v>667</v>
      </c>
    </row>
    <row r="1448" spans="7:14" x14ac:dyDescent="0.25">
      <c r="H1448" s="34" t="s">
        <v>201</v>
      </c>
      <c r="I1448" t="s">
        <v>70</v>
      </c>
      <c r="J1448">
        <v>344.970655682011</v>
      </c>
      <c r="K1448">
        <v>329.12779065915799</v>
      </c>
      <c r="L1448">
        <v>318.03427059212697</v>
      </c>
      <c r="M1448">
        <v>315.45550049553998</v>
      </c>
      <c r="N1448">
        <v>316.22401581288</v>
      </c>
    </row>
    <row r="1449" spans="7:14" x14ac:dyDescent="0.25">
      <c r="H1449" s="34" t="s">
        <v>201</v>
      </c>
      <c r="I1449" t="s">
        <v>71</v>
      </c>
      <c r="J1449">
        <v>327.33</v>
      </c>
      <c r="K1449">
        <v>319.474999999999</v>
      </c>
      <c r="L1449">
        <v>312.36500000000001</v>
      </c>
      <c r="M1449">
        <v>310.35999999999899</v>
      </c>
      <c r="N1449">
        <v>311.44749999999999</v>
      </c>
    </row>
    <row r="1450" spans="7:14" x14ac:dyDescent="0.25">
      <c r="H1450" s="34" t="s">
        <v>201</v>
      </c>
      <c r="I1450" t="s">
        <v>72</v>
      </c>
      <c r="J1450">
        <v>317.539999999999</v>
      </c>
      <c r="K1450">
        <v>313.83749999999998</v>
      </c>
      <c r="L1450">
        <v>308.98250000000002</v>
      </c>
      <c r="M1450">
        <v>307.27999999999997</v>
      </c>
      <c r="N1450">
        <v>308.573749999999</v>
      </c>
    </row>
    <row r="1451" spans="7:14" x14ac:dyDescent="0.25">
      <c r="H1451" s="34" t="s">
        <v>201</v>
      </c>
      <c r="I1451" t="s">
        <v>73</v>
      </c>
      <c r="J1451">
        <v>314.27666666666602</v>
      </c>
      <c r="K1451">
        <v>311.95833333333297</v>
      </c>
      <c r="L1451">
        <v>307.85500000000002</v>
      </c>
      <c r="M1451">
        <v>306.25333333333299</v>
      </c>
      <c r="N1451">
        <v>307.615833333333</v>
      </c>
    </row>
    <row r="1452" spans="7:14" x14ac:dyDescent="0.25">
      <c r="H1452" s="34" t="s">
        <v>201</v>
      </c>
      <c r="I1452" t="s">
        <v>74</v>
      </c>
      <c r="J1452">
        <v>311.01333333333298</v>
      </c>
      <c r="K1452">
        <v>310.07916666666603</v>
      </c>
      <c r="L1452">
        <v>306.72750000000002</v>
      </c>
      <c r="M1452">
        <v>305.22666666666601</v>
      </c>
      <c r="N1452">
        <v>306.65791666666598</v>
      </c>
    </row>
    <row r="1453" spans="7:14" x14ac:dyDescent="0.25">
      <c r="H1453" s="34" t="s">
        <v>201</v>
      </c>
      <c r="I1453" t="s">
        <v>75</v>
      </c>
      <c r="J1453">
        <v>304.486666666666</v>
      </c>
      <c r="K1453">
        <v>306.32083333333298</v>
      </c>
      <c r="L1453">
        <v>304.47250000000003</v>
      </c>
      <c r="M1453">
        <v>303.17333333333301</v>
      </c>
      <c r="N1453">
        <v>304.74208333333303</v>
      </c>
    </row>
    <row r="1454" spans="7:14" x14ac:dyDescent="0.25">
      <c r="H1454" s="34" t="s">
        <v>201</v>
      </c>
      <c r="I1454" t="s">
        <v>76</v>
      </c>
      <c r="J1454">
        <v>301.22333333333302</v>
      </c>
      <c r="K1454">
        <v>304.44166666666598</v>
      </c>
      <c r="L1454">
        <v>303.34500000000003</v>
      </c>
      <c r="M1454">
        <v>302.14666666666602</v>
      </c>
      <c r="N1454">
        <v>303.78416666666601</v>
      </c>
    </row>
    <row r="1455" spans="7:14" x14ac:dyDescent="0.25">
      <c r="H1455" s="34" t="s">
        <v>201</v>
      </c>
      <c r="I1455" t="s">
        <v>77</v>
      </c>
      <c r="J1455">
        <v>297.95999999999998</v>
      </c>
      <c r="K1455">
        <v>302.5625</v>
      </c>
      <c r="L1455">
        <v>302.21749999999997</v>
      </c>
      <c r="M1455">
        <v>301.12</v>
      </c>
      <c r="N1455">
        <v>302.82625000000002</v>
      </c>
    </row>
    <row r="1456" spans="7:14" x14ac:dyDescent="0.25">
      <c r="H1456" s="34" t="s">
        <v>201</v>
      </c>
      <c r="I1456" t="s">
        <v>78</v>
      </c>
      <c r="J1456">
        <v>288.17</v>
      </c>
      <c r="K1456">
        <v>296.92500000000001</v>
      </c>
      <c r="L1456">
        <v>298.83499999999998</v>
      </c>
      <c r="M1456">
        <v>298.04000000000002</v>
      </c>
      <c r="N1456">
        <v>299.95249999999999</v>
      </c>
    </row>
    <row r="1457" spans="7:14" x14ac:dyDescent="0.25">
      <c r="H1457" s="34" t="s">
        <v>201</v>
      </c>
      <c r="I1457" t="s">
        <v>79</v>
      </c>
      <c r="J1457">
        <v>270.52934431798798</v>
      </c>
      <c r="K1457">
        <v>287.27220934084102</v>
      </c>
      <c r="L1457">
        <v>293.16572940787199</v>
      </c>
      <c r="M1457">
        <v>292.94449950445897</v>
      </c>
      <c r="N1457">
        <v>295.17598418711901</v>
      </c>
    </row>
    <row r="1458" spans="7:14" x14ac:dyDescent="0.25">
      <c r="H1458" s="34" t="s">
        <v>201</v>
      </c>
      <c r="I1458" t="s">
        <v>80</v>
      </c>
      <c r="J1458">
        <v>309.21666666666601</v>
      </c>
      <c r="K1458">
        <v>309.51666666666603</v>
      </c>
      <c r="L1458">
        <v>306.55</v>
      </c>
      <c r="M1458">
        <v>305.56666666666598</v>
      </c>
      <c r="N1458">
        <v>306.72500000000002</v>
      </c>
    </row>
    <row r="1459" spans="7:14" x14ac:dyDescent="0.25">
      <c r="H1459" s="34" t="s">
        <v>201</v>
      </c>
      <c r="I1459" t="s">
        <v>81</v>
      </c>
      <c r="J1459">
        <v>310.683333333333</v>
      </c>
      <c r="K1459">
        <v>310.83333333333297</v>
      </c>
      <c r="L1459">
        <v>307.5</v>
      </c>
      <c r="M1459">
        <v>306.933333333333</v>
      </c>
      <c r="N1459">
        <v>307.75</v>
      </c>
    </row>
    <row r="1460" spans="7:14" x14ac:dyDescent="0.25">
      <c r="H1460" s="34" t="s">
        <v>201</v>
      </c>
      <c r="I1460" t="s">
        <v>82</v>
      </c>
      <c r="J1460">
        <v>312.14999999999998</v>
      </c>
      <c r="K1460">
        <v>312.14999999999998</v>
      </c>
      <c r="L1460">
        <v>308.45</v>
      </c>
      <c r="M1460">
        <v>308.29999999999899</v>
      </c>
      <c r="N1460">
        <v>308.77499999999998</v>
      </c>
    </row>
    <row r="1461" spans="7:14" x14ac:dyDescent="0.25">
      <c r="H1461" s="34" t="s">
        <v>201</v>
      </c>
      <c r="I1461" t="s">
        <v>83</v>
      </c>
      <c r="J1461">
        <v>0.94863364415456697</v>
      </c>
      <c r="K1461">
        <v>0.85078886435840595</v>
      </c>
      <c r="L1461">
        <v>0.619801011254273</v>
      </c>
      <c r="M1461">
        <v>0.89451292680262895</v>
      </c>
      <c r="N1461">
        <v>0.66835112886134296</v>
      </c>
    </row>
    <row r="1462" spans="7:14" x14ac:dyDescent="0.25">
      <c r="H1462" s="34" t="s">
        <v>201</v>
      </c>
      <c r="I1462" t="s">
        <v>84</v>
      </c>
      <c r="J1462" t="s">
        <v>85</v>
      </c>
      <c r="K1462" t="s">
        <v>85</v>
      </c>
      <c r="L1462" t="s">
        <v>87</v>
      </c>
      <c r="M1462" t="s">
        <v>98</v>
      </c>
      <c r="N1462" t="s">
        <v>86</v>
      </c>
    </row>
    <row r="1463" spans="7:14" x14ac:dyDescent="0.25">
      <c r="G1463" s="34" t="s">
        <v>667</v>
      </c>
    </row>
    <row r="1464" spans="7:14" x14ac:dyDescent="0.25">
      <c r="G1464" s="34" t="s">
        <v>667</v>
      </c>
    </row>
    <row r="1465" spans="7:14" x14ac:dyDescent="0.25">
      <c r="H1465" s="34" t="s">
        <v>62</v>
      </c>
      <c r="I1465" t="s">
        <v>63</v>
      </c>
      <c r="J1465" t="s">
        <v>64</v>
      </c>
      <c r="K1465" t="s">
        <v>65</v>
      </c>
      <c r="L1465" t="s">
        <v>66</v>
      </c>
      <c r="M1465" t="s">
        <v>67</v>
      </c>
      <c r="N1465" t="s">
        <v>68</v>
      </c>
    </row>
    <row r="1466" spans="7:14" x14ac:dyDescent="0.25">
      <c r="G1466" s="34" t="s">
        <v>667</v>
      </c>
    </row>
    <row r="1467" spans="7:14" x14ac:dyDescent="0.25">
      <c r="H1467" s="34" t="s">
        <v>202</v>
      </c>
      <c r="I1467" t="s">
        <v>70</v>
      </c>
      <c r="J1467">
        <v>227.69023577652399</v>
      </c>
      <c r="K1467">
        <v>215.82795353435401</v>
      </c>
      <c r="L1467">
        <v>213.75918367346901</v>
      </c>
      <c r="M1467">
        <v>205.14455747711</v>
      </c>
      <c r="N1467">
        <v>210.76174328058201</v>
      </c>
    </row>
    <row r="1468" spans="7:14" x14ac:dyDescent="0.25">
      <c r="H1468" s="34" t="s">
        <v>202</v>
      </c>
      <c r="I1468" t="s">
        <v>71</v>
      </c>
      <c r="J1468">
        <v>216.5025</v>
      </c>
      <c r="K1468">
        <v>211.33</v>
      </c>
      <c r="L1468">
        <v>206.57999999999899</v>
      </c>
      <c r="M1468">
        <v>201.815</v>
      </c>
      <c r="N1468">
        <v>207.51749999999899</v>
      </c>
    </row>
    <row r="1469" spans="7:14" x14ac:dyDescent="0.25">
      <c r="H1469" s="34" t="s">
        <v>202</v>
      </c>
      <c r="I1469" t="s">
        <v>72</v>
      </c>
      <c r="J1469">
        <v>210.30125000000001</v>
      </c>
      <c r="K1469">
        <v>208.69</v>
      </c>
      <c r="L1469">
        <v>202.29</v>
      </c>
      <c r="M1469">
        <v>199.8075</v>
      </c>
      <c r="N1469">
        <v>205.63374999999999</v>
      </c>
    </row>
    <row r="1470" spans="7:14" x14ac:dyDescent="0.25">
      <c r="H1470" s="34" t="s">
        <v>202</v>
      </c>
      <c r="I1470" t="s">
        <v>73</v>
      </c>
      <c r="J1470">
        <v>208.234166666666</v>
      </c>
      <c r="K1470">
        <v>207.81</v>
      </c>
      <c r="L1470">
        <v>200.86</v>
      </c>
      <c r="M1470">
        <v>199.13833333333301</v>
      </c>
      <c r="N1470">
        <v>205.00583333333299</v>
      </c>
    </row>
    <row r="1471" spans="7:14" x14ac:dyDescent="0.25">
      <c r="H1471" s="34" t="s">
        <v>202</v>
      </c>
      <c r="I1471" t="s">
        <v>74</v>
      </c>
      <c r="J1471">
        <v>206.16708333333301</v>
      </c>
      <c r="K1471">
        <v>206.93</v>
      </c>
      <c r="L1471">
        <v>199.43</v>
      </c>
      <c r="M1471">
        <v>198.46916666666601</v>
      </c>
      <c r="N1471">
        <v>204.37791666666601</v>
      </c>
    </row>
    <row r="1472" spans="7:14" x14ac:dyDescent="0.25">
      <c r="H1472" s="34" t="s">
        <v>202</v>
      </c>
      <c r="I1472" t="s">
        <v>75</v>
      </c>
      <c r="J1472">
        <v>202.03291666666601</v>
      </c>
      <c r="K1472">
        <v>205.17</v>
      </c>
      <c r="L1472">
        <v>196.57</v>
      </c>
      <c r="M1472">
        <v>197.13083333333299</v>
      </c>
      <c r="N1472">
        <v>203.12208333333299</v>
      </c>
    </row>
    <row r="1473" spans="7:14" x14ac:dyDescent="0.25">
      <c r="H1473" s="34" t="s">
        <v>202</v>
      </c>
      <c r="I1473" t="s">
        <v>76</v>
      </c>
      <c r="J1473">
        <v>199.96583333333299</v>
      </c>
      <c r="K1473">
        <v>204.29</v>
      </c>
      <c r="L1473">
        <v>195.14</v>
      </c>
      <c r="M1473">
        <v>196.46166666666599</v>
      </c>
      <c r="N1473">
        <v>202.49416666666599</v>
      </c>
    </row>
    <row r="1474" spans="7:14" x14ac:dyDescent="0.25">
      <c r="H1474" s="34" t="s">
        <v>202</v>
      </c>
      <c r="I1474" t="s">
        <v>77</v>
      </c>
      <c r="J1474">
        <v>197.89874999999901</v>
      </c>
      <c r="K1474">
        <v>203.41</v>
      </c>
      <c r="L1474">
        <v>193.71</v>
      </c>
      <c r="M1474">
        <v>195.79249999999999</v>
      </c>
      <c r="N1474">
        <v>201.86625000000001</v>
      </c>
    </row>
    <row r="1475" spans="7:14" x14ac:dyDescent="0.25">
      <c r="H1475" s="34" t="s">
        <v>202</v>
      </c>
      <c r="I1475" t="s">
        <v>78</v>
      </c>
      <c r="J1475">
        <v>191.69749999999999</v>
      </c>
      <c r="K1475">
        <v>200.77</v>
      </c>
      <c r="L1475">
        <v>189.42</v>
      </c>
      <c r="M1475">
        <v>193.785</v>
      </c>
      <c r="N1475">
        <v>199.98249999999999</v>
      </c>
    </row>
    <row r="1476" spans="7:14" x14ac:dyDescent="0.25">
      <c r="H1476" s="34" t="s">
        <v>202</v>
      </c>
      <c r="I1476" t="s">
        <v>79</v>
      </c>
      <c r="J1476">
        <v>180.509764223475</v>
      </c>
      <c r="K1476">
        <v>196.27204646564499</v>
      </c>
      <c r="L1476">
        <v>182.24081632652999</v>
      </c>
      <c r="M1476">
        <v>190.455442522889</v>
      </c>
      <c r="N1476">
        <v>196.738256719417</v>
      </c>
    </row>
    <row r="1477" spans="7:14" x14ac:dyDescent="0.25">
      <c r="H1477" s="34" t="s">
        <v>202</v>
      </c>
      <c r="I1477" t="s">
        <v>80</v>
      </c>
      <c r="J1477">
        <v>204.85833333333301</v>
      </c>
      <c r="K1477">
        <v>206.39999999999901</v>
      </c>
      <c r="L1477">
        <v>199.933333333333</v>
      </c>
      <c r="M1477">
        <v>198.61666666666599</v>
      </c>
      <c r="N1477">
        <v>202.47499999999999</v>
      </c>
    </row>
    <row r="1478" spans="7:14" x14ac:dyDescent="0.25">
      <c r="H1478" s="34" t="s">
        <v>202</v>
      </c>
      <c r="I1478" t="s">
        <v>81</v>
      </c>
      <c r="J1478">
        <v>205.61666666666599</v>
      </c>
      <c r="K1478">
        <v>206.75</v>
      </c>
      <c r="L1478">
        <v>201.86666666666599</v>
      </c>
      <c r="M1478">
        <v>199.433333333333</v>
      </c>
      <c r="N1478">
        <v>202.9</v>
      </c>
    </row>
    <row r="1479" spans="7:14" x14ac:dyDescent="0.25">
      <c r="H1479" s="34" t="s">
        <v>202</v>
      </c>
      <c r="I1479" t="s">
        <v>82</v>
      </c>
      <c r="J1479">
        <v>206.375</v>
      </c>
      <c r="K1479">
        <v>207.1</v>
      </c>
      <c r="L1479">
        <v>203.8</v>
      </c>
      <c r="M1479">
        <v>200.25</v>
      </c>
      <c r="N1479">
        <v>203.32499999999999</v>
      </c>
    </row>
    <row r="1480" spans="7:14" x14ac:dyDescent="0.25">
      <c r="H1480" s="34" t="s">
        <v>202</v>
      </c>
      <c r="I1480" t="s">
        <v>83</v>
      </c>
      <c r="J1480">
        <v>0.74034902168164196</v>
      </c>
      <c r="K1480">
        <v>0.33914728682172701</v>
      </c>
      <c r="L1480">
        <v>1.93397799266422</v>
      </c>
      <c r="M1480">
        <v>0.82235461945122901</v>
      </c>
      <c r="N1480">
        <v>0.41804992007867497</v>
      </c>
    </row>
    <row r="1481" spans="7:14" x14ac:dyDescent="0.25">
      <c r="H1481" s="34" t="s">
        <v>202</v>
      </c>
      <c r="I1481" t="s">
        <v>84</v>
      </c>
      <c r="J1481" t="s">
        <v>85</v>
      </c>
      <c r="K1481" t="s">
        <v>88</v>
      </c>
      <c r="L1481" t="s">
        <v>87</v>
      </c>
      <c r="M1481" t="s">
        <v>98</v>
      </c>
      <c r="N1481" t="s">
        <v>88</v>
      </c>
    </row>
    <row r="1482" spans="7:14" x14ac:dyDescent="0.25">
      <c r="G1482" s="34" t="s">
        <v>667</v>
      </c>
    </row>
    <row r="1483" spans="7:14" x14ac:dyDescent="0.25">
      <c r="G1483" s="34" t="s">
        <v>667</v>
      </c>
    </row>
    <row r="1484" spans="7:14" x14ac:dyDescent="0.25">
      <c r="H1484" s="34" t="s">
        <v>89</v>
      </c>
      <c r="I1484" t="s">
        <v>63</v>
      </c>
      <c r="J1484" t="s">
        <v>64</v>
      </c>
      <c r="K1484" t="s">
        <v>65</v>
      </c>
      <c r="L1484" t="s">
        <v>104</v>
      </c>
      <c r="M1484" t="s">
        <v>67</v>
      </c>
      <c r="N1484" t="s">
        <v>68</v>
      </c>
    </row>
    <row r="1485" spans="7:14" x14ac:dyDescent="0.25">
      <c r="G1485" s="34" t="s">
        <v>667</v>
      </c>
    </row>
    <row r="1486" spans="7:14" x14ac:dyDescent="0.25">
      <c r="H1486" s="34" t="s">
        <v>203</v>
      </c>
      <c r="I1486" t="s">
        <v>70</v>
      </c>
      <c r="J1486">
        <v>116.234332425068</v>
      </c>
      <c r="K1486">
        <v>133.38165137614601</v>
      </c>
      <c r="L1486">
        <v>121.754920498495</v>
      </c>
      <c r="M1486">
        <v>123.96923076922999</v>
      </c>
      <c r="N1486">
        <v>121.898333333333</v>
      </c>
    </row>
    <row r="1487" spans="7:14" x14ac:dyDescent="0.25">
      <c r="H1487" s="34" t="s">
        <v>203</v>
      </c>
      <c r="I1487" t="s">
        <v>71</v>
      </c>
      <c r="J1487">
        <v>113.77</v>
      </c>
      <c r="K1487">
        <v>125.9</v>
      </c>
      <c r="L1487">
        <v>120.10250000000001</v>
      </c>
      <c r="M1487">
        <v>121.47</v>
      </c>
      <c r="N1487">
        <v>119.145</v>
      </c>
    </row>
    <row r="1488" spans="7:14" x14ac:dyDescent="0.25">
      <c r="H1488" s="34" t="s">
        <v>203</v>
      </c>
      <c r="I1488" t="s">
        <v>72</v>
      </c>
      <c r="J1488">
        <v>112.285</v>
      </c>
      <c r="K1488">
        <v>122.05</v>
      </c>
      <c r="L1488">
        <v>119.12625</v>
      </c>
      <c r="M1488">
        <v>119.985</v>
      </c>
      <c r="N1488">
        <v>117.52249999999999</v>
      </c>
    </row>
    <row r="1489" spans="7:14" x14ac:dyDescent="0.25">
      <c r="H1489" s="34" t="s">
        <v>203</v>
      </c>
      <c r="I1489" t="s">
        <v>73</v>
      </c>
      <c r="J1489">
        <v>111.789999999999</v>
      </c>
      <c r="K1489">
        <v>120.766666666666</v>
      </c>
      <c r="L1489">
        <v>118.800833333333</v>
      </c>
      <c r="M1489">
        <v>119.49</v>
      </c>
      <c r="N1489">
        <v>116.981666666666</v>
      </c>
    </row>
    <row r="1490" spans="7:14" x14ac:dyDescent="0.25">
      <c r="H1490" s="34" t="s">
        <v>203</v>
      </c>
      <c r="I1490" t="s">
        <v>74</v>
      </c>
      <c r="J1490">
        <v>111.295</v>
      </c>
      <c r="K1490">
        <v>119.48333333333299</v>
      </c>
      <c r="L1490">
        <v>118.47541666666601</v>
      </c>
      <c r="M1490">
        <v>118.995</v>
      </c>
      <c r="N1490">
        <v>116.440833333333</v>
      </c>
    </row>
    <row r="1491" spans="7:14" x14ac:dyDescent="0.25">
      <c r="H1491" s="34" t="s">
        <v>203</v>
      </c>
      <c r="I1491" t="s">
        <v>75</v>
      </c>
      <c r="J1491">
        <v>110.304999999999</v>
      </c>
      <c r="K1491">
        <v>116.916666666666</v>
      </c>
      <c r="L1491">
        <v>117.824583333333</v>
      </c>
      <c r="M1491">
        <v>118.005</v>
      </c>
      <c r="N1491">
        <v>115.359166666666</v>
      </c>
    </row>
    <row r="1492" spans="7:14" x14ac:dyDescent="0.25">
      <c r="H1492" s="34" t="s">
        <v>203</v>
      </c>
      <c r="I1492" t="s">
        <v>76</v>
      </c>
      <c r="J1492">
        <v>109.81</v>
      </c>
      <c r="K1492">
        <v>115.633333333333</v>
      </c>
      <c r="L1492">
        <v>117.499166666666</v>
      </c>
      <c r="M1492">
        <v>117.51</v>
      </c>
      <c r="N1492">
        <v>114.818333333333</v>
      </c>
    </row>
    <row r="1493" spans="7:14" x14ac:dyDescent="0.25">
      <c r="H1493" s="34" t="s">
        <v>203</v>
      </c>
      <c r="I1493" t="s">
        <v>77</v>
      </c>
      <c r="J1493">
        <v>109.315</v>
      </c>
      <c r="K1493">
        <v>114.35</v>
      </c>
      <c r="L1493">
        <v>117.17375</v>
      </c>
      <c r="M1493">
        <v>117.015</v>
      </c>
      <c r="N1493">
        <v>114.2775</v>
      </c>
    </row>
    <row r="1494" spans="7:14" x14ac:dyDescent="0.25">
      <c r="H1494" s="34" t="s">
        <v>203</v>
      </c>
      <c r="I1494" t="s">
        <v>78</v>
      </c>
      <c r="J1494">
        <v>107.83</v>
      </c>
      <c r="K1494">
        <v>110.5</v>
      </c>
      <c r="L1494">
        <v>116.19750000000001</v>
      </c>
      <c r="M1494">
        <v>115.53</v>
      </c>
      <c r="N1494">
        <v>112.655</v>
      </c>
    </row>
    <row r="1495" spans="7:14" x14ac:dyDescent="0.25">
      <c r="H1495" s="34" t="s">
        <v>203</v>
      </c>
      <c r="I1495" t="s">
        <v>79</v>
      </c>
      <c r="J1495">
        <v>105.365667574931</v>
      </c>
      <c r="K1495">
        <v>103.018348623853</v>
      </c>
      <c r="L1495">
        <v>114.54507950150401</v>
      </c>
      <c r="M1495">
        <v>113.030769230769</v>
      </c>
      <c r="N1495">
        <v>109.901666666666</v>
      </c>
    </row>
    <row r="1496" spans="7:14" x14ac:dyDescent="0.25">
      <c r="H1496" s="34" t="s">
        <v>203</v>
      </c>
      <c r="I1496" t="s">
        <v>80</v>
      </c>
      <c r="J1496">
        <v>111.466666666666</v>
      </c>
      <c r="K1496">
        <v>116</v>
      </c>
      <c r="L1496">
        <v>118.125</v>
      </c>
      <c r="M1496">
        <v>118.899999999999</v>
      </c>
      <c r="N1496">
        <v>116.25</v>
      </c>
    </row>
    <row r="1497" spans="7:14" x14ac:dyDescent="0.25">
      <c r="H1497" s="34" t="s">
        <v>203</v>
      </c>
      <c r="I1497" t="s">
        <v>81</v>
      </c>
      <c r="J1497">
        <v>112.133333333333</v>
      </c>
      <c r="K1497">
        <v>116.73333333333299</v>
      </c>
      <c r="L1497">
        <v>118.133333333333</v>
      </c>
      <c r="M1497">
        <v>119.3</v>
      </c>
      <c r="N1497">
        <v>116.6</v>
      </c>
    </row>
    <row r="1498" spans="7:14" x14ac:dyDescent="0.25">
      <c r="H1498" s="34" t="s">
        <v>203</v>
      </c>
      <c r="I1498" t="s">
        <v>82</v>
      </c>
      <c r="J1498">
        <v>112.8</v>
      </c>
      <c r="K1498">
        <v>117.466666666666</v>
      </c>
      <c r="L1498">
        <v>118.141666666666</v>
      </c>
      <c r="M1498">
        <v>119.7</v>
      </c>
      <c r="N1498">
        <v>116.95</v>
      </c>
    </row>
    <row r="1499" spans="7:14" x14ac:dyDescent="0.25">
      <c r="H1499" s="34" t="s">
        <v>203</v>
      </c>
      <c r="I1499" t="s">
        <v>83</v>
      </c>
      <c r="J1499">
        <v>1.19617224880383</v>
      </c>
      <c r="K1499">
        <v>1.2485811577752499</v>
      </c>
      <c r="L1499">
        <v>1.41073569866557E-2</v>
      </c>
      <c r="M1499">
        <v>0.67283431455005105</v>
      </c>
      <c r="N1499">
        <v>0.60215053763439796</v>
      </c>
    </row>
    <row r="1500" spans="7:14" x14ac:dyDescent="0.25">
      <c r="H1500" s="34" t="s">
        <v>203</v>
      </c>
      <c r="I1500" t="s">
        <v>84</v>
      </c>
      <c r="J1500" t="s">
        <v>85</v>
      </c>
      <c r="K1500" t="s">
        <v>88</v>
      </c>
      <c r="L1500" t="s">
        <v>107</v>
      </c>
      <c r="M1500" t="s">
        <v>88</v>
      </c>
      <c r="N1500" t="s">
        <v>87</v>
      </c>
    </row>
    <row r="1501" spans="7:14" x14ac:dyDescent="0.25">
      <c r="G1501" s="34" t="s">
        <v>667</v>
      </c>
    </row>
    <row r="1502" spans="7:14" x14ac:dyDescent="0.25">
      <c r="G1502" s="34" t="s">
        <v>667</v>
      </c>
    </row>
    <row r="1503" spans="7:14" x14ac:dyDescent="0.25">
      <c r="H1503" s="34" t="s">
        <v>62</v>
      </c>
      <c r="I1503" t="s">
        <v>63</v>
      </c>
      <c r="J1503" t="s">
        <v>64</v>
      </c>
      <c r="K1503" t="s">
        <v>65</v>
      </c>
      <c r="L1503" t="s">
        <v>66</v>
      </c>
      <c r="M1503" t="s">
        <v>67</v>
      </c>
      <c r="N1503" t="s">
        <v>68</v>
      </c>
    </row>
    <row r="1504" spans="7:14" x14ac:dyDescent="0.25">
      <c r="G1504" s="34" t="s">
        <v>667</v>
      </c>
    </row>
    <row r="1505" spans="7:14" x14ac:dyDescent="0.25">
      <c r="H1505" s="34" t="s">
        <v>204</v>
      </c>
      <c r="I1505" t="s">
        <v>70</v>
      </c>
      <c r="J1505">
        <v>335.96328277886499</v>
      </c>
      <c r="K1505">
        <v>359.10434579439197</v>
      </c>
      <c r="L1505">
        <v>345.04068767908302</v>
      </c>
      <c r="M1505">
        <v>383.583256914657</v>
      </c>
      <c r="N1505">
        <v>385.27067137809098</v>
      </c>
    </row>
    <row r="1506" spans="7:14" x14ac:dyDescent="0.25">
      <c r="H1506" s="34" t="s">
        <v>204</v>
      </c>
      <c r="I1506" t="s">
        <v>71</v>
      </c>
      <c r="J1506">
        <v>328.1225</v>
      </c>
      <c r="K1506">
        <v>348.73500000000001</v>
      </c>
      <c r="L1506">
        <v>340.20249999999999</v>
      </c>
      <c r="M1506">
        <v>371.64249999999998</v>
      </c>
      <c r="N1506">
        <v>377.28750000000002</v>
      </c>
    </row>
    <row r="1507" spans="7:14" x14ac:dyDescent="0.25">
      <c r="H1507" s="34" t="s">
        <v>204</v>
      </c>
      <c r="I1507" t="s">
        <v>72</v>
      </c>
      <c r="J1507">
        <v>323.73624999999998</v>
      </c>
      <c r="K1507">
        <v>343.04250000000002</v>
      </c>
      <c r="L1507">
        <v>337.30124999999998</v>
      </c>
      <c r="M1507">
        <v>365.22125</v>
      </c>
      <c r="N1507">
        <v>372.81875000000002</v>
      </c>
    </row>
    <row r="1508" spans="7:14" x14ac:dyDescent="0.25">
      <c r="H1508" s="34" t="s">
        <v>204</v>
      </c>
      <c r="I1508" t="s">
        <v>73</v>
      </c>
      <c r="J1508">
        <v>322.27416666666602</v>
      </c>
      <c r="K1508">
        <v>341.14499999999998</v>
      </c>
      <c r="L1508">
        <v>336.33416666666602</v>
      </c>
      <c r="M1508">
        <v>363.08083333333298</v>
      </c>
      <c r="N1508">
        <v>371.32916666666603</v>
      </c>
    </row>
    <row r="1509" spans="7:14" x14ac:dyDescent="0.25">
      <c r="H1509" s="34" t="s">
        <v>204</v>
      </c>
      <c r="I1509" t="s">
        <v>74</v>
      </c>
      <c r="J1509">
        <v>320.81208333333302</v>
      </c>
      <c r="K1509">
        <v>339.2475</v>
      </c>
      <c r="L1509">
        <v>335.36708333333303</v>
      </c>
      <c r="M1509">
        <v>360.94041666666601</v>
      </c>
      <c r="N1509">
        <v>369.839583333333</v>
      </c>
    </row>
    <row r="1510" spans="7:14" x14ac:dyDescent="0.25">
      <c r="H1510" s="34" t="s">
        <v>204</v>
      </c>
      <c r="I1510" t="s">
        <v>75</v>
      </c>
      <c r="J1510">
        <v>317.887916666666</v>
      </c>
      <c r="K1510">
        <v>335.45249999999999</v>
      </c>
      <c r="L1510">
        <v>333.43291666666602</v>
      </c>
      <c r="M1510">
        <v>356.65958333333299</v>
      </c>
      <c r="N1510">
        <v>366.86041666666603</v>
      </c>
    </row>
    <row r="1511" spans="7:14" x14ac:dyDescent="0.25">
      <c r="H1511" s="34" t="s">
        <v>204</v>
      </c>
      <c r="I1511" t="s">
        <v>76</v>
      </c>
      <c r="J1511">
        <v>316.425833333333</v>
      </c>
      <c r="K1511">
        <v>333.55500000000001</v>
      </c>
      <c r="L1511">
        <v>332.46583333333302</v>
      </c>
      <c r="M1511">
        <v>354.51916666666602</v>
      </c>
      <c r="N1511">
        <v>365.370833333333</v>
      </c>
    </row>
    <row r="1512" spans="7:14" x14ac:dyDescent="0.25">
      <c r="H1512" s="34" t="s">
        <v>204</v>
      </c>
      <c r="I1512" t="s">
        <v>77</v>
      </c>
      <c r="J1512">
        <v>314.96375</v>
      </c>
      <c r="K1512">
        <v>331.65750000000003</v>
      </c>
      <c r="L1512">
        <v>331.49874999999997</v>
      </c>
      <c r="M1512">
        <v>352.37875000000003</v>
      </c>
      <c r="N1512">
        <v>363.88125000000002</v>
      </c>
    </row>
    <row r="1513" spans="7:14" x14ac:dyDescent="0.25">
      <c r="H1513" s="34" t="s">
        <v>204</v>
      </c>
      <c r="I1513" t="s">
        <v>78</v>
      </c>
      <c r="J1513">
        <v>310.57749999999999</v>
      </c>
      <c r="K1513">
        <v>325.96499999999997</v>
      </c>
      <c r="L1513">
        <v>328.597499999999</v>
      </c>
      <c r="M1513">
        <v>345.95749999999998</v>
      </c>
      <c r="N1513">
        <v>359.41250000000002</v>
      </c>
    </row>
    <row r="1514" spans="7:14" x14ac:dyDescent="0.25">
      <c r="H1514" s="34" t="s">
        <v>204</v>
      </c>
      <c r="I1514" t="s">
        <v>79</v>
      </c>
      <c r="J1514">
        <v>302.736717221135</v>
      </c>
      <c r="K1514">
        <v>315.59565420560699</v>
      </c>
      <c r="L1514">
        <v>323.75931232091602</v>
      </c>
      <c r="M1514">
        <v>334.016743085342</v>
      </c>
      <c r="N1514">
        <v>351.42932862190798</v>
      </c>
    </row>
    <row r="1515" spans="7:14" x14ac:dyDescent="0.25">
      <c r="H1515" s="34" t="s">
        <v>204</v>
      </c>
      <c r="I1515" t="s">
        <v>80</v>
      </c>
      <c r="J1515">
        <v>314.57499999999999</v>
      </c>
      <c r="K1515">
        <v>331.35</v>
      </c>
      <c r="L1515">
        <v>335.20833333333297</v>
      </c>
      <c r="M1515">
        <v>349.72500000000002</v>
      </c>
      <c r="N1515">
        <v>361.875</v>
      </c>
    </row>
    <row r="1516" spans="7:14" x14ac:dyDescent="0.25">
      <c r="H1516" s="34" t="s">
        <v>204</v>
      </c>
      <c r="I1516" t="s">
        <v>81</v>
      </c>
      <c r="J1516">
        <v>316.166666666666</v>
      </c>
      <c r="K1516">
        <v>333.35</v>
      </c>
      <c r="L1516">
        <v>336.01666666666603</v>
      </c>
      <c r="M1516">
        <v>352.75</v>
      </c>
      <c r="N1516">
        <v>364.03333333333302</v>
      </c>
    </row>
    <row r="1517" spans="7:14" x14ac:dyDescent="0.25">
      <c r="H1517" s="34" t="s">
        <v>204</v>
      </c>
      <c r="I1517" t="s">
        <v>82</v>
      </c>
      <c r="J1517">
        <v>317.75833333333298</v>
      </c>
      <c r="K1517">
        <v>335.35</v>
      </c>
      <c r="L1517">
        <v>336.82499999999999</v>
      </c>
      <c r="M1517">
        <v>355.77499999999998</v>
      </c>
      <c r="N1517">
        <v>366.19166666666598</v>
      </c>
    </row>
    <row r="1518" spans="7:14" x14ac:dyDescent="0.25">
      <c r="H1518" s="34" t="s">
        <v>204</v>
      </c>
      <c r="I1518" t="s">
        <v>83</v>
      </c>
      <c r="J1518">
        <v>1.00180955128371</v>
      </c>
      <c r="K1518">
        <v>1.1927836588638701</v>
      </c>
      <c r="L1518">
        <v>0.48228713486637798</v>
      </c>
      <c r="M1518">
        <v>1.70051296465461</v>
      </c>
      <c r="N1518">
        <v>1.1787998088432501</v>
      </c>
    </row>
    <row r="1519" spans="7:14" x14ac:dyDescent="0.25">
      <c r="H1519" s="34" t="s">
        <v>204</v>
      </c>
      <c r="I1519" t="s">
        <v>84</v>
      </c>
      <c r="J1519" t="s">
        <v>85</v>
      </c>
      <c r="K1519" t="s">
        <v>88</v>
      </c>
      <c r="L1519" t="s">
        <v>86</v>
      </c>
      <c r="M1519" t="s">
        <v>88</v>
      </c>
      <c r="N1519" t="s">
        <v>88</v>
      </c>
    </row>
    <row r="1520" spans="7:14" x14ac:dyDescent="0.25">
      <c r="G1520" s="34" t="s">
        <v>667</v>
      </c>
    </row>
    <row r="1522" spans="8:14" x14ac:dyDescent="0.25">
      <c r="H1522" s="34" t="s">
        <v>62</v>
      </c>
      <c r="I1522" t="s">
        <v>63</v>
      </c>
      <c r="J1522" t="s">
        <v>64</v>
      </c>
      <c r="K1522" t="s">
        <v>65</v>
      </c>
      <c r="L1522" t="s">
        <v>66</v>
      </c>
      <c r="M1522" t="s">
        <v>194</v>
      </c>
      <c r="N1522" t="s">
        <v>68</v>
      </c>
    </row>
    <row r="1524" spans="8:14" x14ac:dyDescent="0.25">
      <c r="H1524" s="34" t="s">
        <v>205</v>
      </c>
      <c r="I1524" t="s">
        <v>70</v>
      </c>
      <c r="J1524">
        <v>579.53614998205899</v>
      </c>
      <c r="K1524">
        <v>576.90533763209703</v>
      </c>
      <c r="L1524">
        <v>567.86432926829195</v>
      </c>
      <c r="M1524">
        <v>605.14984391723101</v>
      </c>
      <c r="N1524">
        <v>590.88840970350395</v>
      </c>
    </row>
    <row r="1525" spans="8:14" x14ac:dyDescent="0.25">
      <c r="H1525" s="34" t="s">
        <v>205</v>
      </c>
      <c r="I1525" t="s">
        <v>71</v>
      </c>
      <c r="J1525">
        <v>570.63</v>
      </c>
      <c r="K1525">
        <v>569.33500000000004</v>
      </c>
      <c r="L1525">
        <v>563.62</v>
      </c>
      <c r="M1525">
        <v>594.01750000000004</v>
      </c>
      <c r="N1525">
        <v>584.4375</v>
      </c>
    </row>
    <row r="1526" spans="8:14" x14ac:dyDescent="0.25">
      <c r="H1526" s="34" t="s">
        <v>205</v>
      </c>
      <c r="I1526" t="s">
        <v>72</v>
      </c>
      <c r="J1526">
        <v>565.24</v>
      </c>
      <c r="K1526">
        <v>564.74249999999995</v>
      </c>
      <c r="L1526">
        <v>561.03499999999997</v>
      </c>
      <c r="M1526">
        <v>587.73374999999999</v>
      </c>
      <c r="N1526">
        <v>580.51874999999995</v>
      </c>
    </row>
    <row r="1527" spans="8:14" x14ac:dyDescent="0.25">
      <c r="H1527" s="34" t="s">
        <v>205</v>
      </c>
      <c r="I1527" t="s">
        <v>73</v>
      </c>
      <c r="J1527">
        <v>563.44333333333304</v>
      </c>
      <c r="K1527">
        <v>563.21166666666602</v>
      </c>
      <c r="L1527">
        <v>560.17333333333295</v>
      </c>
      <c r="M1527">
        <v>585.63916666666603</v>
      </c>
      <c r="N1527">
        <v>579.21249999999998</v>
      </c>
    </row>
    <row r="1528" spans="8:14" x14ac:dyDescent="0.25">
      <c r="H1528" s="34" t="s">
        <v>205</v>
      </c>
      <c r="I1528" t="s">
        <v>74</v>
      </c>
      <c r="J1528">
        <v>561.64666666666596</v>
      </c>
      <c r="K1528">
        <v>561.680833333333</v>
      </c>
      <c r="L1528">
        <v>559.31166666666604</v>
      </c>
      <c r="M1528">
        <v>583.54458333333298</v>
      </c>
      <c r="N1528">
        <v>577.90625</v>
      </c>
    </row>
    <row r="1529" spans="8:14" x14ac:dyDescent="0.25">
      <c r="H1529" s="34" t="s">
        <v>205</v>
      </c>
      <c r="I1529" t="s">
        <v>75</v>
      </c>
      <c r="J1529">
        <v>558.05333333333294</v>
      </c>
      <c r="K1529">
        <v>558.61916666666605</v>
      </c>
      <c r="L1529">
        <v>557.58833333333303</v>
      </c>
      <c r="M1529">
        <v>579.35541666666597</v>
      </c>
      <c r="N1529">
        <v>575.29375000000005</v>
      </c>
    </row>
    <row r="1530" spans="8:14" x14ac:dyDescent="0.25">
      <c r="H1530" s="34" t="s">
        <v>205</v>
      </c>
      <c r="I1530" t="s">
        <v>76</v>
      </c>
      <c r="J1530">
        <v>556.25666666666598</v>
      </c>
      <c r="K1530">
        <v>557.08833333333303</v>
      </c>
      <c r="L1530">
        <v>556.72666666666601</v>
      </c>
      <c r="M1530">
        <v>577.26083333333304</v>
      </c>
      <c r="N1530">
        <v>573.98749999999995</v>
      </c>
    </row>
    <row r="1531" spans="8:14" x14ac:dyDescent="0.25">
      <c r="H1531" s="34" t="s">
        <v>205</v>
      </c>
      <c r="I1531" t="s">
        <v>77</v>
      </c>
      <c r="J1531">
        <v>554.46</v>
      </c>
      <c r="K1531">
        <v>555.5575</v>
      </c>
      <c r="L1531">
        <v>555.86500000000001</v>
      </c>
      <c r="M1531">
        <v>575.16624999999999</v>
      </c>
      <c r="N1531">
        <v>572.68124999999998</v>
      </c>
    </row>
    <row r="1532" spans="8:14" x14ac:dyDescent="0.25">
      <c r="H1532" s="34" t="s">
        <v>205</v>
      </c>
      <c r="I1532" t="s">
        <v>78</v>
      </c>
      <c r="J1532">
        <v>549.07000000000005</v>
      </c>
      <c r="K1532">
        <v>550.96499999999901</v>
      </c>
      <c r="L1532">
        <v>553.28</v>
      </c>
      <c r="M1532">
        <v>568.88250000000005</v>
      </c>
      <c r="N1532">
        <v>568.76250000000005</v>
      </c>
    </row>
    <row r="1533" spans="8:14" x14ac:dyDescent="0.25">
      <c r="H1533" s="34" t="s">
        <v>205</v>
      </c>
      <c r="I1533" t="s">
        <v>79</v>
      </c>
      <c r="J1533">
        <v>540.16385001794004</v>
      </c>
      <c r="K1533">
        <v>543.39466236790201</v>
      </c>
      <c r="L1533">
        <v>549.035670731707</v>
      </c>
      <c r="M1533">
        <v>557.75015608276794</v>
      </c>
      <c r="N1533">
        <v>562.31159029649598</v>
      </c>
    </row>
    <row r="1534" spans="8:14" x14ac:dyDescent="0.25">
      <c r="H1534" s="34" t="s">
        <v>205</v>
      </c>
      <c r="I1534" t="s">
        <v>80</v>
      </c>
      <c r="J1534">
        <v>562.29999999999995</v>
      </c>
      <c r="K1534">
        <v>562.31666666666604</v>
      </c>
      <c r="L1534">
        <v>559.73333333333301</v>
      </c>
      <c r="M1534">
        <v>572.02499999999998</v>
      </c>
      <c r="N1534">
        <v>578.45833333333303</v>
      </c>
    </row>
    <row r="1535" spans="8:14" x14ac:dyDescent="0.25">
      <c r="H1535" s="34" t="s">
        <v>205</v>
      </c>
      <c r="I1535" t="s">
        <v>81</v>
      </c>
      <c r="J1535">
        <v>564.75</v>
      </c>
      <c r="K1535">
        <v>564.48333333333301</v>
      </c>
      <c r="L1535">
        <v>561.01666666666597</v>
      </c>
      <c r="M1535">
        <v>575.16666666666595</v>
      </c>
      <c r="N1535">
        <v>580.31666666666604</v>
      </c>
    </row>
    <row r="1536" spans="8:14" x14ac:dyDescent="0.25">
      <c r="H1536" s="34" t="s">
        <v>205</v>
      </c>
      <c r="I1536" t="s">
        <v>82</v>
      </c>
      <c r="J1536">
        <v>567.20000000000005</v>
      </c>
      <c r="K1536">
        <v>566.65</v>
      </c>
      <c r="L1536">
        <v>562.29999999999995</v>
      </c>
      <c r="M1536">
        <v>578.30833333333305</v>
      </c>
      <c r="N1536">
        <v>582.17499999999995</v>
      </c>
    </row>
    <row r="1537" spans="8:14" x14ac:dyDescent="0.25">
      <c r="H1537" s="34" t="s">
        <v>205</v>
      </c>
      <c r="I1537" t="s">
        <v>83</v>
      </c>
      <c r="J1537">
        <v>0.87142094967101003</v>
      </c>
      <c r="K1537">
        <v>0.77062153590802596</v>
      </c>
      <c r="L1537">
        <v>0.45855169128155099</v>
      </c>
      <c r="M1537">
        <v>1.0865022983702399</v>
      </c>
      <c r="N1537">
        <v>0.64251242526831898</v>
      </c>
    </row>
    <row r="1538" spans="8:14" x14ac:dyDescent="0.25">
      <c r="H1538" s="34" t="s">
        <v>205</v>
      </c>
      <c r="I1538" t="s">
        <v>84</v>
      </c>
      <c r="J1538" t="s">
        <v>85</v>
      </c>
      <c r="K1538" t="s">
        <v>126</v>
      </c>
      <c r="L1538" t="s">
        <v>87</v>
      </c>
      <c r="M1538" t="s">
        <v>196</v>
      </c>
      <c r="N1538" t="s">
        <v>88</v>
      </c>
    </row>
    <row r="1541" spans="8:14" x14ac:dyDescent="0.25">
      <c r="H1541" s="34" t="s">
        <v>95</v>
      </c>
      <c r="I1541" t="s">
        <v>63</v>
      </c>
      <c r="J1541" t="s">
        <v>64</v>
      </c>
      <c r="K1541" t="s">
        <v>101</v>
      </c>
      <c r="L1541" t="s">
        <v>110</v>
      </c>
      <c r="M1541" t="s">
        <v>67</v>
      </c>
      <c r="N1541" t="s">
        <v>96</v>
      </c>
    </row>
    <row r="1543" spans="8:14" x14ac:dyDescent="0.25">
      <c r="H1543" s="34" t="s">
        <v>206</v>
      </c>
      <c r="I1543" t="s">
        <v>70</v>
      </c>
      <c r="J1543">
        <v>403.00790524011802</v>
      </c>
      <c r="K1543">
        <v>397.79502600780199</v>
      </c>
      <c r="L1543">
        <v>401.08271755921697</v>
      </c>
      <c r="M1543">
        <v>403.303202664617</v>
      </c>
      <c r="N1543">
        <v>415.87099834458098</v>
      </c>
    </row>
    <row r="1544" spans="8:14" x14ac:dyDescent="0.25">
      <c r="H1544" s="34" t="s">
        <v>206</v>
      </c>
      <c r="I1544" t="s">
        <v>71</v>
      </c>
      <c r="J1544">
        <v>397.16750000000002</v>
      </c>
      <c r="K1544">
        <v>393.537499999999</v>
      </c>
      <c r="L1544">
        <v>396.92750000000001</v>
      </c>
      <c r="M1544">
        <v>399.78</v>
      </c>
      <c r="N1544">
        <v>409.38499999999999</v>
      </c>
    </row>
    <row r="1545" spans="8:14" x14ac:dyDescent="0.25">
      <c r="H1545" s="34" t="s">
        <v>206</v>
      </c>
      <c r="I1545" t="s">
        <v>72</v>
      </c>
      <c r="J1545">
        <v>393.63375000000002</v>
      </c>
      <c r="K1545">
        <v>390.99374999999998</v>
      </c>
      <c r="L1545">
        <v>394.438749999999</v>
      </c>
      <c r="M1545">
        <v>397.69</v>
      </c>
      <c r="N1545">
        <v>405.61750000000001</v>
      </c>
    </row>
    <row r="1546" spans="8:14" x14ac:dyDescent="0.25">
      <c r="H1546" s="34" t="s">
        <v>206</v>
      </c>
      <c r="I1546" t="s">
        <v>73</v>
      </c>
      <c r="J1546">
        <v>392.45583333333298</v>
      </c>
      <c r="K1546">
        <v>390.14583333333297</v>
      </c>
      <c r="L1546">
        <v>393.609166666666</v>
      </c>
      <c r="M1546">
        <v>396.993333333333</v>
      </c>
      <c r="N1546">
        <v>404.361666666666</v>
      </c>
    </row>
    <row r="1547" spans="8:14" x14ac:dyDescent="0.25">
      <c r="H1547" s="34" t="s">
        <v>206</v>
      </c>
      <c r="I1547" t="s">
        <v>74</v>
      </c>
      <c r="J1547">
        <v>391.27791666666599</v>
      </c>
      <c r="K1547">
        <v>389.29791666666603</v>
      </c>
      <c r="L1547">
        <v>392.77958333333299</v>
      </c>
      <c r="M1547">
        <v>396.296666666666</v>
      </c>
      <c r="N1547">
        <v>403.10583333333301</v>
      </c>
    </row>
    <row r="1548" spans="8:14" x14ac:dyDescent="0.25">
      <c r="H1548" s="34" t="s">
        <v>206</v>
      </c>
      <c r="I1548" t="s">
        <v>75</v>
      </c>
      <c r="J1548">
        <v>388.92208333333298</v>
      </c>
      <c r="K1548">
        <v>387.60208333333298</v>
      </c>
      <c r="L1548">
        <v>391.12041666666602</v>
      </c>
      <c r="M1548">
        <v>394.90333333333302</v>
      </c>
      <c r="N1548">
        <v>400.59416666666601</v>
      </c>
    </row>
    <row r="1549" spans="8:14" x14ac:dyDescent="0.25">
      <c r="H1549" s="34" t="s">
        <v>206</v>
      </c>
      <c r="I1549" t="s">
        <v>76</v>
      </c>
      <c r="J1549">
        <v>387.74416666666599</v>
      </c>
      <c r="K1549">
        <v>386.75416666666598</v>
      </c>
      <c r="L1549">
        <v>390.29083333333301</v>
      </c>
      <c r="M1549">
        <v>394.20666666666602</v>
      </c>
      <c r="N1549">
        <v>399.33833333333303</v>
      </c>
    </row>
    <row r="1550" spans="8:14" x14ac:dyDescent="0.25">
      <c r="H1550" s="34" t="s">
        <v>206</v>
      </c>
      <c r="I1550" t="s">
        <v>77</v>
      </c>
      <c r="J1550">
        <v>386.56625000000003</v>
      </c>
      <c r="K1550">
        <v>385.90625</v>
      </c>
      <c r="L1550">
        <v>389.46125000000001</v>
      </c>
      <c r="M1550">
        <v>393.51</v>
      </c>
      <c r="N1550">
        <v>398.08249999999998</v>
      </c>
    </row>
    <row r="1551" spans="8:14" x14ac:dyDescent="0.25">
      <c r="H1551" s="34" t="s">
        <v>206</v>
      </c>
      <c r="I1551" t="s">
        <v>78</v>
      </c>
      <c r="J1551">
        <v>383.03250000000003</v>
      </c>
      <c r="K1551">
        <v>383.36250000000001</v>
      </c>
      <c r="L1551">
        <v>386.972499999999</v>
      </c>
      <c r="M1551">
        <v>391.42</v>
      </c>
      <c r="N1551">
        <v>394.315</v>
      </c>
    </row>
    <row r="1552" spans="8:14" x14ac:dyDescent="0.25">
      <c r="H1552" s="34" t="s">
        <v>206</v>
      </c>
      <c r="I1552" t="s">
        <v>79</v>
      </c>
      <c r="J1552">
        <v>377.192094759881</v>
      </c>
      <c r="K1552">
        <v>379.10497399219702</v>
      </c>
      <c r="L1552">
        <v>382.81728244078198</v>
      </c>
      <c r="M1552">
        <v>387.89679733538298</v>
      </c>
      <c r="N1552">
        <v>387.82900165541798</v>
      </c>
    </row>
    <row r="1553" spans="8:14" x14ac:dyDescent="0.25">
      <c r="H1553" s="34" t="s">
        <v>206</v>
      </c>
      <c r="I1553" t="s">
        <v>80</v>
      </c>
      <c r="J1553">
        <v>391.65833333333302</v>
      </c>
      <c r="K1553">
        <v>388.67500000000001</v>
      </c>
      <c r="L1553">
        <v>392.27499999999998</v>
      </c>
      <c r="M1553">
        <v>394.1</v>
      </c>
      <c r="N1553">
        <v>399.5</v>
      </c>
    </row>
    <row r="1554" spans="8:14" x14ac:dyDescent="0.25">
      <c r="H1554" s="34" t="s">
        <v>206</v>
      </c>
      <c r="I1554" t="s">
        <v>81</v>
      </c>
      <c r="J1554">
        <v>393.21666666666601</v>
      </c>
      <c r="K1554">
        <v>388.9</v>
      </c>
      <c r="L1554">
        <v>392.599999999999</v>
      </c>
      <c r="M1554">
        <v>394.6</v>
      </c>
      <c r="N1554">
        <v>400.28333333333302</v>
      </c>
    </row>
    <row r="1555" spans="8:14" x14ac:dyDescent="0.25">
      <c r="H1555" s="34" t="s">
        <v>206</v>
      </c>
      <c r="I1555" t="s">
        <v>82</v>
      </c>
      <c r="J1555">
        <v>394.77499999999998</v>
      </c>
      <c r="K1555">
        <v>389.125</v>
      </c>
      <c r="L1555">
        <v>392.92499999999899</v>
      </c>
      <c r="M1555">
        <v>395.1</v>
      </c>
      <c r="N1555">
        <v>401.06666666666598</v>
      </c>
    </row>
    <row r="1556" spans="8:14" x14ac:dyDescent="0.25">
      <c r="H1556" s="34" t="s">
        <v>206</v>
      </c>
      <c r="I1556" t="s">
        <v>83</v>
      </c>
      <c r="J1556">
        <v>0.79576161194916295</v>
      </c>
      <c r="K1556">
        <v>0.115777963594244</v>
      </c>
      <c r="L1556">
        <v>0.16570008285003501</v>
      </c>
      <c r="M1556">
        <v>0.253100480890942</v>
      </c>
      <c r="N1556">
        <v>0.39062499999998401</v>
      </c>
    </row>
    <row r="1557" spans="8:14" x14ac:dyDescent="0.25">
      <c r="H1557" s="34" t="s">
        <v>206</v>
      </c>
      <c r="I1557" t="s">
        <v>84</v>
      </c>
      <c r="J1557" t="s">
        <v>85</v>
      </c>
      <c r="K1557" t="s">
        <v>103</v>
      </c>
      <c r="L1557" t="s">
        <v>99</v>
      </c>
      <c r="M1557" t="s">
        <v>88</v>
      </c>
      <c r="N1557" t="s">
        <v>99</v>
      </c>
    </row>
    <row r="1560" spans="8:14" x14ac:dyDescent="0.25">
      <c r="H1560" s="34" t="s">
        <v>62</v>
      </c>
      <c r="I1560" t="s">
        <v>63</v>
      </c>
      <c r="J1560" t="s">
        <v>64</v>
      </c>
      <c r="K1560" t="s">
        <v>65</v>
      </c>
      <c r="L1560" t="s">
        <v>66</v>
      </c>
      <c r="M1560" t="s">
        <v>67</v>
      </c>
      <c r="N1560" t="s">
        <v>96</v>
      </c>
    </row>
    <row r="1562" spans="8:14" x14ac:dyDescent="0.25">
      <c r="H1562" s="34" t="s">
        <v>207</v>
      </c>
      <c r="I1562" t="s">
        <v>70</v>
      </c>
      <c r="J1562">
        <v>622.99354243542405</v>
      </c>
      <c r="K1562">
        <v>606.77721453287199</v>
      </c>
      <c r="L1562">
        <v>623.95479487179398</v>
      </c>
      <c r="M1562">
        <v>633.005120886501</v>
      </c>
      <c r="N1562">
        <v>633.71038369105804</v>
      </c>
    </row>
    <row r="1563" spans="8:14" x14ac:dyDescent="0.25">
      <c r="H1563" s="34" t="s">
        <v>207</v>
      </c>
      <c r="I1563" t="s">
        <v>71</v>
      </c>
      <c r="J1563">
        <v>602.72</v>
      </c>
      <c r="K1563">
        <v>595.04</v>
      </c>
      <c r="L1563">
        <v>613.04499999999996</v>
      </c>
      <c r="M1563">
        <v>622.81999999999903</v>
      </c>
      <c r="N1563">
        <v>625.36249999999995</v>
      </c>
    </row>
    <row r="1564" spans="8:14" x14ac:dyDescent="0.25">
      <c r="H1564" s="34" t="s">
        <v>207</v>
      </c>
      <c r="I1564" t="s">
        <v>72</v>
      </c>
      <c r="J1564">
        <v>590.78499999999997</v>
      </c>
      <c r="K1564">
        <v>587.94500000000005</v>
      </c>
      <c r="L1564">
        <v>606.74749999999995</v>
      </c>
      <c r="M1564">
        <v>616.93499999999995</v>
      </c>
      <c r="N1564">
        <v>620.48125000000005</v>
      </c>
    </row>
    <row r="1565" spans="8:14" x14ac:dyDescent="0.25">
      <c r="H1565" s="34" t="s">
        <v>207</v>
      </c>
      <c r="I1565" t="s">
        <v>73</v>
      </c>
      <c r="J1565">
        <v>586.80666666666605</v>
      </c>
      <c r="K1565">
        <v>585.58000000000004</v>
      </c>
      <c r="L1565">
        <v>604.64833333333297</v>
      </c>
      <c r="M1565">
        <v>614.97333333333302</v>
      </c>
      <c r="N1565">
        <v>618.85416666666595</v>
      </c>
    </row>
    <row r="1566" spans="8:14" x14ac:dyDescent="0.25">
      <c r="H1566" s="34" t="s">
        <v>207</v>
      </c>
      <c r="I1566" t="s">
        <v>74</v>
      </c>
      <c r="J1566">
        <v>582.82833333333303</v>
      </c>
      <c r="K1566">
        <v>583.21500000000003</v>
      </c>
      <c r="L1566">
        <v>602.549166666666</v>
      </c>
      <c r="M1566">
        <v>613.01166666666597</v>
      </c>
      <c r="N1566">
        <v>617.22708333333298</v>
      </c>
    </row>
    <row r="1567" spans="8:14" x14ac:dyDescent="0.25">
      <c r="H1567" s="34" t="s">
        <v>207</v>
      </c>
      <c r="I1567" t="s">
        <v>75</v>
      </c>
      <c r="J1567">
        <v>574.87166666666599</v>
      </c>
      <c r="K1567">
        <v>578.48500000000001</v>
      </c>
      <c r="L1567">
        <v>598.35083333333296</v>
      </c>
      <c r="M1567">
        <v>609.08833333333303</v>
      </c>
      <c r="N1567">
        <v>613.97291666666604</v>
      </c>
    </row>
    <row r="1568" spans="8:14" x14ac:dyDescent="0.25">
      <c r="H1568" s="34" t="s">
        <v>207</v>
      </c>
      <c r="I1568" t="s">
        <v>76</v>
      </c>
      <c r="J1568">
        <v>570.89333333333298</v>
      </c>
      <c r="K1568">
        <v>576.12</v>
      </c>
      <c r="L1568">
        <v>596.25166666666598</v>
      </c>
      <c r="M1568">
        <v>607.12666666666598</v>
      </c>
      <c r="N1568">
        <v>612.34583333333296</v>
      </c>
    </row>
    <row r="1569" spans="7:14" x14ac:dyDescent="0.25">
      <c r="H1569" s="34" t="s">
        <v>207</v>
      </c>
      <c r="I1569" t="s">
        <v>77</v>
      </c>
      <c r="J1569">
        <v>566.91499999999996</v>
      </c>
      <c r="K1569">
        <v>573.755</v>
      </c>
      <c r="L1569">
        <v>594.15250000000003</v>
      </c>
      <c r="M1569">
        <v>605.16499999999996</v>
      </c>
      <c r="N1569">
        <v>610.71875</v>
      </c>
    </row>
    <row r="1570" spans="7:14" x14ac:dyDescent="0.25">
      <c r="H1570" s="34" t="s">
        <v>207</v>
      </c>
      <c r="I1570" t="s">
        <v>78</v>
      </c>
      <c r="J1570">
        <v>554.98</v>
      </c>
      <c r="K1570">
        <v>566.66</v>
      </c>
      <c r="L1570">
        <v>587.85500000000002</v>
      </c>
      <c r="M1570">
        <v>599.28</v>
      </c>
      <c r="N1570">
        <v>605.83749999999998</v>
      </c>
    </row>
    <row r="1571" spans="7:14" x14ac:dyDescent="0.25">
      <c r="H1571" s="34" t="s">
        <v>207</v>
      </c>
      <c r="I1571" t="s">
        <v>79</v>
      </c>
      <c r="J1571">
        <v>534.70645756457498</v>
      </c>
      <c r="K1571">
        <v>554.92278546712805</v>
      </c>
      <c r="L1571">
        <v>576.94520512820498</v>
      </c>
      <c r="M1571">
        <v>589.094879113498</v>
      </c>
      <c r="N1571">
        <v>597.48961630894098</v>
      </c>
    </row>
    <row r="1572" spans="7:14" x14ac:dyDescent="0.25">
      <c r="H1572" s="34" t="s">
        <v>207</v>
      </c>
      <c r="I1572" t="s">
        <v>80</v>
      </c>
      <c r="J1572">
        <v>582.83333333333303</v>
      </c>
      <c r="K1572">
        <v>584.20000000000005</v>
      </c>
      <c r="L1572">
        <v>596.45000000000005</v>
      </c>
      <c r="M1572">
        <v>606.29999999999995</v>
      </c>
      <c r="N1572">
        <v>612.22500000000002</v>
      </c>
    </row>
    <row r="1573" spans="7:14" x14ac:dyDescent="0.25">
      <c r="H1573" s="34" t="s">
        <v>207</v>
      </c>
      <c r="I1573" t="s">
        <v>81</v>
      </c>
      <c r="J1573">
        <v>586.81666666666604</v>
      </c>
      <c r="K1573">
        <v>587.54999999999995</v>
      </c>
      <c r="L1573">
        <v>597.78333333333296</v>
      </c>
      <c r="M1573">
        <v>607.88333333333298</v>
      </c>
      <c r="N1573">
        <v>613.35</v>
      </c>
    </row>
    <row r="1574" spans="7:14" x14ac:dyDescent="0.25">
      <c r="H1574" s="34" t="s">
        <v>207</v>
      </c>
      <c r="I1574" t="s">
        <v>82</v>
      </c>
      <c r="J1574">
        <v>590.79999999999995</v>
      </c>
      <c r="K1574">
        <v>590.9</v>
      </c>
      <c r="L1574">
        <v>599.11666666666599</v>
      </c>
      <c r="M1574">
        <v>609.46666666666601</v>
      </c>
      <c r="N1574">
        <v>614.47500000000002</v>
      </c>
    </row>
    <row r="1575" spans="7:14" x14ac:dyDescent="0.25">
      <c r="H1575" s="34" t="s">
        <v>207</v>
      </c>
      <c r="I1575" t="s">
        <v>83</v>
      </c>
      <c r="J1575">
        <v>1.36688590220189</v>
      </c>
      <c r="K1575">
        <v>1.14686751112629</v>
      </c>
      <c r="L1575">
        <v>0.44509973015830101</v>
      </c>
      <c r="M1575">
        <v>0.51957996062131995</v>
      </c>
      <c r="N1575">
        <v>0.36616623947271998</v>
      </c>
    </row>
    <row r="1576" spans="7:14" x14ac:dyDescent="0.25">
      <c r="H1576" s="34" t="s">
        <v>207</v>
      </c>
      <c r="I1576" t="s">
        <v>84</v>
      </c>
      <c r="J1576" t="s">
        <v>85</v>
      </c>
      <c r="K1576" t="s">
        <v>86</v>
      </c>
      <c r="L1576" t="s">
        <v>88</v>
      </c>
      <c r="M1576" t="s">
        <v>88</v>
      </c>
      <c r="N1576" t="s">
        <v>99</v>
      </c>
    </row>
    <row r="1578" spans="7:14" x14ac:dyDescent="0.25">
      <c r="G1578" s="34" t="s">
        <v>667</v>
      </c>
    </row>
    <row r="1579" spans="7:14" x14ac:dyDescent="0.25">
      <c r="H1579" s="34" t="s">
        <v>89</v>
      </c>
      <c r="I1579" t="s">
        <v>63</v>
      </c>
      <c r="J1579" t="s">
        <v>64</v>
      </c>
      <c r="K1579" t="s">
        <v>65</v>
      </c>
      <c r="L1579" t="s">
        <v>110</v>
      </c>
      <c r="M1579" t="s">
        <v>91</v>
      </c>
      <c r="N1579" t="s">
        <v>68</v>
      </c>
    </row>
    <row r="1580" spans="7:14" x14ac:dyDescent="0.25">
      <c r="G1580" s="34" t="s">
        <v>667</v>
      </c>
    </row>
    <row r="1581" spans="7:14" x14ac:dyDescent="0.25">
      <c r="H1581" s="34" t="s">
        <v>208</v>
      </c>
      <c r="I1581" t="s">
        <v>70</v>
      </c>
      <c r="J1581">
        <v>2121.2292274954202</v>
      </c>
      <c r="K1581">
        <v>2071.77449925261</v>
      </c>
      <c r="L1581">
        <v>2047.4264449427001</v>
      </c>
      <c r="M1581">
        <v>2028.8295089318999</v>
      </c>
      <c r="N1581">
        <v>2053.2919692685</v>
      </c>
    </row>
    <row r="1582" spans="7:14" x14ac:dyDescent="0.25">
      <c r="H1582" s="34" t="s">
        <v>208</v>
      </c>
      <c r="I1582" t="s">
        <v>71</v>
      </c>
      <c r="J1582">
        <v>2085.165</v>
      </c>
      <c r="K1582">
        <v>2043.665</v>
      </c>
      <c r="L1582">
        <v>2031.105</v>
      </c>
      <c r="M1582">
        <v>2020.34</v>
      </c>
      <c r="N1582">
        <v>2033.1824999999999</v>
      </c>
    </row>
    <row r="1583" spans="7:14" x14ac:dyDescent="0.25">
      <c r="H1583" s="34" t="s">
        <v>208</v>
      </c>
      <c r="I1583" t="s">
        <v>72</v>
      </c>
      <c r="J1583">
        <v>2063.6324999999902</v>
      </c>
      <c r="K1583">
        <v>2026.5325</v>
      </c>
      <c r="L1583">
        <v>2021.1775</v>
      </c>
      <c r="M1583">
        <v>2015.17</v>
      </c>
      <c r="N1583">
        <v>2021.04125</v>
      </c>
    </row>
    <row r="1584" spans="7:14" x14ac:dyDescent="0.25">
      <c r="H1584" s="34" t="s">
        <v>208</v>
      </c>
      <c r="I1584" t="s">
        <v>73</v>
      </c>
      <c r="J1584">
        <v>2056.4549999999999</v>
      </c>
      <c r="K1584">
        <v>2020.8216666666599</v>
      </c>
      <c r="L1584">
        <v>2017.8683333333299</v>
      </c>
      <c r="M1584">
        <v>2013.4466666666599</v>
      </c>
      <c r="N1584">
        <v>2016.99416666666</v>
      </c>
    </row>
    <row r="1585" spans="7:14" x14ac:dyDescent="0.25">
      <c r="H1585" s="34" t="s">
        <v>208</v>
      </c>
      <c r="I1585" t="s">
        <v>74</v>
      </c>
      <c r="J1585">
        <v>2049.2774999999901</v>
      </c>
      <c r="K1585">
        <v>2015.11083333333</v>
      </c>
      <c r="L1585">
        <v>2014.5591666666601</v>
      </c>
      <c r="M1585">
        <v>2011.7233333333299</v>
      </c>
      <c r="N1585">
        <v>2012.9470833333301</v>
      </c>
    </row>
    <row r="1586" spans="7:14" x14ac:dyDescent="0.25">
      <c r="H1586" s="34" t="s">
        <v>208</v>
      </c>
      <c r="I1586" t="s">
        <v>75</v>
      </c>
      <c r="J1586">
        <v>2034.9224999999999</v>
      </c>
      <c r="K1586">
        <v>2003.68916666666</v>
      </c>
      <c r="L1586">
        <v>2007.9408333333299</v>
      </c>
      <c r="M1586">
        <v>2008.27666666666</v>
      </c>
      <c r="N1586">
        <v>2004.8529166666599</v>
      </c>
    </row>
    <row r="1587" spans="7:14" x14ac:dyDescent="0.25">
      <c r="H1587" s="34" t="s">
        <v>208</v>
      </c>
      <c r="I1587" t="s">
        <v>76</v>
      </c>
      <c r="J1587">
        <v>2027.7449999999999</v>
      </c>
      <c r="K1587">
        <v>1997.9783333333301</v>
      </c>
      <c r="L1587">
        <v>2004.6316666666601</v>
      </c>
      <c r="M1587">
        <v>2006.5533333333301</v>
      </c>
      <c r="N1587">
        <v>2000.8058333333299</v>
      </c>
    </row>
    <row r="1588" spans="7:14" x14ac:dyDescent="0.25">
      <c r="H1588" s="34" t="s">
        <v>208</v>
      </c>
      <c r="I1588" t="s">
        <v>77</v>
      </c>
      <c r="J1588">
        <v>2020.5674999999901</v>
      </c>
      <c r="K1588">
        <v>1992.2674999999999</v>
      </c>
      <c r="L1588">
        <v>2001.3225</v>
      </c>
      <c r="M1588">
        <v>2004.83</v>
      </c>
      <c r="N1588">
        <v>1996.75875</v>
      </c>
    </row>
    <row r="1589" spans="7:14" x14ac:dyDescent="0.25">
      <c r="H1589" s="34" t="s">
        <v>208</v>
      </c>
      <c r="I1589" t="s">
        <v>78</v>
      </c>
      <c r="J1589">
        <v>1999.0349999999901</v>
      </c>
      <c r="K1589">
        <v>1975.135</v>
      </c>
      <c r="L1589">
        <v>1991.395</v>
      </c>
      <c r="M1589">
        <v>1999.6599999999901</v>
      </c>
      <c r="N1589">
        <v>1984.6175000000001</v>
      </c>
    </row>
    <row r="1590" spans="7:14" x14ac:dyDescent="0.25">
      <c r="H1590" s="34" t="s">
        <v>208</v>
      </c>
      <c r="I1590" t="s">
        <v>79</v>
      </c>
      <c r="J1590">
        <v>1962.97077250457</v>
      </c>
      <c r="K1590">
        <v>1947.02550074738</v>
      </c>
      <c r="L1590">
        <v>1975.0735550572899</v>
      </c>
      <c r="M1590">
        <v>1991.1704910680901</v>
      </c>
      <c r="N1590">
        <v>1964.5080307315</v>
      </c>
    </row>
    <row r="1591" spans="7:14" x14ac:dyDescent="0.25">
      <c r="H1591" s="34" t="s">
        <v>208</v>
      </c>
      <c r="I1591" t="s">
        <v>80</v>
      </c>
      <c r="J1591">
        <v>2048.0166666666601</v>
      </c>
      <c r="K1591">
        <v>2018.9833333333299</v>
      </c>
      <c r="L1591">
        <v>2015.85</v>
      </c>
      <c r="M1591">
        <v>2012.0833333333301</v>
      </c>
      <c r="N1591">
        <v>2012.6083333333299</v>
      </c>
    </row>
    <row r="1592" spans="7:14" x14ac:dyDescent="0.25">
      <c r="H1592" s="34" t="s">
        <v>208</v>
      </c>
      <c r="I1592" t="s">
        <v>81</v>
      </c>
      <c r="J1592">
        <v>2053.9333333333302</v>
      </c>
      <c r="K1592">
        <v>2028.56666666666</v>
      </c>
      <c r="L1592">
        <v>2020.45</v>
      </c>
      <c r="M1592">
        <v>2014.1666666666599</v>
      </c>
      <c r="N1592">
        <v>2016.31666666666</v>
      </c>
    </row>
    <row r="1593" spans="7:14" x14ac:dyDescent="0.25">
      <c r="H1593" s="34" t="s">
        <v>208</v>
      </c>
      <c r="I1593" t="s">
        <v>82</v>
      </c>
      <c r="J1593">
        <v>2059.85</v>
      </c>
      <c r="K1593">
        <v>2038.15</v>
      </c>
      <c r="L1593">
        <v>2025.05</v>
      </c>
      <c r="M1593">
        <v>2016.25</v>
      </c>
      <c r="N1593">
        <v>2020.0250000000001</v>
      </c>
    </row>
    <row r="1594" spans="7:14" x14ac:dyDescent="0.25">
      <c r="H1594" s="34" t="s">
        <v>208</v>
      </c>
      <c r="I1594" t="s">
        <v>83</v>
      </c>
      <c r="J1594">
        <v>0.57779477706076299</v>
      </c>
      <c r="K1594">
        <v>0.94932267890604205</v>
      </c>
      <c r="L1594">
        <v>0.456383163429809</v>
      </c>
      <c r="M1594">
        <v>0.20708221163801199</v>
      </c>
      <c r="N1594">
        <v>0.36851018371681099</v>
      </c>
    </row>
    <row r="1595" spans="7:14" x14ac:dyDescent="0.25">
      <c r="H1595" s="34" t="s">
        <v>208</v>
      </c>
      <c r="I1595" t="s">
        <v>84</v>
      </c>
      <c r="J1595" t="s">
        <v>85</v>
      </c>
      <c r="K1595" t="s">
        <v>87</v>
      </c>
      <c r="L1595" t="s">
        <v>94</v>
      </c>
      <c r="M1595" t="s">
        <v>94</v>
      </c>
      <c r="N1595" t="s">
        <v>86</v>
      </c>
    </row>
    <row r="1596" spans="7:14" x14ac:dyDescent="0.25">
      <c r="G1596" s="34" t="s">
        <v>667</v>
      </c>
    </row>
    <row r="1598" spans="7:14" x14ac:dyDescent="0.25">
      <c r="H1598" s="34" t="s">
        <v>62</v>
      </c>
      <c r="I1598" t="s">
        <v>63</v>
      </c>
      <c r="J1598" t="s">
        <v>150</v>
      </c>
      <c r="K1598" t="s">
        <v>101</v>
      </c>
      <c r="L1598" t="s">
        <v>104</v>
      </c>
      <c r="M1598" t="s">
        <v>67</v>
      </c>
      <c r="N1598" t="s">
        <v>68</v>
      </c>
    </row>
    <row r="1600" spans="7:14" x14ac:dyDescent="0.25">
      <c r="H1600" s="34" t="s">
        <v>209</v>
      </c>
      <c r="I1600" t="s">
        <v>70</v>
      </c>
      <c r="J1600">
        <v>506.60077620967701</v>
      </c>
      <c r="K1600">
        <v>503.91270161290299</v>
      </c>
      <c r="L1600">
        <v>506.24189325276899</v>
      </c>
      <c r="M1600">
        <v>518.63303796193702</v>
      </c>
      <c r="N1600">
        <v>508.73675907258001</v>
      </c>
    </row>
    <row r="1601" spans="7:14" x14ac:dyDescent="0.25">
      <c r="H1601" s="34" t="s">
        <v>209</v>
      </c>
      <c r="I1601" t="s">
        <v>71</v>
      </c>
      <c r="J1601">
        <v>503.44499999999999</v>
      </c>
      <c r="K1601">
        <v>500.75</v>
      </c>
      <c r="L1601">
        <v>503.27499999999998</v>
      </c>
      <c r="M1601">
        <v>510.24249999999898</v>
      </c>
      <c r="N1601">
        <v>503.727499999999</v>
      </c>
    </row>
    <row r="1602" spans="7:14" x14ac:dyDescent="0.25">
      <c r="H1602" s="34" t="s">
        <v>209</v>
      </c>
      <c r="I1602" t="s">
        <v>72</v>
      </c>
      <c r="J1602">
        <v>501.54749999999899</v>
      </c>
      <c r="K1602">
        <v>498.82499999999999</v>
      </c>
      <c r="L1602">
        <v>501.48750000000001</v>
      </c>
      <c r="M1602">
        <v>505.196249999999</v>
      </c>
      <c r="N1602">
        <v>500.688749999999</v>
      </c>
    </row>
    <row r="1603" spans="7:14" x14ac:dyDescent="0.25">
      <c r="H1603" s="34" t="s">
        <v>209</v>
      </c>
      <c r="I1603" t="s">
        <v>73</v>
      </c>
      <c r="J1603">
        <v>500.914999999999</v>
      </c>
      <c r="K1603">
        <v>498.183333333333</v>
      </c>
      <c r="L1603">
        <v>500.89166666666603</v>
      </c>
      <c r="M1603">
        <v>503.51416666666597</v>
      </c>
      <c r="N1603">
        <v>499.675833333333</v>
      </c>
    </row>
    <row r="1604" spans="7:14" x14ac:dyDescent="0.25">
      <c r="H1604" s="34" t="s">
        <v>209</v>
      </c>
      <c r="I1604" t="s">
        <v>74</v>
      </c>
      <c r="J1604">
        <v>500.282499999999</v>
      </c>
      <c r="K1604">
        <v>497.541666666666</v>
      </c>
      <c r="L1604">
        <v>500.29583333333301</v>
      </c>
      <c r="M1604">
        <v>501.832083333333</v>
      </c>
      <c r="N1604">
        <v>498.66291666666598</v>
      </c>
    </row>
    <row r="1605" spans="7:14" x14ac:dyDescent="0.25">
      <c r="H1605" s="34" t="s">
        <v>209</v>
      </c>
      <c r="I1605" t="s">
        <v>75</v>
      </c>
      <c r="J1605">
        <v>499.01749999999998</v>
      </c>
      <c r="K1605">
        <v>496.25833333333298</v>
      </c>
      <c r="L1605">
        <v>499.104166666666</v>
      </c>
      <c r="M1605">
        <v>498.46791666666599</v>
      </c>
      <c r="N1605">
        <v>496.63708333333301</v>
      </c>
    </row>
    <row r="1606" spans="7:14" x14ac:dyDescent="0.25">
      <c r="H1606" s="34" t="s">
        <v>209</v>
      </c>
      <c r="I1606" t="s">
        <v>76</v>
      </c>
      <c r="J1606">
        <v>498.38499999999999</v>
      </c>
      <c r="K1606">
        <v>495.61666666666599</v>
      </c>
      <c r="L1606">
        <v>498.50833333333298</v>
      </c>
      <c r="M1606">
        <v>496.78583333333302</v>
      </c>
      <c r="N1606">
        <v>495.62416666666599</v>
      </c>
    </row>
    <row r="1607" spans="7:14" x14ac:dyDescent="0.25">
      <c r="H1607" s="34" t="s">
        <v>209</v>
      </c>
      <c r="I1607" t="s">
        <v>77</v>
      </c>
      <c r="J1607">
        <v>497.7525</v>
      </c>
      <c r="K1607">
        <v>494.974999999999</v>
      </c>
      <c r="L1607">
        <v>497.912499999999</v>
      </c>
      <c r="M1607">
        <v>495.10374999999999</v>
      </c>
      <c r="N1607">
        <v>494.61124999999998</v>
      </c>
    </row>
    <row r="1608" spans="7:14" x14ac:dyDescent="0.25">
      <c r="H1608" s="34" t="s">
        <v>209</v>
      </c>
      <c r="I1608" t="s">
        <v>78</v>
      </c>
      <c r="J1608">
        <v>495.854999999999</v>
      </c>
      <c r="K1608">
        <v>493.04999999999899</v>
      </c>
      <c r="L1608">
        <v>496.125</v>
      </c>
      <c r="M1608">
        <v>490.0575</v>
      </c>
      <c r="N1608">
        <v>491.57249999999999</v>
      </c>
    </row>
    <row r="1609" spans="7:14" x14ac:dyDescent="0.25">
      <c r="H1609" s="34" t="s">
        <v>209</v>
      </c>
      <c r="I1609" t="s">
        <v>79</v>
      </c>
      <c r="J1609">
        <v>492.69922379032198</v>
      </c>
      <c r="K1609">
        <v>489.887298387096</v>
      </c>
      <c r="L1609">
        <v>493.15810674723002</v>
      </c>
      <c r="M1609">
        <v>481.66696203806202</v>
      </c>
      <c r="N1609">
        <v>486.56324092741897</v>
      </c>
    </row>
    <row r="1610" spans="7:14" x14ac:dyDescent="0.25">
      <c r="H1610" s="34" t="s">
        <v>209</v>
      </c>
      <c r="I1610" t="s">
        <v>80</v>
      </c>
      <c r="J1610">
        <v>499.45</v>
      </c>
      <c r="K1610">
        <v>497.76666666666603</v>
      </c>
      <c r="L1610">
        <v>499.71666666666601</v>
      </c>
      <c r="M1610">
        <v>502.00833333333298</v>
      </c>
      <c r="N1610">
        <v>498.94166666666598</v>
      </c>
    </row>
    <row r="1611" spans="7:14" x14ac:dyDescent="0.25">
      <c r="H1611" s="34" t="s">
        <v>209</v>
      </c>
      <c r="I1611" t="s">
        <v>81</v>
      </c>
      <c r="J1611">
        <v>499.51666666666603</v>
      </c>
      <c r="K1611">
        <v>498.63333333333298</v>
      </c>
      <c r="L1611">
        <v>499.73333333333301</v>
      </c>
      <c r="M1611">
        <v>503.86666666666599</v>
      </c>
      <c r="N1611">
        <v>500.23333333333301</v>
      </c>
    </row>
    <row r="1612" spans="7:14" x14ac:dyDescent="0.25">
      <c r="H1612" s="34" t="s">
        <v>209</v>
      </c>
      <c r="I1612" t="s">
        <v>82</v>
      </c>
      <c r="J1612">
        <v>499.58333333333297</v>
      </c>
      <c r="K1612">
        <v>499.5</v>
      </c>
      <c r="L1612">
        <v>499.75</v>
      </c>
      <c r="M1612">
        <v>505.72500000000002</v>
      </c>
      <c r="N1612">
        <v>501.52499999999998</v>
      </c>
    </row>
    <row r="1613" spans="7:14" x14ac:dyDescent="0.25">
      <c r="H1613" s="34" t="s">
        <v>209</v>
      </c>
      <c r="I1613" t="s">
        <v>83</v>
      </c>
      <c r="J1613">
        <v>2.6688907422850801E-2</v>
      </c>
      <c r="K1613">
        <v>0.34822205852807198</v>
      </c>
      <c r="L1613">
        <v>6.67044658639289E-3</v>
      </c>
      <c r="M1613">
        <v>0.74035955578429502</v>
      </c>
      <c r="N1613">
        <v>0.51776259749804499</v>
      </c>
    </row>
    <row r="1614" spans="7:14" x14ac:dyDescent="0.25">
      <c r="H1614" s="34" t="s">
        <v>209</v>
      </c>
      <c r="I1614" t="s">
        <v>84</v>
      </c>
      <c r="J1614" t="s">
        <v>152</v>
      </c>
      <c r="K1614" t="s">
        <v>94</v>
      </c>
      <c r="L1614" t="s">
        <v>107</v>
      </c>
      <c r="M1614" t="s">
        <v>88</v>
      </c>
      <c r="N1614" t="s">
        <v>87</v>
      </c>
    </row>
    <row r="1616" spans="7:14" x14ac:dyDescent="0.25">
      <c r="G1616" s="34" t="s">
        <v>667</v>
      </c>
    </row>
    <row r="1617" spans="7:14" x14ac:dyDescent="0.25">
      <c r="H1617" s="34" t="s">
        <v>128</v>
      </c>
      <c r="I1617" t="s">
        <v>63</v>
      </c>
      <c r="J1617" t="s">
        <v>64</v>
      </c>
      <c r="K1617" t="s">
        <v>117</v>
      </c>
      <c r="L1617" t="s">
        <v>210</v>
      </c>
      <c r="M1617" t="s">
        <v>118</v>
      </c>
      <c r="N1617" t="s">
        <v>211</v>
      </c>
    </row>
    <row r="1618" spans="7:14" x14ac:dyDescent="0.25">
      <c r="G1618" s="34" t="s">
        <v>667</v>
      </c>
    </row>
    <row r="1619" spans="7:14" x14ac:dyDescent="0.25">
      <c r="H1619" s="34" t="s">
        <v>212</v>
      </c>
      <c r="I1619" t="s">
        <v>70</v>
      </c>
      <c r="J1619">
        <v>138.80000000000001</v>
      </c>
      <c r="K1619">
        <v>126.2</v>
      </c>
      <c r="L1619">
        <v>119.9</v>
      </c>
      <c r="M1619">
        <v>113.95</v>
      </c>
      <c r="N1619">
        <v>108.3</v>
      </c>
    </row>
    <row r="1620" spans="7:14" x14ac:dyDescent="0.25">
      <c r="H1620" s="34" t="s">
        <v>212</v>
      </c>
      <c r="I1620" t="s">
        <v>71</v>
      </c>
      <c r="J1620">
        <v>136.1</v>
      </c>
      <c r="K1620">
        <v>126.2</v>
      </c>
      <c r="L1620">
        <v>119.9</v>
      </c>
      <c r="M1620">
        <v>113.95</v>
      </c>
      <c r="N1620">
        <v>108.3</v>
      </c>
    </row>
    <row r="1621" spans="7:14" x14ac:dyDescent="0.25">
      <c r="H1621" s="34" t="s">
        <v>212</v>
      </c>
      <c r="I1621" t="s">
        <v>72</v>
      </c>
      <c r="J1621">
        <v>134.44999999999999</v>
      </c>
      <c r="K1621">
        <v>126.2</v>
      </c>
      <c r="L1621">
        <v>119.9</v>
      </c>
      <c r="M1621">
        <v>113.95</v>
      </c>
      <c r="N1621">
        <v>108.3</v>
      </c>
    </row>
    <row r="1622" spans="7:14" x14ac:dyDescent="0.25">
      <c r="H1622" s="34" t="s">
        <v>212</v>
      </c>
      <c r="I1622" t="s">
        <v>73</v>
      </c>
      <c r="J1622">
        <v>133.9</v>
      </c>
      <c r="K1622">
        <v>126.2</v>
      </c>
      <c r="L1622">
        <v>119.9</v>
      </c>
      <c r="M1622">
        <v>113.95</v>
      </c>
      <c r="N1622">
        <v>108.3</v>
      </c>
    </row>
    <row r="1623" spans="7:14" x14ac:dyDescent="0.25">
      <c r="H1623" s="34" t="s">
        <v>212</v>
      </c>
      <c r="I1623" t="s">
        <v>74</v>
      </c>
      <c r="J1623">
        <v>133.35</v>
      </c>
      <c r="K1623">
        <v>126.2</v>
      </c>
      <c r="L1623">
        <v>119.9</v>
      </c>
      <c r="M1623">
        <v>113.95</v>
      </c>
      <c r="N1623">
        <v>108.3</v>
      </c>
    </row>
    <row r="1624" spans="7:14" x14ac:dyDescent="0.25">
      <c r="H1624" s="34" t="s">
        <v>212</v>
      </c>
      <c r="I1624" t="s">
        <v>75</v>
      </c>
      <c r="J1624">
        <v>132.25</v>
      </c>
      <c r="K1624">
        <v>126.2</v>
      </c>
      <c r="L1624">
        <v>119.9</v>
      </c>
      <c r="M1624">
        <v>113.95</v>
      </c>
      <c r="N1624">
        <v>108.3</v>
      </c>
    </row>
    <row r="1625" spans="7:14" x14ac:dyDescent="0.25">
      <c r="H1625" s="34" t="s">
        <v>212</v>
      </c>
      <c r="I1625" t="s">
        <v>76</v>
      </c>
      <c r="J1625">
        <v>131.69999999999999</v>
      </c>
      <c r="K1625">
        <v>126.2</v>
      </c>
      <c r="L1625">
        <v>119.9</v>
      </c>
      <c r="M1625">
        <v>113.95</v>
      </c>
      <c r="N1625">
        <v>108.3</v>
      </c>
    </row>
    <row r="1626" spans="7:14" x14ac:dyDescent="0.25">
      <c r="H1626" s="34" t="s">
        <v>212</v>
      </c>
      <c r="I1626" t="s">
        <v>77</v>
      </c>
      <c r="J1626">
        <v>131.15</v>
      </c>
      <c r="K1626">
        <v>126.2</v>
      </c>
      <c r="L1626">
        <v>119.9</v>
      </c>
      <c r="M1626">
        <v>113.95</v>
      </c>
      <c r="N1626">
        <v>108.3</v>
      </c>
    </row>
    <row r="1627" spans="7:14" x14ac:dyDescent="0.25">
      <c r="H1627" s="34" t="s">
        <v>212</v>
      </c>
      <c r="I1627" t="s">
        <v>78</v>
      </c>
      <c r="J1627">
        <v>129.5</v>
      </c>
      <c r="K1627">
        <v>126.2</v>
      </c>
      <c r="L1627">
        <v>119.9</v>
      </c>
      <c r="M1627">
        <v>113.95</v>
      </c>
      <c r="N1627">
        <v>108.3</v>
      </c>
    </row>
    <row r="1628" spans="7:14" x14ac:dyDescent="0.25">
      <c r="H1628" s="34" t="s">
        <v>212</v>
      </c>
      <c r="I1628" t="s">
        <v>79</v>
      </c>
      <c r="J1628">
        <v>126.8</v>
      </c>
      <c r="K1628">
        <v>126.2</v>
      </c>
      <c r="L1628">
        <v>119.9</v>
      </c>
      <c r="M1628">
        <v>113.95</v>
      </c>
      <c r="N1628">
        <v>108.3</v>
      </c>
    </row>
    <row r="1629" spans="7:14" x14ac:dyDescent="0.25">
      <c r="H1629" s="34" t="s">
        <v>212</v>
      </c>
      <c r="I1629" t="s">
        <v>80</v>
      </c>
      <c r="J1629">
        <v>133.80000000000001</v>
      </c>
      <c r="K1629">
        <v>126.2</v>
      </c>
      <c r="L1629">
        <v>119.9</v>
      </c>
      <c r="M1629">
        <v>113.95</v>
      </c>
      <c r="N1629">
        <v>108.3</v>
      </c>
    </row>
    <row r="1630" spans="7:14" x14ac:dyDescent="0.25">
      <c r="H1630" s="34" t="s">
        <v>212</v>
      </c>
      <c r="I1630" t="s">
        <v>81</v>
      </c>
      <c r="J1630">
        <v>134.80000000000001</v>
      </c>
      <c r="K1630">
        <v>126.2</v>
      </c>
      <c r="L1630">
        <v>119.9</v>
      </c>
      <c r="M1630">
        <v>113.95</v>
      </c>
      <c r="N1630">
        <v>108.3</v>
      </c>
    </row>
    <row r="1631" spans="7:14" x14ac:dyDescent="0.25">
      <c r="H1631" s="34" t="s">
        <v>212</v>
      </c>
      <c r="I1631" t="s">
        <v>82</v>
      </c>
      <c r="J1631">
        <v>135.80000000000001</v>
      </c>
      <c r="K1631">
        <v>126.2</v>
      </c>
      <c r="L1631">
        <v>119.9</v>
      </c>
      <c r="M1631">
        <v>113.95</v>
      </c>
      <c r="N1631">
        <v>108.3</v>
      </c>
    </row>
    <row r="1632" spans="7:14" x14ac:dyDescent="0.25">
      <c r="H1632" s="34" t="s">
        <v>212</v>
      </c>
      <c r="I1632" t="s">
        <v>83</v>
      </c>
      <c r="J1632">
        <v>1.4947683109118</v>
      </c>
      <c r="K1632">
        <v>0</v>
      </c>
      <c r="L1632" s="41">
        <v>2.37045116183519E-14</v>
      </c>
      <c r="M1632">
        <v>0</v>
      </c>
      <c r="N1632">
        <v>0</v>
      </c>
    </row>
    <row r="1633" spans="7:14" x14ac:dyDescent="0.25">
      <c r="H1633" s="34" t="s">
        <v>212</v>
      </c>
      <c r="I1633" t="s">
        <v>84</v>
      </c>
      <c r="J1633" t="s">
        <v>85</v>
      </c>
      <c r="K1633" t="s">
        <v>121</v>
      </c>
      <c r="L1633" t="s">
        <v>213</v>
      </c>
      <c r="M1633" t="s">
        <v>121</v>
      </c>
      <c r="N1633" t="s">
        <v>121</v>
      </c>
    </row>
    <row r="1634" spans="7:14" x14ac:dyDescent="0.25">
      <c r="G1634" s="34" t="s">
        <v>667</v>
      </c>
    </row>
    <row r="1635" spans="7:14" x14ac:dyDescent="0.25">
      <c r="G1635" s="34" t="s">
        <v>667</v>
      </c>
    </row>
    <row r="1636" spans="7:14" x14ac:dyDescent="0.25">
      <c r="H1636" s="34" t="s">
        <v>95</v>
      </c>
      <c r="I1636" t="s">
        <v>63</v>
      </c>
      <c r="J1636" t="s">
        <v>64</v>
      </c>
      <c r="K1636" t="s">
        <v>65</v>
      </c>
      <c r="L1636" t="s">
        <v>66</v>
      </c>
      <c r="M1636" t="s">
        <v>91</v>
      </c>
      <c r="N1636" t="s">
        <v>96</v>
      </c>
    </row>
    <row r="1637" spans="7:14" x14ac:dyDescent="0.25">
      <c r="G1637" s="34" t="s">
        <v>667</v>
      </c>
    </row>
    <row r="1638" spans="7:14" x14ac:dyDescent="0.25">
      <c r="H1638" s="34" t="s">
        <v>214</v>
      </c>
      <c r="I1638" t="s">
        <v>70</v>
      </c>
      <c r="J1638">
        <v>391.13245566899502</v>
      </c>
      <c r="K1638">
        <v>389.60040096230898</v>
      </c>
      <c r="L1638">
        <v>396.25801980198003</v>
      </c>
      <c r="M1638">
        <v>392.68972084529003</v>
      </c>
      <c r="N1638">
        <v>401.69135962636199</v>
      </c>
    </row>
    <row r="1639" spans="7:14" x14ac:dyDescent="0.25">
      <c r="H1639" s="34" t="s">
        <v>214</v>
      </c>
      <c r="I1639" t="s">
        <v>71</v>
      </c>
      <c r="J1639">
        <v>383.3775</v>
      </c>
      <c r="K1639">
        <v>385.26499999999902</v>
      </c>
      <c r="L1639">
        <v>390.43</v>
      </c>
      <c r="M1639">
        <v>389.38749999999999</v>
      </c>
      <c r="N1639">
        <v>396.4425</v>
      </c>
    </row>
    <row r="1640" spans="7:14" x14ac:dyDescent="0.25">
      <c r="H1640" s="34" t="s">
        <v>214</v>
      </c>
      <c r="I1640" t="s">
        <v>72</v>
      </c>
      <c r="J1640">
        <v>378.68875000000003</v>
      </c>
      <c r="K1640">
        <v>382.70749999999998</v>
      </c>
      <c r="L1640">
        <v>386.96499999999997</v>
      </c>
      <c r="M1640">
        <v>387.39374999999899</v>
      </c>
      <c r="N1640">
        <v>393.32125000000002</v>
      </c>
    </row>
    <row r="1641" spans="7:14" x14ac:dyDescent="0.25">
      <c r="H1641" s="34" t="s">
        <v>214</v>
      </c>
      <c r="I1641" t="s">
        <v>73</v>
      </c>
      <c r="J1641">
        <v>377.12583333333299</v>
      </c>
      <c r="K1641">
        <v>381.854999999999</v>
      </c>
      <c r="L1641">
        <v>385.81</v>
      </c>
      <c r="M1641">
        <v>386.729166666666</v>
      </c>
      <c r="N1641">
        <v>392.28083333333302</v>
      </c>
    </row>
    <row r="1642" spans="7:14" x14ac:dyDescent="0.25">
      <c r="H1642" s="34" t="s">
        <v>214</v>
      </c>
      <c r="I1642" t="s">
        <v>74</v>
      </c>
      <c r="J1642">
        <v>375.56291666666601</v>
      </c>
      <c r="K1642">
        <v>381.0025</v>
      </c>
      <c r="L1642">
        <v>384.65499999999997</v>
      </c>
      <c r="M1642">
        <v>386.06458333333302</v>
      </c>
      <c r="N1642">
        <v>391.24041666666602</v>
      </c>
    </row>
    <row r="1643" spans="7:14" x14ac:dyDescent="0.25">
      <c r="H1643" s="34" t="s">
        <v>214</v>
      </c>
      <c r="I1643" t="s">
        <v>75</v>
      </c>
      <c r="J1643">
        <v>372.43708333333302</v>
      </c>
      <c r="K1643">
        <v>379.29749999999899</v>
      </c>
      <c r="L1643">
        <v>382.344999999999</v>
      </c>
      <c r="M1643">
        <v>384.73541666666603</v>
      </c>
      <c r="N1643">
        <v>389.15958333333299</v>
      </c>
    </row>
    <row r="1644" spans="7:14" x14ac:dyDescent="0.25">
      <c r="H1644" s="34" t="s">
        <v>214</v>
      </c>
      <c r="I1644" t="s">
        <v>76</v>
      </c>
      <c r="J1644">
        <v>370.87416666666599</v>
      </c>
      <c r="K1644">
        <v>378.44499999999999</v>
      </c>
      <c r="L1644">
        <v>381.19</v>
      </c>
      <c r="M1644">
        <v>384.07083333333298</v>
      </c>
      <c r="N1644">
        <v>388.11916666666599</v>
      </c>
    </row>
    <row r="1645" spans="7:14" x14ac:dyDescent="0.25">
      <c r="H1645" s="34" t="s">
        <v>214</v>
      </c>
      <c r="I1645" t="s">
        <v>77</v>
      </c>
      <c r="J1645">
        <v>369.31124999999997</v>
      </c>
      <c r="K1645">
        <v>377.59249999999997</v>
      </c>
      <c r="L1645">
        <v>380.034999999999</v>
      </c>
      <c r="M1645">
        <v>383.40625</v>
      </c>
      <c r="N1645">
        <v>387.07874999999899</v>
      </c>
    </row>
    <row r="1646" spans="7:14" x14ac:dyDescent="0.25">
      <c r="H1646" s="34" t="s">
        <v>214</v>
      </c>
      <c r="I1646" t="s">
        <v>78</v>
      </c>
      <c r="J1646">
        <v>364.6225</v>
      </c>
      <c r="K1646">
        <v>375.03500000000003</v>
      </c>
      <c r="L1646">
        <v>376.57</v>
      </c>
      <c r="M1646">
        <v>381.412499999999</v>
      </c>
      <c r="N1646">
        <v>383.95749999999998</v>
      </c>
    </row>
    <row r="1647" spans="7:14" x14ac:dyDescent="0.25">
      <c r="H1647" s="34" t="s">
        <v>214</v>
      </c>
      <c r="I1647" t="s">
        <v>79</v>
      </c>
      <c r="J1647">
        <v>356.86754433100401</v>
      </c>
      <c r="K1647">
        <v>370.69959903769001</v>
      </c>
      <c r="L1647">
        <v>370.74198019801901</v>
      </c>
      <c r="M1647">
        <v>378.11027915470902</v>
      </c>
      <c r="N1647">
        <v>378.70864037363702</v>
      </c>
    </row>
    <row r="1648" spans="7:14" x14ac:dyDescent="0.25">
      <c r="H1648" s="34" t="s">
        <v>214</v>
      </c>
      <c r="I1648" t="s">
        <v>80</v>
      </c>
      <c r="J1648">
        <v>376.24166666666599</v>
      </c>
      <c r="K1648">
        <v>378.75</v>
      </c>
      <c r="L1648">
        <v>384.01666666666603</v>
      </c>
      <c r="M1648">
        <v>385.90833333333302</v>
      </c>
      <c r="N1648">
        <v>390.49166666666599</v>
      </c>
    </row>
    <row r="1649" spans="7:14" x14ac:dyDescent="0.25">
      <c r="H1649" s="34" t="s">
        <v>214</v>
      </c>
      <c r="I1649" t="s">
        <v>81</v>
      </c>
      <c r="J1649">
        <v>378.48333333333301</v>
      </c>
      <c r="K1649">
        <v>379.21666666666601</v>
      </c>
      <c r="L1649">
        <v>384.53333333333302</v>
      </c>
      <c r="M1649">
        <v>386.416666666666</v>
      </c>
      <c r="N1649">
        <v>390.78333333333302</v>
      </c>
    </row>
    <row r="1650" spans="7:14" x14ac:dyDescent="0.25">
      <c r="H1650" s="34" t="s">
        <v>214</v>
      </c>
      <c r="I1650" t="s">
        <v>82</v>
      </c>
      <c r="J1650">
        <v>380.72500000000002</v>
      </c>
      <c r="K1650">
        <v>379.683333333333</v>
      </c>
      <c r="L1650">
        <v>385.05</v>
      </c>
      <c r="M1650">
        <v>386.92500000000001</v>
      </c>
      <c r="N1650">
        <v>391.07499999999999</v>
      </c>
    </row>
    <row r="1651" spans="7:14" x14ac:dyDescent="0.25">
      <c r="H1651" s="34" t="s">
        <v>214</v>
      </c>
      <c r="I1651" t="s">
        <v>83</v>
      </c>
      <c r="J1651">
        <v>1.19161000243638</v>
      </c>
      <c r="K1651">
        <v>0.24581888415786601</v>
      </c>
      <c r="L1651">
        <v>0.26908554316221001</v>
      </c>
      <c r="M1651">
        <v>0.26344770994838601</v>
      </c>
      <c r="N1651">
        <v>0.149384323182322</v>
      </c>
    </row>
    <row r="1652" spans="7:14" x14ac:dyDescent="0.25">
      <c r="H1652" s="34" t="s">
        <v>214</v>
      </c>
      <c r="I1652" t="s">
        <v>84</v>
      </c>
      <c r="J1652" t="s">
        <v>85</v>
      </c>
      <c r="K1652" t="s">
        <v>126</v>
      </c>
      <c r="L1652" t="s">
        <v>88</v>
      </c>
      <c r="M1652" t="s">
        <v>99</v>
      </c>
      <c r="N1652" t="s">
        <v>99</v>
      </c>
    </row>
    <row r="1653" spans="7:14" x14ac:dyDescent="0.25">
      <c r="G1653" s="34" t="s">
        <v>667</v>
      </c>
    </row>
    <row r="1655" spans="7:14" x14ac:dyDescent="0.25">
      <c r="H1655" s="34" t="s">
        <v>109</v>
      </c>
      <c r="I1655" t="s">
        <v>63</v>
      </c>
      <c r="J1655" t="s">
        <v>64</v>
      </c>
      <c r="K1655" t="s">
        <v>101</v>
      </c>
      <c r="L1655" t="s">
        <v>66</v>
      </c>
      <c r="M1655" t="s">
        <v>91</v>
      </c>
      <c r="N1655" t="s">
        <v>68</v>
      </c>
    </row>
    <row r="1657" spans="7:14" x14ac:dyDescent="0.25">
      <c r="H1657" s="34" t="s">
        <v>215</v>
      </c>
      <c r="I1657" t="s">
        <v>70</v>
      </c>
      <c r="J1657">
        <v>140.88082901554401</v>
      </c>
      <c r="K1657">
        <v>139.70664179104401</v>
      </c>
      <c r="L1657">
        <v>138.85030627871299</v>
      </c>
      <c r="M1657">
        <v>135.81658959537501</v>
      </c>
      <c r="N1657">
        <v>175.45709946848899</v>
      </c>
    </row>
    <row r="1658" spans="7:14" x14ac:dyDescent="0.25">
      <c r="H1658" s="34" t="s">
        <v>215</v>
      </c>
      <c r="I1658" t="s">
        <v>71</v>
      </c>
      <c r="J1658">
        <v>138.64499999999899</v>
      </c>
      <c r="K1658">
        <v>138.0975</v>
      </c>
      <c r="L1658">
        <v>135.51499999999999</v>
      </c>
      <c r="M1658">
        <v>134.13</v>
      </c>
      <c r="N1658">
        <v>162.315</v>
      </c>
    </row>
    <row r="1659" spans="7:14" x14ac:dyDescent="0.25">
      <c r="H1659" s="34" t="s">
        <v>215</v>
      </c>
      <c r="I1659" t="s">
        <v>72</v>
      </c>
      <c r="J1659">
        <v>137.29749999999899</v>
      </c>
      <c r="K1659">
        <v>137.14874999999901</v>
      </c>
      <c r="L1659">
        <v>133.50749999999999</v>
      </c>
      <c r="M1659">
        <v>133.13999999999999</v>
      </c>
      <c r="N1659">
        <v>156.1825</v>
      </c>
    </row>
    <row r="1660" spans="7:14" x14ac:dyDescent="0.25">
      <c r="H1660" s="34" t="s">
        <v>215</v>
      </c>
      <c r="I1660" t="s">
        <v>73</v>
      </c>
      <c r="J1660">
        <v>136.84833333333299</v>
      </c>
      <c r="K1660">
        <v>136.83249999999899</v>
      </c>
      <c r="L1660">
        <v>132.838333333333</v>
      </c>
      <c r="M1660">
        <v>132.81</v>
      </c>
      <c r="N1660">
        <v>154.13833333333301</v>
      </c>
    </row>
    <row r="1661" spans="7:14" x14ac:dyDescent="0.25">
      <c r="H1661" s="34" t="s">
        <v>215</v>
      </c>
      <c r="I1661" t="s">
        <v>74</v>
      </c>
      <c r="J1661">
        <v>136.39916666666599</v>
      </c>
      <c r="K1661">
        <v>136.51624999999899</v>
      </c>
      <c r="L1661">
        <v>132.169166666666</v>
      </c>
      <c r="M1661">
        <v>132.47999999999999</v>
      </c>
      <c r="N1661">
        <v>152.09416666666601</v>
      </c>
    </row>
    <row r="1662" spans="7:14" x14ac:dyDescent="0.25">
      <c r="H1662" s="34" t="s">
        <v>215</v>
      </c>
      <c r="I1662" t="s">
        <v>75</v>
      </c>
      <c r="J1662">
        <v>135.50083333333299</v>
      </c>
      <c r="K1662">
        <v>135.88374999999999</v>
      </c>
      <c r="L1662">
        <v>130.830833333333</v>
      </c>
      <c r="M1662">
        <v>131.82</v>
      </c>
      <c r="N1662">
        <v>148.00583333333299</v>
      </c>
    </row>
    <row r="1663" spans="7:14" x14ac:dyDescent="0.25">
      <c r="H1663" s="34" t="s">
        <v>215</v>
      </c>
      <c r="I1663" t="s">
        <v>76</v>
      </c>
      <c r="J1663">
        <v>135.05166666666599</v>
      </c>
      <c r="K1663">
        <v>135.5675</v>
      </c>
      <c r="L1663">
        <v>130.16166666666601</v>
      </c>
      <c r="M1663">
        <v>131.49</v>
      </c>
      <c r="N1663">
        <v>145.96166666666599</v>
      </c>
    </row>
    <row r="1664" spans="7:14" x14ac:dyDescent="0.25">
      <c r="H1664" s="34" t="s">
        <v>215</v>
      </c>
      <c r="I1664" t="s">
        <v>77</v>
      </c>
      <c r="J1664">
        <v>134.60249999999999</v>
      </c>
      <c r="K1664">
        <v>135.25125</v>
      </c>
      <c r="L1664">
        <v>129.49250000000001</v>
      </c>
      <c r="M1664">
        <v>131.16</v>
      </c>
      <c r="N1664">
        <v>143.91749999999999</v>
      </c>
    </row>
    <row r="1665" spans="7:14" x14ac:dyDescent="0.25">
      <c r="H1665" s="34" t="s">
        <v>215</v>
      </c>
      <c r="I1665" t="s">
        <v>78</v>
      </c>
      <c r="J1665">
        <v>133.255</v>
      </c>
      <c r="K1665">
        <v>134.30249999999899</v>
      </c>
      <c r="L1665">
        <v>127.485</v>
      </c>
      <c r="M1665">
        <v>130.16999999999999</v>
      </c>
      <c r="N1665">
        <v>137.785</v>
      </c>
    </row>
    <row r="1666" spans="7:14" x14ac:dyDescent="0.25">
      <c r="H1666" s="34" t="s">
        <v>215</v>
      </c>
      <c r="I1666" t="s">
        <v>79</v>
      </c>
      <c r="J1666">
        <v>131.019170984455</v>
      </c>
      <c r="K1666">
        <v>132.693358208955</v>
      </c>
      <c r="L1666">
        <v>124.149693721286</v>
      </c>
      <c r="M1666">
        <v>128.48341040462401</v>
      </c>
      <c r="N1666">
        <v>124.642900531511</v>
      </c>
    </row>
    <row r="1667" spans="7:14" x14ac:dyDescent="0.25">
      <c r="H1667" s="34" t="s">
        <v>215</v>
      </c>
      <c r="I1667" t="s">
        <v>80</v>
      </c>
      <c r="J1667">
        <v>136.48333333333301</v>
      </c>
      <c r="K1667">
        <v>135.72499999999999</v>
      </c>
      <c r="L1667">
        <v>132.416666666666</v>
      </c>
      <c r="M1667">
        <v>131.55000000000001</v>
      </c>
      <c r="N1667">
        <v>142.85</v>
      </c>
    </row>
    <row r="1668" spans="7:14" x14ac:dyDescent="0.25">
      <c r="H1668" s="34" t="s">
        <v>215</v>
      </c>
      <c r="I1668" t="s">
        <v>81</v>
      </c>
      <c r="J1668">
        <v>137.016666666666</v>
      </c>
      <c r="K1668">
        <v>135.88333333333301</v>
      </c>
      <c r="L1668">
        <v>133.333333333333</v>
      </c>
      <c r="M1668">
        <v>131.75</v>
      </c>
      <c r="N1668">
        <v>145.25</v>
      </c>
    </row>
    <row r="1669" spans="7:14" x14ac:dyDescent="0.25">
      <c r="H1669" s="34" t="s">
        <v>215</v>
      </c>
      <c r="I1669" t="s">
        <v>82</v>
      </c>
      <c r="J1669">
        <v>137.55000000000001</v>
      </c>
      <c r="K1669">
        <v>136.041666666666</v>
      </c>
      <c r="L1669">
        <v>134.25</v>
      </c>
      <c r="M1669">
        <v>131.94999999999999</v>
      </c>
      <c r="N1669">
        <v>147.65</v>
      </c>
    </row>
    <row r="1670" spans="7:14" x14ac:dyDescent="0.25">
      <c r="H1670" s="34" t="s">
        <v>215</v>
      </c>
      <c r="I1670" t="s">
        <v>83</v>
      </c>
      <c r="J1670">
        <v>0.78153620710709204</v>
      </c>
      <c r="K1670">
        <v>0.23277182235834301</v>
      </c>
      <c r="L1670">
        <v>1.38451856513529</v>
      </c>
      <c r="M1670">
        <v>0.30314513073131999</v>
      </c>
      <c r="N1670">
        <v>3.2509312563494799</v>
      </c>
    </row>
    <row r="1671" spans="7:14" x14ac:dyDescent="0.25">
      <c r="H1671" s="34" t="s">
        <v>215</v>
      </c>
      <c r="I1671" t="s">
        <v>84</v>
      </c>
      <c r="J1671" t="s">
        <v>85</v>
      </c>
      <c r="K1671" t="s">
        <v>103</v>
      </c>
      <c r="L1671" t="s">
        <v>87</v>
      </c>
      <c r="M1671" t="s">
        <v>103</v>
      </c>
      <c r="N1671" t="s">
        <v>88</v>
      </c>
    </row>
    <row r="1673" spans="7:14" x14ac:dyDescent="0.25">
      <c r="G1673" s="34" t="s">
        <v>667</v>
      </c>
    </row>
    <row r="1674" spans="7:14" x14ac:dyDescent="0.25">
      <c r="H1674" s="34" t="s">
        <v>128</v>
      </c>
      <c r="I1674" t="s">
        <v>63</v>
      </c>
      <c r="J1674" t="s">
        <v>90</v>
      </c>
      <c r="K1674" t="s">
        <v>101</v>
      </c>
      <c r="L1674" t="s">
        <v>66</v>
      </c>
      <c r="M1674" t="s">
        <v>91</v>
      </c>
      <c r="N1674" t="s">
        <v>68</v>
      </c>
    </row>
    <row r="1675" spans="7:14" x14ac:dyDescent="0.25">
      <c r="G1675" s="34" t="s">
        <v>667</v>
      </c>
    </row>
    <row r="1676" spans="7:14" x14ac:dyDescent="0.25">
      <c r="H1676" s="34" t="s">
        <v>216</v>
      </c>
      <c r="I1676" t="s">
        <v>70</v>
      </c>
      <c r="J1676">
        <v>33.625713412771098</v>
      </c>
      <c r="K1676">
        <v>33.220127080181499</v>
      </c>
      <c r="L1676">
        <v>33.3101905049894</v>
      </c>
      <c r="M1676">
        <v>33.4406797583081</v>
      </c>
      <c r="N1676">
        <v>3731.9245128494699</v>
      </c>
    </row>
    <row r="1677" spans="7:14" x14ac:dyDescent="0.25">
      <c r="H1677" s="34" t="s">
        <v>216</v>
      </c>
      <c r="I1677" t="s">
        <v>71</v>
      </c>
      <c r="J1677">
        <v>33.372500000000002</v>
      </c>
      <c r="K1677">
        <v>33.156999999999996</v>
      </c>
      <c r="L1677">
        <v>33.215499999999999</v>
      </c>
      <c r="M1677">
        <v>33.327500000000001</v>
      </c>
      <c r="N1677">
        <v>3682.2</v>
      </c>
    </row>
    <row r="1678" spans="7:14" x14ac:dyDescent="0.25">
      <c r="H1678" s="34" t="s">
        <v>216</v>
      </c>
      <c r="I1678" t="s">
        <v>72</v>
      </c>
      <c r="J1678">
        <v>33.221249999999998</v>
      </c>
      <c r="K1678">
        <v>33.118499999999997</v>
      </c>
      <c r="L1678">
        <v>33.15775</v>
      </c>
      <c r="M1678">
        <v>33.258749999999999</v>
      </c>
      <c r="N1678">
        <v>3653.3249999999998</v>
      </c>
    </row>
    <row r="1679" spans="7:14" x14ac:dyDescent="0.25">
      <c r="H1679" s="34" t="s">
        <v>216</v>
      </c>
      <c r="I1679" t="s">
        <v>73</v>
      </c>
      <c r="J1679">
        <v>33.170833333333299</v>
      </c>
      <c r="K1679">
        <v>33.1056666666666</v>
      </c>
      <c r="L1679">
        <v>33.138500000000001</v>
      </c>
      <c r="M1679">
        <v>33.235833333333296</v>
      </c>
      <c r="N1679">
        <v>3643.7</v>
      </c>
    </row>
    <row r="1680" spans="7:14" x14ac:dyDescent="0.25">
      <c r="H1680" s="34" t="s">
        <v>216</v>
      </c>
      <c r="I1680" t="s">
        <v>74</v>
      </c>
      <c r="J1680">
        <v>33.1204166666666</v>
      </c>
      <c r="K1680">
        <v>33.092833333333303</v>
      </c>
      <c r="L1680">
        <v>33.119250000000001</v>
      </c>
      <c r="M1680">
        <v>33.212916666666601</v>
      </c>
      <c r="N1680">
        <v>3634.0749999999998</v>
      </c>
    </row>
    <row r="1681" spans="7:14" x14ac:dyDescent="0.25">
      <c r="H1681" s="34" t="s">
        <v>216</v>
      </c>
      <c r="I1681" t="s">
        <v>75</v>
      </c>
      <c r="J1681">
        <v>33.019583333333301</v>
      </c>
      <c r="K1681">
        <v>33.067166666666601</v>
      </c>
      <c r="L1681">
        <v>33.080750000000002</v>
      </c>
      <c r="M1681">
        <v>33.167083333333302</v>
      </c>
      <c r="N1681">
        <v>3614.8249999999998</v>
      </c>
    </row>
    <row r="1682" spans="7:14" x14ac:dyDescent="0.25">
      <c r="H1682" s="34" t="s">
        <v>216</v>
      </c>
      <c r="I1682" t="s">
        <v>76</v>
      </c>
      <c r="J1682">
        <v>32.969166666666602</v>
      </c>
      <c r="K1682">
        <v>33.054333333333297</v>
      </c>
      <c r="L1682">
        <v>33.061500000000002</v>
      </c>
      <c r="M1682">
        <v>33.144166666666599</v>
      </c>
      <c r="N1682">
        <v>3605.2</v>
      </c>
    </row>
    <row r="1683" spans="7:14" x14ac:dyDescent="0.25">
      <c r="H1683" s="34" t="s">
        <v>216</v>
      </c>
      <c r="I1683" t="s">
        <v>77</v>
      </c>
      <c r="J1683">
        <v>32.918749999999903</v>
      </c>
      <c r="K1683">
        <v>33.041499999999999</v>
      </c>
      <c r="L1683">
        <v>33.042250000000003</v>
      </c>
      <c r="M1683">
        <v>33.121249999999897</v>
      </c>
      <c r="N1683">
        <v>3595.5749999999998</v>
      </c>
    </row>
    <row r="1684" spans="7:14" x14ac:dyDescent="0.25">
      <c r="H1684" s="34" t="s">
        <v>216</v>
      </c>
      <c r="I1684" t="s">
        <v>78</v>
      </c>
      <c r="J1684">
        <v>32.767499999999998</v>
      </c>
      <c r="K1684">
        <v>33.003</v>
      </c>
      <c r="L1684">
        <v>32.984499999999997</v>
      </c>
      <c r="M1684">
        <v>33.052499999999903</v>
      </c>
      <c r="N1684">
        <v>3566.7</v>
      </c>
    </row>
    <row r="1685" spans="7:14" x14ac:dyDescent="0.25">
      <c r="H1685" s="34" t="s">
        <v>216</v>
      </c>
      <c r="I1685" t="s">
        <v>79</v>
      </c>
      <c r="J1685">
        <v>32.514286587228803</v>
      </c>
      <c r="K1685">
        <v>32.939872919818399</v>
      </c>
      <c r="L1685">
        <v>32.889809495010503</v>
      </c>
      <c r="M1685">
        <v>32.939320241691803</v>
      </c>
      <c r="N1685">
        <v>3516.9754871505202</v>
      </c>
    </row>
    <row r="1686" spans="7:14" x14ac:dyDescent="0.25">
      <c r="H1686" s="34" t="s">
        <v>216</v>
      </c>
      <c r="I1686" t="s">
        <v>80</v>
      </c>
      <c r="J1686">
        <v>33.004999999999903</v>
      </c>
      <c r="K1686">
        <v>33.093333333333298</v>
      </c>
      <c r="L1686">
        <v>33.125</v>
      </c>
      <c r="M1686">
        <v>33.201666666666597</v>
      </c>
      <c r="N1686">
        <v>3593.5</v>
      </c>
    </row>
    <row r="1687" spans="7:14" x14ac:dyDescent="0.25">
      <c r="H1687" s="34" t="s">
        <v>216</v>
      </c>
      <c r="I1687" t="s">
        <v>81</v>
      </c>
      <c r="J1687">
        <v>33.0266666666666</v>
      </c>
      <c r="K1687">
        <v>33.106666666666598</v>
      </c>
      <c r="L1687">
        <v>33.15</v>
      </c>
      <c r="M1687">
        <v>33.213333333333303</v>
      </c>
      <c r="N1687">
        <v>3603.8166666666598</v>
      </c>
    </row>
    <row r="1688" spans="7:14" x14ac:dyDescent="0.25">
      <c r="H1688" s="34" t="s">
        <v>216</v>
      </c>
      <c r="I1688" t="s">
        <v>82</v>
      </c>
      <c r="J1688">
        <v>33.048333333333296</v>
      </c>
      <c r="K1688">
        <v>33.119999999999997</v>
      </c>
      <c r="L1688">
        <v>33.174999999999997</v>
      </c>
      <c r="M1688">
        <v>33.225000000000001</v>
      </c>
      <c r="N1688">
        <v>3614.13333333333</v>
      </c>
    </row>
    <row r="1689" spans="7:14" x14ac:dyDescent="0.25">
      <c r="H1689" s="34" t="s">
        <v>216</v>
      </c>
      <c r="I1689" t="s">
        <v>83</v>
      </c>
      <c r="J1689">
        <v>0.13112108527914601</v>
      </c>
      <c r="K1689">
        <v>8.0580177276402598E-2</v>
      </c>
      <c r="L1689">
        <v>0.15094339622640601</v>
      </c>
      <c r="M1689">
        <v>7.0277596506221104E-2</v>
      </c>
      <c r="N1689">
        <v>0.57090681030032397</v>
      </c>
    </row>
    <row r="1690" spans="7:14" x14ac:dyDescent="0.25">
      <c r="H1690" s="34" t="s">
        <v>216</v>
      </c>
      <c r="I1690" t="s">
        <v>84</v>
      </c>
      <c r="J1690" t="s">
        <v>93</v>
      </c>
      <c r="K1690" t="s">
        <v>99</v>
      </c>
      <c r="L1690" t="s">
        <v>88</v>
      </c>
      <c r="M1690" t="s">
        <v>99</v>
      </c>
      <c r="N1690" t="s">
        <v>88</v>
      </c>
    </row>
    <row r="1691" spans="7:14" x14ac:dyDescent="0.25">
      <c r="G1691" s="34" t="s">
        <v>667</v>
      </c>
    </row>
    <row r="1693" spans="7:14" x14ac:dyDescent="0.25">
      <c r="H1693" s="34" t="s">
        <v>95</v>
      </c>
      <c r="I1693" t="s">
        <v>63</v>
      </c>
      <c r="J1693" t="s">
        <v>64</v>
      </c>
      <c r="K1693" t="s">
        <v>65</v>
      </c>
      <c r="L1693" t="s">
        <v>66</v>
      </c>
      <c r="M1693" t="s">
        <v>91</v>
      </c>
      <c r="N1693" t="s">
        <v>68</v>
      </c>
    </row>
    <row r="1695" spans="7:14" x14ac:dyDescent="0.25">
      <c r="H1695" s="34" t="s">
        <v>217</v>
      </c>
      <c r="I1695" t="s">
        <v>70</v>
      </c>
      <c r="J1695">
        <v>461.76903065264099</v>
      </c>
      <c r="K1695">
        <v>512.01884222474405</v>
      </c>
      <c r="L1695">
        <v>487.28788546255498</v>
      </c>
      <c r="M1695">
        <v>483.65429980699099</v>
      </c>
      <c r="N1695">
        <v>498.07208218597702</v>
      </c>
    </row>
    <row r="1696" spans="7:14" x14ac:dyDescent="0.25">
      <c r="H1696" s="34" t="s">
        <v>217</v>
      </c>
      <c r="I1696" t="s">
        <v>71</v>
      </c>
      <c r="J1696">
        <v>453.6225</v>
      </c>
      <c r="K1696">
        <v>492.47500000000002</v>
      </c>
      <c r="L1696">
        <v>480.97500000000002</v>
      </c>
      <c r="M1696">
        <v>477.38499999999999</v>
      </c>
      <c r="N1696">
        <v>490.39249999999998</v>
      </c>
    </row>
    <row r="1697" spans="7:14" x14ac:dyDescent="0.25">
      <c r="H1697" s="34" t="s">
        <v>217</v>
      </c>
      <c r="I1697" t="s">
        <v>72</v>
      </c>
      <c r="J1697">
        <v>448.68624999999997</v>
      </c>
      <c r="K1697">
        <v>482.16250000000002</v>
      </c>
      <c r="L1697">
        <v>477.26249999999999</v>
      </c>
      <c r="M1697">
        <v>473.61750000000001</v>
      </c>
      <c r="N1697">
        <v>485.89624999999899</v>
      </c>
    </row>
    <row r="1698" spans="7:14" x14ac:dyDescent="0.25">
      <c r="H1698" s="34" t="s">
        <v>217</v>
      </c>
      <c r="I1698" t="s">
        <v>73</v>
      </c>
      <c r="J1698">
        <v>447.04083333333301</v>
      </c>
      <c r="K1698">
        <v>478.72500000000002</v>
      </c>
      <c r="L1698">
        <v>476.02499999999998</v>
      </c>
      <c r="M1698">
        <v>472.361666666666</v>
      </c>
      <c r="N1698">
        <v>484.39749999999998</v>
      </c>
    </row>
    <row r="1699" spans="7:14" x14ac:dyDescent="0.25">
      <c r="H1699" s="34" t="s">
        <v>217</v>
      </c>
      <c r="I1699" t="s">
        <v>74</v>
      </c>
      <c r="J1699">
        <v>445.39541666666599</v>
      </c>
      <c r="K1699">
        <v>475.28750000000002</v>
      </c>
      <c r="L1699">
        <v>474.78750000000002</v>
      </c>
      <c r="M1699">
        <v>471.10583333333301</v>
      </c>
      <c r="N1699">
        <v>482.89874999999898</v>
      </c>
    </row>
    <row r="1700" spans="7:14" x14ac:dyDescent="0.25">
      <c r="H1700" s="34" t="s">
        <v>217</v>
      </c>
      <c r="I1700" t="s">
        <v>75</v>
      </c>
      <c r="J1700">
        <v>442.10458333333298</v>
      </c>
      <c r="K1700">
        <v>468.41250000000002</v>
      </c>
      <c r="L1700">
        <v>472.3125</v>
      </c>
      <c r="M1700">
        <v>468.59416666666601</v>
      </c>
      <c r="N1700">
        <v>479.90125</v>
      </c>
    </row>
    <row r="1701" spans="7:14" x14ac:dyDescent="0.25">
      <c r="H1701" s="34" t="s">
        <v>217</v>
      </c>
      <c r="I1701" t="s">
        <v>76</v>
      </c>
      <c r="J1701">
        <v>440.45916666666602</v>
      </c>
      <c r="K1701">
        <v>464.97500000000002</v>
      </c>
      <c r="L1701">
        <v>471.07499999999999</v>
      </c>
      <c r="M1701">
        <v>467.33833333333303</v>
      </c>
      <c r="N1701">
        <v>478.40249999999997</v>
      </c>
    </row>
    <row r="1702" spans="7:14" x14ac:dyDescent="0.25">
      <c r="H1702" s="34" t="s">
        <v>217</v>
      </c>
      <c r="I1702" t="s">
        <v>77</v>
      </c>
      <c r="J1702">
        <v>438.81375000000003</v>
      </c>
      <c r="K1702">
        <v>461.53750000000002</v>
      </c>
      <c r="L1702">
        <v>469.83749999999998</v>
      </c>
      <c r="M1702">
        <v>466.08249999999998</v>
      </c>
      <c r="N1702">
        <v>476.90375</v>
      </c>
    </row>
    <row r="1703" spans="7:14" x14ac:dyDescent="0.25">
      <c r="H1703" s="34" t="s">
        <v>217</v>
      </c>
      <c r="I1703" t="s">
        <v>78</v>
      </c>
      <c r="J1703">
        <v>433.8775</v>
      </c>
      <c r="K1703">
        <v>451.22500000000002</v>
      </c>
      <c r="L1703">
        <v>466.125</v>
      </c>
      <c r="M1703">
        <v>462.315</v>
      </c>
      <c r="N1703">
        <v>472.407499999999</v>
      </c>
    </row>
    <row r="1704" spans="7:14" x14ac:dyDescent="0.25">
      <c r="H1704" s="34" t="s">
        <v>217</v>
      </c>
      <c r="I1704" t="s">
        <v>79</v>
      </c>
      <c r="J1704">
        <v>425.73096934735798</v>
      </c>
      <c r="K1704">
        <v>431.68115777525497</v>
      </c>
      <c r="L1704">
        <v>459.81211453744402</v>
      </c>
      <c r="M1704">
        <v>456.04570019300797</v>
      </c>
      <c r="N1704">
        <v>464.72791781402202</v>
      </c>
    </row>
    <row r="1705" spans="7:14" x14ac:dyDescent="0.25">
      <c r="H1705" s="34" t="s">
        <v>217</v>
      </c>
      <c r="I1705" t="s">
        <v>80</v>
      </c>
      <c r="J1705">
        <v>446.17499999999899</v>
      </c>
      <c r="K1705">
        <v>459.25</v>
      </c>
      <c r="L1705">
        <v>472.1</v>
      </c>
      <c r="M1705">
        <v>470.95</v>
      </c>
      <c r="N1705">
        <v>480.27499999999998</v>
      </c>
    </row>
    <row r="1706" spans="7:14" x14ac:dyDescent="0.25">
      <c r="H1706" s="34" t="s">
        <v>217</v>
      </c>
      <c r="I1706" t="s">
        <v>81</v>
      </c>
      <c r="J1706">
        <v>448.599999999999</v>
      </c>
      <c r="K1706">
        <v>463.45</v>
      </c>
      <c r="L1706">
        <v>472.58333333333297</v>
      </c>
      <c r="M1706">
        <v>472.05</v>
      </c>
      <c r="N1706">
        <v>480.64999999999901</v>
      </c>
    </row>
    <row r="1707" spans="7:14" x14ac:dyDescent="0.25">
      <c r="H1707" s="34" t="s">
        <v>217</v>
      </c>
      <c r="I1707" t="s">
        <v>82</v>
      </c>
      <c r="J1707">
        <v>451.02499999999998</v>
      </c>
      <c r="K1707">
        <v>467.65</v>
      </c>
      <c r="L1707">
        <v>473.06666666666598</v>
      </c>
      <c r="M1707">
        <v>473.15</v>
      </c>
      <c r="N1707">
        <v>481.02499999999901</v>
      </c>
    </row>
    <row r="1708" spans="7:14" x14ac:dyDescent="0.25">
      <c r="H1708" s="34" t="s">
        <v>217</v>
      </c>
      <c r="I1708" t="s">
        <v>83</v>
      </c>
      <c r="J1708">
        <v>1.08701742589791</v>
      </c>
      <c r="K1708">
        <v>1.7962151181438999</v>
      </c>
      <c r="L1708">
        <v>0.20434047350618301</v>
      </c>
      <c r="M1708">
        <v>0.46714088544429999</v>
      </c>
      <c r="N1708">
        <v>0.155917052128244</v>
      </c>
    </row>
    <row r="1709" spans="7:14" x14ac:dyDescent="0.25">
      <c r="H1709" s="34" t="s">
        <v>217</v>
      </c>
      <c r="I1709" t="s">
        <v>84</v>
      </c>
      <c r="J1709" t="s">
        <v>85</v>
      </c>
      <c r="K1709" t="s">
        <v>88</v>
      </c>
      <c r="L1709" t="s">
        <v>88</v>
      </c>
      <c r="M1709" t="s">
        <v>108</v>
      </c>
      <c r="N1709" t="s">
        <v>88</v>
      </c>
    </row>
    <row r="1711" spans="7:14" x14ac:dyDescent="0.25">
      <c r="G1711" s="34" t="s">
        <v>667</v>
      </c>
    </row>
    <row r="1712" spans="7:14" x14ac:dyDescent="0.25">
      <c r="H1712" s="34" t="s">
        <v>128</v>
      </c>
      <c r="I1712" t="s">
        <v>63</v>
      </c>
      <c r="J1712" t="s">
        <v>64</v>
      </c>
      <c r="K1712" t="s">
        <v>101</v>
      </c>
      <c r="L1712" t="s">
        <v>66</v>
      </c>
      <c r="M1712" t="s">
        <v>67</v>
      </c>
      <c r="N1712" t="s">
        <v>68</v>
      </c>
    </row>
    <row r="1713" spans="7:14" x14ac:dyDescent="0.25">
      <c r="G1713" s="34" t="s">
        <v>667</v>
      </c>
    </row>
    <row r="1714" spans="7:14" x14ac:dyDescent="0.25">
      <c r="H1714" s="34" t="s">
        <v>218</v>
      </c>
      <c r="I1714" t="s">
        <v>70</v>
      </c>
      <c r="J1714">
        <v>141.12875</v>
      </c>
      <c r="K1714">
        <v>138.13350883790901</v>
      </c>
      <c r="L1714">
        <v>143.70407973174301</v>
      </c>
      <c r="M1714">
        <v>138.02535849056599</v>
      </c>
      <c r="N1714">
        <v>135.256472369417</v>
      </c>
    </row>
    <row r="1715" spans="7:14" x14ac:dyDescent="0.25">
      <c r="H1715" s="34" t="s">
        <v>218</v>
      </c>
      <c r="I1715" t="s">
        <v>71</v>
      </c>
      <c r="J1715">
        <v>137.58499999999901</v>
      </c>
      <c r="K1715">
        <v>136.2775</v>
      </c>
      <c r="L1715">
        <v>140.20249999999999</v>
      </c>
      <c r="M1715">
        <v>135.84</v>
      </c>
      <c r="N1715">
        <v>133.9675</v>
      </c>
    </row>
    <row r="1716" spans="7:14" x14ac:dyDescent="0.25">
      <c r="H1716" s="34" t="s">
        <v>218</v>
      </c>
      <c r="I1716" t="s">
        <v>72</v>
      </c>
      <c r="J1716">
        <v>135.4675</v>
      </c>
      <c r="K1716">
        <v>135.16374999999999</v>
      </c>
      <c r="L1716">
        <v>138.12625</v>
      </c>
      <c r="M1716">
        <v>134.51999999999899</v>
      </c>
      <c r="N1716">
        <v>133.18375</v>
      </c>
    </row>
    <row r="1717" spans="7:14" x14ac:dyDescent="0.25">
      <c r="H1717" s="34" t="s">
        <v>218</v>
      </c>
      <c r="I1717" t="s">
        <v>73</v>
      </c>
      <c r="J1717">
        <v>134.761666666666</v>
      </c>
      <c r="K1717">
        <v>134.79249999999999</v>
      </c>
      <c r="L1717">
        <v>137.43416666666599</v>
      </c>
      <c r="M1717">
        <v>134.07999999999899</v>
      </c>
      <c r="N1717">
        <v>132.92250000000001</v>
      </c>
    </row>
    <row r="1718" spans="7:14" x14ac:dyDescent="0.25">
      <c r="H1718" s="34" t="s">
        <v>218</v>
      </c>
      <c r="I1718" t="s">
        <v>74</v>
      </c>
      <c r="J1718">
        <v>134.055833333333</v>
      </c>
      <c r="K1718">
        <v>134.42124999999999</v>
      </c>
      <c r="L1718">
        <v>136.742083333333</v>
      </c>
      <c r="M1718">
        <v>133.63999999999999</v>
      </c>
      <c r="N1718">
        <v>132.66125</v>
      </c>
    </row>
    <row r="1719" spans="7:14" x14ac:dyDescent="0.25">
      <c r="H1719" s="34" t="s">
        <v>218</v>
      </c>
      <c r="I1719" t="s">
        <v>75</v>
      </c>
      <c r="J1719">
        <v>132.644166666666</v>
      </c>
      <c r="K1719">
        <v>133.67875000000001</v>
      </c>
      <c r="L1719">
        <v>135.357916666666</v>
      </c>
      <c r="M1719">
        <v>132.76</v>
      </c>
      <c r="N1719">
        <v>132.13874999999999</v>
      </c>
    </row>
    <row r="1720" spans="7:14" x14ac:dyDescent="0.25">
      <c r="H1720" s="34" t="s">
        <v>218</v>
      </c>
      <c r="I1720" t="s">
        <v>76</v>
      </c>
      <c r="J1720">
        <v>131.93833333333299</v>
      </c>
      <c r="K1720">
        <v>133.3075</v>
      </c>
      <c r="L1720">
        <v>134.66583333333301</v>
      </c>
      <c r="M1720">
        <v>132.32</v>
      </c>
      <c r="N1720">
        <v>131.8775</v>
      </c>
    </row>
    <row r="1721" spans="7:14" x14ac:dyDescent="0.25">
      <c r="H1721" s="34" t="s">
        <v>218</v>
      </c>
      <c r="I1721" t="s">
        <v>77</v>
      </c>
      <c r="J1721">
        <v>131.23249999999999</v>
      </c>
      <c r="K1721">
        <v>132.93625</v>
      </c>
      <c r="L1721">
        <v>133.97375</v>
      </c>
      <c r="M1721">
        <v>131.88</v>
      </c>
      <c r="N1721">
        <v>131.61625000000001</v>
      </c>
    </row>
    <row r="1722" spans="7:14" x14ac:dyDescent="0.25">
      <c r="H1722" s="34" t="s">
        <v>218</v>
      </c>
      <c r="I1722" t="s">
        <v>78</v>
      </c>
      <c r="J1722">
        <v>129.11500000000001</v>
      </c>
      <c r="K1722">
        <v>131.82249999999999</v>
      </c>
      <c r="L1722">
        <v>131.89750000000001</v>
      </c>
      <c r="M1722">
        <v>130.55999999999901</v>
      </c>
      <c r="N1722">
        <v>130.83250000000001</v>
      </c>
    </row>
    <row r="1723" spans="7:14" x14ac:dyDescent="0.25">
      <c r="H1723" s="34" t="s">
        <v>218</v>
      </c>
      <c r="I1723" t="s">
        <v>79</v>
      </c>
      <c r="J1723">
        <v>125.571249999999</v>
      </c>
      <c r="K1723">
        <v>129.96649116209099</v>
      </c>
      <c r="L1723">
        <v>128.39592026825599</v>
      </c>
      <c r="M1723">
        <v>128.37464150943299</v>
      </c>
      <c r="N1723">
        <v>129.54352763058199</v>
      </c>
    </row>
    <row r="1724" spans="7:14" x14ac:dyDescent="0.25">
      <c r="H1724" s="34" t="s">
        <v>218</v>
      </c>
      <c r="I1724" t="s">
        <v>80</v>
      </c>
      <c r="J1724">
        <v>134.183333333333</v>
      </c>
      <c r="K1724">
        <v>134.35833333333301</v>
      </c>
      <c r="L1724">
        <v>136.69166666666601</v>
      </c>
      <c r="M1724">
        <v>133.766666666666</v>
      </c>
      <c r="N1724">
        <v>132.77499999999901</v>
      </c>
    </row>
    <row r="1725" spans="7:14" x14ac:dyDescent="0.25">
      <c r="H1725" s="34" t="s">
        <v>218</v>
      </c>
      <c r="I1725" t="s">
        <v>81</v>
      </c>
      <c r="J1725">
        <v>135.016666666666</v>
      </c>
      <c r="K1725">
        <v>134.666666666666</v>
      </c>
      <c r="L1725">
        <v>137.333333333333</v>
      </c>
      <c r="M1725">
        <v>134.333333333333</v>
      </c>
      <c r="N1725">
        <v>133.14999999999901</v>
      </c>
    </row>
    <row r="1726" spans="7:14" x14ac:dyDescent="0.25">
      <c r="H1726" s="34" t="s">
        <v>218</v>
      </c>
      <c r="I1726" t="s">
        <v>82</v>
      </c>
      <c r="J1726">
        <v>135.85</v>
      </c>
      <c r="K1726">
        <v>134.97499999999999</v>
      </c>
      <c r="L1726">
        <v>137.97499999999999</v>
      </c>
      <c r="M1726">
        <v>134.9</v>
      </c>
      <c r="N1726">
        <v>133.52499999999901</v>
      </c>
    </row>
    <row r="1727" spans="7:14" x14ac:dyDescent="0.25">
      <c r="H1727" s="34" t="s">
        <v>218</v>
      </c>
      <c r="I1727" t="s">
        <v>83</v>
      </c>
      <c r="J1727">
        <v>1.2420817289777799</v>
      </c>
      <c r="K1727">
        <v>0.45897165539912399</v>
      </c>
      <c r="L1727">
        <v>0.938852648905665</v>
      </c>
      <c r="M1727">
        <v>0.84724644904061197</v>
      </c>
      <c r="N1727">
        <v>0.56486537375258905</v>
      </c>
    </row>
    <row r="1728" spans="7:14" x14ac:dyDescent="0.25">
      <c r="H1728" s="34" t="s">
        <v>218</v>
      </c>
      <c r="I1728" t="s">
        <v>84</v>
      </c>
      <c r="J1728" t="s">
        <v>85</v>
      </c>
      <c r="K1728" t="s">
        <v>106</v>
      </c>
      <c r="L1728" t="s">
        <v>88</v>
      </c>
      <c r="M1728" t="s">
        <v>87</v>
      </c>
      <c r="N1728" t="s">
        <v>87</v>
      </c>
    </row>
    <row r="1729" spans="7:14" x14ac:dyDescent="0.25">
      <c r="G1729" s="34" t="s">
        <v>667</v>
      </c>
    </row>
    <row r="1730" spans="7:14" x14ac:dyDescent="0.25">
      <c r="G1730" s="34" t="s">
        <v>667</v>
      </c>
    </row>
    <row r="1731" spans="7:14" x14ac:dyDescent="0.25">
      <c r="H1731" s="34" t="s">
        <v>89</v>
      </c>
      <c r="I1731" t="s">
        <v>63</v>
      </c>
      <c r="J1731" t="s">
        <v>64</v>
      </c>
      <c r="K1731" t="s">
        <v>65</v>
      </c>
      <c r="L1731" t="s">
        <v>66</v>
      </c>
      <c r="M1731" t="s">
        <v>67</v>
      </c>
      <c r="N1731" t="s">
        <v>68</v>
      </c>
    </row>
    <row r="1732" spans="7:14" x14ac:dyDescent="0.25">
      <c r="G1732" s="34" t="s">
        <v>667</v>
      </c>
    </row>
    <row r="1733" spans="7:14" x14ac:dyDescent="0.25">
      <c r="H1733" s="34" t="s">
        <v>219</v>
      </c>
      <c r="I1733" t="s">
        <v>70</v>
      </c>
      <c r="J1733">
        <v>370.91305954241801</v>
      </c>
      <c r="K1733">
        <v>355.53232963549902</v>
      </c>
      <c r="L1733">
        <v>380.684957142857</v>
      </c>
      <c r="M1733">
        <v>384.035862068965</v>
      </c>
      <c r="N1733">
        <v>376.90808108858602</v>
      </c>
    </row>
    <row r="1734" spans="7:14" x14ac:dyDescent="0.25">
      <c r="H1734" s="34" t="s">
        <v>219</v>
      </c>
      <c r="I1734" t="s">
        <v>71</v>
      </c>
      <c r="J1734">
        <v>362.86250000000001</v>
      </c>
      <c r="K1734">
        <v>352.44</v>
      </c>
      <c r="L1734">
        <v>372.44499999999903</v>
      </c>
      <c r="M1734">
        <v>375.97500000000002</v>
      </c>
      <c r="N1734">
        <v>370.54499999999899</v>
      </c>
    </row>
    <row r="1735" spans="7:14" x14ac:dyDescent="0.25">
      <c r="H1735" s="34" t="s">
        <v>219</v>
      </c>
      <c r="I1735" t="s">
        <v>72</v>
      </c>
      <c r="J1735">
        <v>357.98124999999999</v>
      </c>
      <c r="K1735">
        <v>350.57</v>
      </c>
      <c r="L1735">
        <v>367.79749999999899</v>
      </c>
      <c r="M1735">
        <v>371.16250000000002</v>
      </c>
      <c r="N1735">
        <v>366.722499999999</v>
      </c>
    </row>
    <row r="1736" spans="7:14" x14ac:dyDescent="0.25">
      <c r="H1736" s="34" t="s">
        <v>219</v>
      </c>
      <c r="I1736" t="s">
        <v>73</v>
      </c>
      <c r="J1736">
        <v>356.354166666666</v>
      </c>
      <c r="K1736">
        <v>349.94666666666598</v>
      </c>
      <c r="L1736">
        <v>366.24833333333299</v>
      </c>
      <c r="M1736">
        <v>369.558333333333</v>
      </c>
      <c r="N1736">
        <v>365.44833333333298</v>
      </c>
    </row>
    <row r="1737" spans="7:14" x14ac:dyDescent="0.25">
      <c r="H1737" s="34" t="s">
        <v>219</v>
      </c>
      <c r="I1737" t="s">
        <v>74</v>
      </c>
      <c r="J1737">
        <v>354.72708333333298</v>
      </c>
      <c r="K1737">
        <v>349.32333333333298</v>
      </c>
      <c r="L1737">
        <v>364.69916666666597</v>
      </c>
      <c r="M1737">
        <v>367.95416666666603</v>
      </c>
      <c r="N1737">
        <v>364.174166666666</v>
      </c>
    </row>
    <row r="1738" spans="7:14" x14ac:dyDescent="0.25">
      <c r="H1738" s="34" t="s">
        <v>219</v>
      </c>
      <c r="I1738" t="s">
        <v>75</v>
      </c>
      <c r="J1738">
        <v>351.47291666666598</v>
      </c>
      <c r="K1738">
        <v>348.07666666666597</v>
      </c>
      <c r="L1738">
        <v>361.60083333333301</v>
      </c>
      <c r="M1738">
        <v>364.745833333333</v>
      </c>
      <c r="N1738">
        <v>361.62583333333299</v>
      </c>
    </row>
    <row r="1739" spans="7:14" x14ac:dyDescent="0.25">
      <c r="H1739" s="34" t="s">
        <v>219</v>
      </c>
      <c r="I1739" t="s">
        <v>76</v>
      </c>
      <c r="J1739">
        <v>349.84583333333302</v>
      </c>
      <c r="K1739">
        <v>347.45333333333298</v>
      </c>
      <c r="L1739">
        <v>360.05166666666599</v>
      </c>
      <c r="M1739">
        <v>363.14166666666603</v>
      </c>
      <c r="N1739">
        <v>360.35166666666601</v>
      </c>
    </row>
    <row r="1740" spans="7:14" x14ac:dyDescent="0.25">
      <c r="H1740" s="34" t="s">
        <v>219</v>
      </c>
      <c r="I1740" t="s">
        <v>77</v>
      </c>
      <c r="J1740">
        <v>348.21875</v>
      </c>
      <c r="K1740">
        <v>346.83</v>
      </c>
      <c r="L1740">
        <v>358.5025</v>
      </c>
      <c r="M1740">
        <v>361.53750000000002</v>
      </c>
      <c r="N1740">
        <v>359.07749999999999</v>
      </c>
    </row>
    <row r="1741" spans="7:14" x14ac:dyDescent="0.25">
      <c r="H1741" s="34" t="s">
        <v>219</v>
      </c>
      <c r="I1741" t="s">
        <v>78</v>
      </c>
      <c r="J1741">
        <v>343.33749999999998</v>
      </c>
      <c r="K1741">
        <v>344.96</v>
      </c>
      <c r="L1741">
        <v>353.85500000000002</v>
      </c>
      <c r="M1741">
        <v>356.72500000000002</v>
      </c>
      <c r="N1741">
        <v>355.255</v>
      </c>
    </row>
    <row r="1742" spans="7:14" x14ac:dyDescent="0.25">
      <c r="H1742" s="34" t="s">
        <v>219</v>
      </c>
      <c r="I1742" t="s">
        <v>79</v>
      </c>
      <c r="J1742">
        <v>335.28694045758101</v>
      </c>
      <c r="K1742">
        <v>341.86767036449999</v>
      </c>
      <c r="L1742">
        <v>345.61504285714199</v>
      </c>
      <c r="M1742">
        <v>348.66413793103402</v>
      </c>
      <c r="N1742">
        <v>348.89191891141297</v>
      </c>
    </row>
    <row r="1743" spans="7:14" x14ac:dyDescent="0.25">
      <c r="H1743" s="34" t="s">
        <v>219</v>
      </c>
      <c r="I1743" t="s">
        <v>80</v>
      </c>
      <c r="J1743">
        <v>355.64166666666603</v>
      </c>
      <c r="K1743">
        <v>349.28333333333302</v>
      </c>
      <c r="L1743">
        <v>358.45</v>
      </c>
      <c r="M1743">
        <v>367.98333333333301</v>
      </c>
      <c r="N1743">
        <v>364.28333333333302</v>
      </c>
    </row>
    <row r="1744" spans="7:14" x14ac:dyDescent="0.25">
      <c r="H1744" s="34" t="s">
        <v>219</v>
      </c>
      <c r="I1744" t="s">
        <v>81</v>
      </c>
      <c r="J1744">
        <v>358.183333333333</v>
      </c>
      <c r="K1744">
        <v>349.86666666666599</v>
      </c>
      <c r="L1744">
        <v>360.01666666666603</v>
      </c>
      <c r="M1744">
        <v>369.61666666666599</v>
      </c>
      <c r="N1744">
        <v>365.666666666666</v>
      </c>
    </row>
    <row r="1745" spans="7:14" x14ac:dyDescent="0.25">
      <c r="H1745" s="34" t="s">
        <v>219</v>
      </c>
      <c r="I1745" t="s">
        <v>82</v>
      </c>
      <c r="J1745">
        <v>360.72500000000002</v>
      </c>
      <c r="K1745">
        <v>350.45</v>
      </c>
      <c r="L1745">
        <v>361.58333333333297</v>
      </c>
      <c r="M1745">
        <v>371.25</v>
      </c>
      <c r="N1745">
        <v>367.05</v>
      </c>
    </row>
    <row r="1746" spans="7:14" x14ac:dyDescent="0.25">
      <c r="H1746" s="34" t="s">
        <v>219</v>
      </c>
      <c r="I1746" t="s">
        <v>83</v>
      </c>
      <c r="J1746">
        <v>1.4293413313962799</v>
      </c>
      <c r="K1746">
        <v>0.334017273464702</v>
      </c>
      <c r="L1746">
        <v>0.86655911500345495</v>
      </c>
      <c r="M1746">
        <v>0.88772136419224501</v>
      </c>
      <c r="N1746">
        <v>0.75948208811821805</v>
      </c>
    </row>
    <row r="1747" spans="7:14" x14ac:dyDescent="0.25">
      <c r="H1747" s="34" t="s">
        <v>219</v>
      </c>
      <c r="I1747" t="s">
        <v>84</v>
      </c>
      <c r="J1747" t="s">
        <v>85</v>
      </c>
      <c r="K1747" t="s">
        <v>87</v>
      </c>
      <c r="L1747" t="s">
        <v>88</v>
      </c>
      <c r="M1747" t="s">
        <v>88</v>
      </c>
      <c r="N1747" t="s">
        <v>87</v>
      </c>
    </row>
    <row r="1748" spans="7:14" x14ac:dyDescent="0.25">
      <c r="G1748" s="34" t="s">
        <v>667</v>
      </c>
    </row>
    <row r="1749" spans="7:14" x14ac:dyDescent="0.25">
      <c r="G1749" s="34" t="s">
        <v>667</v>
      </c>
    </row>
    <row r="1750" spans="7:14" x14ac:dyDescent="0.25">
      <c r="H1750" s="34" t="s">
        <v>95</v>
      </c>
      <c r="I1750" t="s">
        <v>63</v>
      </c>
      <c r="J1750" t="s">
        <v>64</v>
      </c>
      <c r="K1750" t="s">
        <v>65</v>
      </c>
      <c r="L1750" t="s">
        <v>66</v>
      </c>
      <c r="M1750" t="s">
        <v>67</v>
      </c>
      <c r="N1750" t="s">
        <v>68</v>
      </c>
    </row>
    <row r="1751" spans="7:14" x14ac:dyDescent="0.25">
      <c r="G1751" s="34" t="s">
        <v>667</v>
      </c>
    </row>
    <row r="1752" spans="7:14" x14ac:dyDescent="0.25">
      <c r="H1752" s="34" t="s">
        <v>220</v>
      </c>
      <c r="I1752" t="s">
        <v>70</v>
      </c>
      <c r="J1752">
        <v>105.022238880559</v>
      </c>
      <c r="K1752">
        <v>112.39195979899399</v>
      </c>
      <c r="L1752">
        <v>107.832971014492</v>
      </c>
      <c r="M1752">
        <v>106.121212121212</v>
      </c>
      <c r="N1752">
        <v>107.182640232108</v>
      </c>
    </row>
    <row r="1753" spans="7:14" x14ac:dyDescent="0.25">
      <c r="H1753" s="34" t="s">
        <v>220</v>
      </c>
      <c r="I1753" t="s">
        <v>71</v>
      </c>
      <c r="J1753">
        <v>102.9975</v>
      </c>
      <c r="K1753">
        <v>109.075</v>
      </c>
      <c r="L1753">
        <v>106.337499999999</v>
      </c>
      <c r="M1753">
        <v>104.705</v>
      </c>
      <c r="N1753">
        <v>106.1375</v>
      </c>
    </row>
    <row r="1754" spans="7:14" x14ac:dyDescent="0.25">
      <c r="H1754" s="34" t="s">
        <v>220</v>
      </c>
      <c r="I1754" t="s">
        <v>72</v>
      </c>
      <c r="J1754">
        <v>101.773749999999</v>
      </c>
      <c r="K1754">
        <v>107.28749999999999</v>
      </c>
      <c r="L1754">
        <v>105.44374999999999</v>
      </c>
      <c r="M1754">
        <v>103.85250000000001</v>
      </c>
      <c r="N1754">
        <v>105.51875</v>
      </c>
    </row>
    <row r="1755" spans="7:14" x14ac:dyDescent="0.25">
      <c r="H1755" s="34" t="s">
        <v>220</v>
      </c>
      <c r="I1755" t="s">
        <v>73</v>
      </c>
      <c r="J1755">
        <v>101.365833333333</v>
      </c>
      <c r="K1755">
        <v>106.69166666666599</v>
      </c>
      <c r="L1755">
        <v>105.145833333333</v>
      </c>
      <c r="M1755">
        <v>103.568333333333</v>
      </c>
      <c r="N1755">
        <v>105.3125</v>
      </c>
    </row>
    <row r="1756" spans="7:14" x14ac:dyDescent="0.25">
      <c r="H1756" s="34" t="s">
        <v>220</v>
      </c>
      <c r="I1756" t="s">
        <v>74</v>
      </c>
      <c r="J1756">
        <v>100.95791666666599</v>
      </c>
      <c r="K1756">
        <v>106.095833333333</v>
      </c>
      <c r="L1756">
        <v>104.84791666666599</v>
      </c>
      <c r="M1756">
        <v>103.284166666666</v>
      </c>
      <c r="N1756">
        <v>105.10625</v>
      </c>
    </row>
    <row r="1757" spans="7:14" x14ac:dyDescent="0.25">
      <c r="H1757" s="34" t="s">
        <v>220</v>
      </c>
      <c r="I1757" t="s">
        <v>75</v>
      </c>
      <c r="J1757">
        <v>100.14208333333301</v>
      </c>
      <c r="K1757">
        <v>104.904166666666</v>
      </c>
      <c r="L1757">
        <v>104.252083333333</v>
      </c>
      <c r="M1757">
        <v>102.71583333333299</v>
      </c>
      <c r="N1757">
        <v>104.69374999999999</v>
      </c>
    </row>
    <row r="1758" spans="7:14" x14ac:dyDescent="0.25">
      <c r="H1758" s="34" t="s">
        <v>220</v>
      </c>
      <c r="I1758" t="s">
        <v>76</v>
      </c>
      <c r="J1758">
        <v>99.734166666666596</v>
      </c>
      <c r="K1758">
        <v>104.308333333333</v>
      </c>
      <c r="L1758">
        <v>103.954166666666</v>
      </c>
      <c r="M1758">
        <v>102.431666666666</v>
      </c>
      <c r="N1758">
        <v>104.4875</v>
      </c>
    </row>
    <row r="1759" spans="7:14" x14ac:dyDescent="0.25">
      <c r="H1759" s="34" t="s">
        <v>220</v>
      </c>
      <c r="I1759" t="s">
        <v>77</v>
      </c>
      <c r="J1759">
        <v>99.326250000000002</v>
      </c>
      <c r="K1759">
        <v>103.71250000000001</v>
      </c>
      <c r="L1759">
        <v>103.65625</v>
      </c>
      <c r="M1759">
        <v>102.14749999999999</v>
      </c>
      <c r="N1759">
        <v>104.28125</v>
      </c>
    </row>
    <row r="1760" spans="7:14" x14ac:dyDescent="0.25">
      <c r="H1760" s="34" t="s">
        <v>220</v>
      </c>
      <c r="I1760" t="s">
        <v>78</v>
      </c>
      <c r="J1760">
        <v>98.102499999999907</v>
      </c>
      <c r="K1760">
        <v>101.925</v>
      </c>
      <c r="L1760">
        <v>102.7625</v>
      </c>
      <c r="M1760">
        <v>101.295</v>
      </c>
      <c r="N1760">
        <v>103.66249999999999</v>
      </c>
    </row>
    <row r="1761" spans="7:14" x14ac:dyDescent="0.25">
      <c r="H1761" s="34" t="s">
        <v>220</v>
      </c>
      <c r="I1761" t="s">
        <v>79</v>
      </c>
      <c r="J1761">
        <v>96.077761119440197</v>
      </c>
      <c r="K1761">
        <v>98.608040201004997</v>
      </c>
      <c r="L1761">
        <v>101.267028985507</v>
      </c>
      <c r="M1761">
        <v>99.878787878787804</v>
      </c>
      <c r="N1761">
        <v>102.617359767891</v>
      </c>
    </row>
    <row r="1762" spans="7:14" x14ac:dyDescent="0.25">
      <c r="H1762" s="34" t="s">
        <v>220</v>
      </c>
      <c r="I1762" t="s">
        <v>80</v>
      </c>
      <c r="J1762">
        <v>101.125</v>
      </c>
      <c r="K1762">
        <v>102.75</v>
      </c>
      <c r="L1762">
        <v>104.74166666666601</v>
      </c>
      <c r="M1762">
        <v>103.283333333333</v>
      </c>
      <c r="N1762">
        <v>104.52500000000001</v>
      </c>
    </row>
    <row r="1763" spans="7:14" x14ac:dyDescent="0.25">
      <c r="H1763" s="34" t="s">
        <v>220</v>
      </c>
      <c r="I1763" t="s">
        <v>81</v>
      </c>
      <c r="J1763">
        <v>101.7</v>
      </c>
      <c r="K1763">
        <v>103.666666666666</v>
      </c>
      <c r="L1763">
        <v>104.933333333333</v>
      </c>
      <c r="M1763">
        <v>103.56666666666599</v>
      </c>
      <c r="N1763">
        <v>104.65</v>
      </c>
    </row>
    <row r="1764" spans="7:14" x14ac:dyDescent="0.25">
      <c r="H1764" s="34" t="s">
        <v>220</v>
      </c>
      <c r="I1764" t="s">
        <v>82</v>
      </c>
      <c r="J1764">
        <v>102.27500000000001</v>
      </c>
      <c r="K1764">
        <v>104.583333333333</v>
      </c>
      <c r="L1764">
        <v>105.125</v>
      </c>
      <c r="M1764">
        <v>103.85</v>
      </c>
      <c r="N1764">
        <v>104.77500000000001</v>
      </c>
    </row>
    <row r="1765" spans="7:14" x14ac:dyDescent="0.25">
      <c r="H1765" s="34" t="s">
        <v>220</v>
      </c>
      <c r="I1765" t="s">
        <v>83</v>
      </c>
      <c r="J1765">
        <v>1.1372064276885001</v>
      </c>
      <c r="K1765">
        <v>1.75298804780877</v>
      </c>
      <c r="L1765">
        <v>0.36597979155063298</v>
      </c>
      <c r="M1765">
        <v>0.54865257382604105</v>
      </c>
      <c r="N1765">
        <v>0.23860653781916299</v>
      </c>
    </row>
    <row r="1766" spans="7:14" x14ac:dyDescent="0.25">
      <c r="H1766" s="34" t="s">
        <v>220</v>
      </c>
      <c r="I1766" t="s">
        <v>84</v>
      </c>
      <c r="J1766" t="s">
        <v>85</v>
      </c>
      <c r="K1766" t="s">
        <v>88</v>
      </c>
      <c r="L1766" t="s">
        <v>88</v>
      </c>
      <c r="M1766" t="s">
        <v>87</v>
      </c>
      <c r="N1766" t="s">
        <v>88</v>
      </c>
    </row>
    <row r="1767" spans="7:14" x14ac:dyDescent="0.25">
      <c r="G1767" s="34" t="s">
        <v>667</v>
      </c>
    </row>
    <row r="1769" spans="7:14" x14ac:dyDescent="0.25">
      <c r="H1769" s="34" t="s">
        <v>62</v>
      </c>
      <c r="I1769" t="s">
        <v>63</v>
      </c>
      <c r="J1769" t="s">
        <v>64</v>
      </c>
      <c r="K1769" t="s">
        <v>65</v>
      </c>
      <c r="L1769" t="s">
        <v>110</v>
      </c>
      <c r="M1769" t="s">
        <v>67</v>
      </c>
      <c r="N1769" t="s">
        <v>68</v>
      </c>
    </row>
    <row r="1771" spans="7:14" x14ac:dyDescent="0.25">
      <c r="H1771" s="34" t="s">
        <v>221</v>
      </c>
      <c r="I1771" t="s">
        <v>70</v>
      </c>
      <c r="J1771">
        <v>366.34337349397498</v>
      </c>
      <c r="K1771">
        <v>365.27383361014603</v>
      </c>
      <c r="L1771">
        <v>378.788999280057</v>
      </c>
      <c r="M1771">
        <v>364.53132159221002</v>
      </c>
      <c r="N1771">
        <v>394.309537285977</v>
      </c>
    </row>
    <row r="1772" spans="7:14" x14ac:dyDescent="0.25">
      <c r="H1772" s="34" t="s">
        <v>221</v>
      </c>
      <c r="I1772" t="s">
        <v>71</v>
      </c>
      <c r="J1772">
        <v>353.25</v>
      </c>
      <c r="K1772">
        <v>356.01249999999999</v>
      </c>
      <c r="L1772">
        <v>369.35250000000002</v>
      </c>
      <c r="M1772">
        <v>359.42750000000001</v>
      </c>
      <c r="N1772">
        <v>383.23250000000002</v>
      </c>
    </row>
    <row r="1773" spans="7:14" x14ac:dyDescent="0.25">
      <c r="H1773" s="34" t="s">
        <v>221</v>
      </c>
      <c r="I1773" t="s">
        <v>72</v>
      </c>
      <c r="J1773">
        <v>345.55</v>
      </c>
      <c r="K1773">
        <v>350.85624999999999</v>
      </c>
      <c r="L1773">
        <v>363.97624999999999</v>
      </c>
      <c r="M1773">
        <v>356.38875000000002</v>
      </c>
      <c r="N1773">
        <v>377.14125000000001</v>
      </c>
    </row>
    <row r="1774" spans="7:14" x14ac:dyDescent="0.25">
      <c r="H1774" s="34" t="s">
        <v>221</v>
      </c>
      <c r="I1774" t="s">
        <v>73</v>
      </c>
      <c r="J1774">
        <v>342.98333333333301</v>
      </c>
      <c r="K1774">
        <v>349.13749999999999</v>
      </c>
      <c r="L1774">
        <v>362.18416666666599</v>
      </c>
      <c r="M1774">
        <v>355.37583333333299</v>
      </c>
      <c r="N1774">
        <v>375.11083333333301</v>
      </c>
    </row>
    <row r="1775" spans="7:14" x14ac:dyDescent="0.25">
      <c r="H1775" s="34" t="s">
        <v>221</v>
      </c>
      <c r="I1775" t="s">
        <v>74</v>
      </c>
      <c r="J1775">
        <v>340.416666666666</v>
      </c>
      <c r="K1775">
        <v>347.41874999999999</v>
      </c>
      <c r="L1775">
        <v>360.39208333333301</v>
      </c>
      <c r="M1775">
        <v>354.36291666666602</v>
      </c>
      <c r="N1775">
        <v>373.080416666666</v>
      </c>
    </row>
    <row r="1776" spans="7:14" x14ac:dyDescent="0.25">
      <c r="H1776" s="34" t="s">
        <v>221</v>
      </c>
      <c r="I1776" t="s">
        <v>75</v>
      </c>
      <c r="J1776">
        <v>335.28333333333302</v>
      </c>
      <c r="K1776">
        <v>343.98124999999999</v>
      </c>
      <c r="L1776">
        <v>356.80791666666602</v>
      </c>
      <c r="M1776">
        <v>352.337083333333</v>
      </c>
      <c r="N1776">
        <v>369.019583333333</v>
      </c>
    </row>
    <row r="1777" spans="8:14" x14ac:dyDescent="0.25">
      <c r="H1777" s="34" t="s">
        <v>221</v>
      </c>
      <c r="I1777" t="s">
        <v>76</v>
      </c>
      <c r="J1777">
        <v>332.71666666666601</v>
      </c>
      <c r="K1777">
        <v>342.26249999999999</v>
      </c>
      <c r="L1777">
        <v>355.01583333333298</v>
      </c>
      <c r="M1777">
        <v>351.32416666666597</v>
      </c>
      <c r="N1777">
        <v>366.98916666666599</v>
      </c>
    </row>
    <row r="1778" spans="8:14" x14ac:dyDescent="0.25">
      <c r="H1778" s="34" t="s">
        <v>221</v>
      </c>
      <c r="I1778" t="s">
        <v>77</v>
      </c>
      <c r="J1778">
        <v>330.15</v>
      </c>
      <c r="K1778">
        <v>340.54374999999999</v>
      </c>
      <c r="L1778">
        <v>353.22375</v>
      </c>
      <c r="M1778">
        <v>350.31124999999997</v>
      </c>
      <c r="N1778">
        <v>364.95875000000001</v>
      </c>
    </row>
    <row r="1779" spans="8:14" x14ac:dyDescent="0.25">
      <c r="H1779" s="34" t="s">
        <v>221</v>
      </c>
      <c r="I1779" t="s">
        <v>78</v>
      </c>
      <c r="J1779">
        <v>322.45</v>
      </c>
      <c r="K1779">
        <v>335.38749999999999</v>
      </c>
      <c r="L1779">
        <v>347.84750000000003</v>
      </c>
      <c r="M1779">
        <v>347.27249999999998</v>
      </c>
      <c r="N1779">
        <v>358.86750000000001</v>
      </c>
    </row>
    <row r="1780" spans="8:14" x14ac:dyDescent="0.25">
      <c r="H1780" s="34" t="s">
        <v>221</v>
      </c>
      <c r="I1780" t="s">
        <v>79</v>
      </c>
      <c r="J1780">
        <v>309.35662650602399</v>
      </c>
      <c r="K1780">
        <v>326.12616638985298</v>
      </c>
      <c r="L1780">
        <v>338.41100071994202</v>
      </c>
      <c r="M1780">
        <v>342.168678407789</v>
      </c>
      <c r="N1780">
        <v>347.790462714022</v>
      </c>
    </row>
    <row r="1781" spans="8:14" x14ac:dyDescent="0.25">
      <c r="H1781" s="34" t="s">
        <v>221</v>
      </c>
      <c r="I1781" t="s">
        <v>80</v>
      </c>
      <c r="J1781">
        <v>340.56666666666598</v>
      </c>
      <c r="K1781">
        <v>340.52499999999998</v>
      </c>
      <c r="L1781">
        <v>357.02499999999998</v>
      </c>
      <c r="M1781">
        <v>353.808333333333</v>
      </c>
      <c r="N1781">
        <v>364.42500000000001</v>
      </c>
    </row>
    <row r="1782" spans="8:14" x14ac:dyDescent="0.25">
      <c r="H1782" s="34" t="s">
        <v>221</v>
      </c>
      <c r="I1782" t="s">
        <v>81</v>
      </c>
      <c r="J1782">
        <v>343.28333333333302</v>
      </c>
      <c r="K1782">
        <v>342.25</v>
      </c>
      <c r="L1782">
        <v>357.55</v>
      </c>
      <c r="M1782">
        <v>354.26666666666603</v>
      </c>
      <c r="N1782">
        <v>366.63333333333298</v>
      </c>
    </row>
    <row r="1783" spans="8:14" x14ac:dyDescent="0.25">
      <c r="H1783" s="34" t="s">
        <v>221</v>
      </c>
      <c r="I1783" t="s">
        <v>82</v>
      </c>
      <c r="J1783">
        <v>346</v>
      </c>
      <c r="K1783">
        <v>343.97500000000002</v>
      </c>
      <c r="L1783">
        <v>358.07499999999999</v>
      </c>
      <c r="M1783">
        <v>354.72500000000002</v>
      </c>
      <c r="N1783">
        <v>368.84166666666601</v>
      </c>
    </row>
    <row r="1784" spans="8:14" x14ac:dyDescent="0.25">
      <c r="H1784" s="34" t="s">
        <v>221</v>
      </c>
      <c r="I1784" t="s">
        <v>83</v>
      </c>
      <c r="J1784">
        <v>1.5953802486052799</v>
      </c>
      <c r="K1784">
        <v>1.00297986772295</v>
      </c>
      <c r="L1784">
        <v>0.29323465754382899</v>
      </c>
      <c r="M1784">
        <v>0.25908566314151998</v>
      </c>
      <c r="N1784">
        <v>1.19744244368633</v>
      </c>
    </row>
    <row r="1785" spans="8:14" x14ac:dyDescent="0.25">
      <c r="H1785" s="34" t="s">
        <v>221</v>
      </c>
      <c r="I1785" t="s">
        <v>84</v>
      </c>
      <c r="J1785" t="s">
        <v>85</v>
      </c>
      <c r="K1785" t="s">
        <v>98</v>
      </c>
      <c r="L1785" t="s">
        <v>99</v>
      </c>
      <c r="M1785" t="s">
        <v>87</v>
      </c>
      <c r="N1785" t="s">
        <v>88</v>
      </c>
    </row>
    <row r="1788" spans="8:14" x14ac:dyDescent="0.25">
      <c r="H1788" s="34" t="s">
        <v>89</v>
      </c>
      <c r="I1788" t="s">
        <v>63</v>
      </c>
      <c r="J1788" t="s">
        <v>90</v>
      </c>
      <c r="K1788" t="s">
        <v>65</v>
      </c>
      <c r="L1788" t="s">
        <v>66</v>
      </c>
      <c r="M1788" t="s">
        <v>67</v>
      </c>
      <c r="N1788" t="s">
        <v>68</v>
      </c>
    </row>
    <row r="1790" spans="8:14" x14ac:dyDescent="0.25">
      <c r="H1790" s="34" t="s">
        <v>222</v>
      </c>
      <c r="I1790" t="s">
        <v>70</v>
      </c>
      <c r="J1790">
        <v>306.54197086854799</v>
      </c>
      <c r="K1790">
        <v>319.58651841556599</v>
      </c>
      <c r="L1790">
        <v>308.12917111348202</v>
      </c>
      <c r="M1790">
        <v>315.04914923785799</v>
      </c>
      <c r="N1790">
        <v>303.09719561051998</v>
      </c>
    </row>
    <row r="1791" spans="8:14" x14ac:dyDescent="0.25">
      <c r="H1791" s="34" t="s">
        <v>222</v>
      </c>
      <c r="I1791" t="s">
        <v>71</v>
      </c>
      <c r="J1791">
        <v>297.86750000000001</v>
      </c>
      <c r="K1791">
        <v>308.909999999999</v>
      </c>
      <c r="L1791">
        <v>298.33999999999997</v>
      </c>
      <c r="M1791">
        <v>306.14</v>
      </c>
      <c r="N1791">
        <v>296.72250000000003</v>
      </c>
    </row>
    <row r="1792" spans="8:14" x14ac:dyDescent="0.25">
      <c r="H1792" s="34" t="s">
        <v>222</v>
      </c>
      <c r="I1792" t="s">
        <v>72</v>
      </c>
      <c r="J1792">
        <v>292.95875000000001</v>
      </c>
      <c r="K1792">
        <v>302.80500000000001</v>
      </c>
      <c r="L1792">
        <v>292.61999999999898</v>
      </c>
      <c r="M1792">
        <v>301.245</v>
      </c>
      <c r="N1792">
        <v>292.88625000000002</v>
      </c>
    </row>
    <row r="1793" spans="7:14" x14ac:dyDescent="0.25">
      <c r="H1793" s="34" t="s">
        <v>222</v>
      </c>
      <c r="I1793" t="s">
        <v>73</v>
      </c>
      <c r="J1793">
        <v>291.32249999999999</v>
      </c>
      <c r="K1793">
        <v>300.77</v>
      </c>
      <c r="L1793">
        <v>290.71333333333303</v>
      </c>
      <c r="M1793">
        <v>299.613333333333</v>
      </c>
      <c r="N1793">
        <v>291.60750000000002</v>
      </c>
    </row>
    <row r="1794" spans="7:14" x14ac:dyDescent="0.25">
      <c r="H1794" s="34" t="s">
        <v>222</v>
      </c>
      <c r="I1794" t="s">
        <v>74</v>
      </c>
      <c r="J1794">
        <v>289.68624999999997</v>
      </c>
      <c r="K1794">
        <v>298.73500000000001</v>
      </c>
      <c r="L1794">
        <v>288.80666666666599</v>
      </c>
      <c r="M1794">
        <v>297.981666666666</v>
      </c>
      <c r="N1794">
        <v>290.32875000000001</v>
      </c>
    </row>
    <row r="1795" spans="7:14" x14ac:dyDescent="0.25">
      <c r="H1795" s="34" t="s">
        <v>222</v>
      </c>
      <c r="I1795" t="s">
        <v>75</v>
      </c>
      <c r="J1795">
        <v>286.41374999999999</v>
      </c>
      <c r="K1795">
        <v>294.664999999999</v>
      </c>
      <c r="L1795">
        <v>284.993333333333</v>
      </c>
      <c r="M1795">
        <v>294.71833333333302</v>
      </c>
      <c r="N1795">
        <v>287.77125000000001</v>
      </c>
    </row>
    <row r="1796" spans="7:14" x14ac:dyDescent="0.25">
      <c r="H1796" s="34" t="s">
        <v>222</v>
      </c>
      <c r="I1796" t="s">
        <v>76</v>
      </c>
      <c r="J1796">
        <v>284.77749999999997</v>
      </c>
      <c r="K1796">
        <v>292.63</v>
      </c>
      <c r="L1796">
        <v>283.08666666666602</v>
      </c>
      <c r="M1796">
        <v>293.08666666666602</v>
      </c>
      <c r="N1796">
        <v>286.49250000000001</v>
      </c>
    </row>
    <row r="1797" spans="7:14" x14ac:dyDescent="0.25">
      <c r="H1797" s="34" t="s">
        <v>222</v>
      </c>
      <c r="I1797" t="s">
        <v>77</v>
      </c>
      <c r="J1797">
        <v>283.14125000000001</v>
      </c>
      <c r="K1797">
        <v>290.594999999999</v>
      </c>
      <c r="L1797">
        <v>281.18</v>
      </c>
      <c r="M1797">
        <v>291.45499999999998</v>
      </c>
      <c r="N1797">
        <v>285.21375</v>
      </c>
    </row>
    <row r="1798" spans="7:14" x14ac:dyDescent="0.25">
      <c r="H1798" s="34" t="s">
        <v>222</v>
      </c>
      <c r="I1798" t="s">
        <v>78</v>
      </c>
      <c r="J1798">
        <v>278.23250000000002</v>
      </c>
      <c r="K1798">
        <v>284.49</v>
      </c>
      <c r="L1798">
        <v>275.45999999999998</v>
      </c>
      <c r="M1798">
        <v>286.56</v>
      </c>
      <c r="N1798">
        <v>281.3775</v>
      </c>
    </row>
    <row r="1799" spans="7:14" x14ac:dyDescent="0.25">
      <c r="H1799" s="34" t="s">
        <v>222</v>
      </c>
      <c r="I1799" t="s">
        <v>79</v>
      </c>
      <c r="J1799">
        <v>269.55802913145101</v>
      </c>
      <c r="K1799">
        <v>273.81348158443302</v>
      </c>
      <c r="L1799">
        <v>265.67082888651697</v>
      </c>
      <c r="M1799">
        <v>277.65085076214098</v>
      </c>
      <c r="N1799">
        <v>275.00280438947902</v>
      </c>
    </row>
    <row r="1800" spans="7:14" x14ac:dyDescent="0.25">
      <c r="H1800" s="34" t="s">
        <v>222</v>
      </c>
      <c r="I1800" t="s">
        <v>80</v>
      </c>
      <c r="J1800">
        <v>286.97500000000002</v>
      </c>
      <c r="K1800">
        <v>297.433333333333</v>
      </c>
      <c r="L1800">
        <v>288.433333333333</v>
      </c>
      <c r="M1800">
        <v>291</v>
      </c>
      <c r="N1800">
        <v>290.70833333333297</v>
      </c>
    </row>
    <row r="1801" spans="7:14" x14ac:dyDescent="0.25">
      <c r="H1801" s="34" t="s">
        <v>222</v>
      </c>
      <c r="I1801" t="s">
        <v>81</v>
      </c>
      <c r="J1801">
        <v>287.33333333333297</v>
      </c>
      <c r="K1801">
        <v>298.166666666666</v>
      </c>
      <c r="L1801">
        <v>289.96666666666601</v>
      </c>
      <c r="M1801">
        <v>292.78333333333302</v>
      </c>
      <c r="N1801">
        <v>292.36666666666599</v>
      </c>
    </row>
    <row r="1802" spans="7:14" x14ac:dyDescent="0.25">
      <c r="H1802" s="34" t="s">
        <v>222</v>
      </c>
      <c r="I1802" t="s">
        <v>82</v>
      </c>
      <c r="J1802">
        <v>287.69166666666598</v>
      </c>
      <c r="K1802">
        <v>298.89999999999998</v>
      </c>
      <c r="L1802">
        <v>291.5</v>
      </c>
      <c r="M1802">
        <v>294.56666666666598</v>
      </c>
      <c r="N1802">
        <v>294.02499999999998</v>
      </c>
    </row>
    <row r="1803" spans="7:14" x14ac:dyDescent="0.25">
      <c r="H1803" s="34" t="s">
        <v>222</v>
      </c>
      <c r="I1803" t="s">
        <v>83</v>
      </c>
      <c r="J1803">
        <v>0.24910928945917199</v>
      </c>
      <c r="K1803">
        <v>0.493107699204275</v>
      </c>
      <c r="L1803">
        <v>1.0632150699179601</v>
      </c>
      <c r="M1803">
        <v>1.2108181509562199</v>
      </c>
      <c r="N1803">
        <v>1.14089150064499</v>
      </c>
    </row>
    <row r="1804" spans="7:14" x14ac:dyDescent="0.25">
      <c r="H1804" s="34" t="s">
        <v>222</v>
      </c>
      <c r="I1804" t="s">
        <v>84</v>
      </c>
      <c r="J1804" t="s">
        <v>93</v>
      </c>
      <c r="K1804" t="s">
        <v>88</v>
      </c>
      <c r="L1804" t="s">
        <v>87</v>
      </c>
      <c r="M1804" t="s">
        <v>86</v>
      </c>
      <c r="N1804" t="s">
        <v>98</v>
      </c>
    </row>
    <row r="1806" spans="7:14" x14ac:dyDescent="0.25">
      <c r="G1806" s="34" t="s">
        <v>667</v>
      </c>
    </row>
    <row r="1807" spans="7:14" x14ac:dyDescent="0.25">
      <c r="H1807" s="34" t="s">
        <v>62</v>
      </c>
      <c r="I1807" t="s">
        <v>63</v>
      </c>
      <c r="J1807" t="s">
        <v>64</v>
      </c>
      <c r="K1807" t="s">
        <v>65</v>
      </c>
      <c r="L1807" t="s">
        <v>66</v>
      </c>
      <c r="M1807" t="s">
        <v>67</v>
      </c>
      <c r="N1807" t="s">
        <v>68</v>
      </c>
    </row>
    <row r="1808" spans="7:14" x14ac:dyDescent="0.25">
      <c r="G1808" s="34" t="s">
        <v>667</v>
      </c>
    </row>
    <row r="1809" spans="7:14" x14ac:dyDescent="0.25">
      <c r="H1809" s="34" t="s">
        <v>223</v>
      </c>
      <c r="I1809" t="s">
        <v>70</v>
      </c>
      <c r="J1809">
        <v>325.20327868852399</v>
      </c>
      <c r="K1809">
        <v>394.879032258064</v>
      </c>
      <c r="L1809">
        <v>362.251571856287</v>
      </c>
      <c r="M1809">
        <v>351.49127386634802</v>
      </c>
      <c r="N1809">
        <v>351.05500595947501</v>
      </c>
    </row>
    <row r="1810" spans="7:14" x14ac:dyDescent="0.25">
      <c r="H1810" s="34" t="s">
        <v>223</v>
      </c>
      <c r="I1810" t="s">
        <v>71</v>
      </c>
      <c r="J1810">
        <v>319.412499999999</v>
      </c>
      <c r="K1810">
        <v>370.0675</v>
      </c>
      <c r="L1810">
        <v>351.284999999999</v>
      </c>
      <c r="M1810">
        <v>345.815</v>
      </c>
      <c r="N1810">
        <v>346.31</v>
      </c>
    </row>
    <row r="1811" spans="7:14" x14ac:dyDescent="0.25">
      <c r="H1811" s="34" t="s">
        <v>223</v>
      </c>
      <c r="I1811" t="s">
        <v>72</v>
      </c>
      <c r="J1811">
        <v>315.90625</v>
      </c>
      <c r="K1811">
        <v>358.28375</v>
      </c>
      <c r="L1811">
        <v>344.76749999999998</v>
      </c>
      <c r="M1811">
        <v>342.4325</v>
      </c>
      <c r="N1811">
        <v>343.505</v>
      </c>
    </row>
    <row r="1812" spans="7:14" x14ac:dyDescent="0.25">
      <c r="H1812" s="34" t="s">
        <v>223</v>
      </c>
      <c r="I1812" t="s">
        <v>73</v>
      </c>
      <c r="J1812">
        <v>314.73749999999899</v>
      </c>
      <c r="K1812">
        <v>354.35583333333301</v>
      </c>
      <c r="L1812">
        <v>342.594999999999</v>
      </c>
      <c r="M1812">
        <v>341.30500000000001</v>
      </c>
      <c r="N1812">
        <v>342.57</v>
      </c>
    </row>
    <row r="1813" spans="7:14" x14ac:dyDescent="0.25">
      <c r="H1813" s="34" t="s">
        <v>223</v>
      </c>
      <c r="I1813" t="s">
        <v>74</v>
      </c>
      <c r="J1813">
        <v>313.568749999999</v>
      </c>
      <c r="K1813">
        <v>350.42791666666602</v>
      </c>
      <c r="L1813">
        <v>340.42250000000001</v>
      </c>
      <c r="M1813">
        <v>340.17750000000001</v>
      </c>
      <c r="N1813">
        <v>341.63499999999999</v>
      </c>
    </row>
    <row r="1814" spans="7:14" x14ac:dyDescent="0.25">
      <c r="H1814" s="34" t="s">
        <v>223</v>
      </c>
      <c r="I1814" t="s">
        <v>75</v>
      </c>
      <c r="J1814">
        <v>311.23124999999999</v>
      </c>
      <c r="K1814">
        <v>342.57208333333301</v>
      </c>
      <c r="L1814">
        <v>336.07749999999999</v>
      </c>
      <c r="M1814">
        <v>337.92250000000001</v>
      </c>
      <c r="N1814">
        <v>339.76499999999999</v>
      </c>
    </row>
    <row r="1815" spans="7:14" x14ac:dyDescent="0.25">
      <c r="H1815" s="34" t="s">
        <v>223</v>
      </c>
      <c r="I1815" t="s">
        <v>76</v>
      </c>
      <c r="J1815">
        <v>310.0625</v>
      </c>
      <c r="K1815">
        <v>338.64416666666602</v>
      </c>
      <c r="L1815">
        <v>333.90499999999997</v>
      </c>
      <c r="M1815">
        <v>336.79500000000002</v>
      </c>
      <c r="N1815">
        <v>338.83</v>
      </c>
    </row>
    <row r="1816" spans="7:14" x14ac:dyDescent="0.25">
      <c r="H1816" s="34" t="s">
        <v>223</v>
      </c>
      <c r="I1816" t="s">
        <v>77</v>
      </c>
      <c r="J1816">
        <v>308.89374999999899</v>
      </c>
      <c r="K1816">
        <v>334.71625</v>
      </c>
      <c r="L1816">
        <v>331.73250000000002</v>
      </c>
      <c r="M1816">
        <v>335.66750000000002</v>
      </c>
      <c r="N1816">
        <v>337.89499999999998</v>
      </c>
    </row>
    <row r="1817" spans="7:14" x14ac:dyDescent="0.25">
      <c r="H1817" s="34" t="s">
        <v>223</v>
      </c>
      <c r="I1817" t="s">
        <v>78</v>
      </c>
      <c r="J1817">
        <v>305.38749999999999</v>
      </c>
      <c r="K1817">
        <v>322.9325</v>
      </c>
      <c r="L1817">
        <v>325.21499999999997</v>
      </c>
      <c r="M1817">
        <v>332.28500000000003</v>
      </c>
      <c r="N1817">
        <v>335.09</v>
      </c>
    </row>
    <row r="1818" spans="7:14" x14ac:dyDescent="0.25">
      <c r="H1818" s="34" t="s">
        <v>223</v>
      </c>
      <c r="I1818" t="s">
        <v>79</v>
      </c>
      <c r="J1818">
        <v>299.59672131147499</v>
      </c>
      <c r="K1818">
        <v>298.12096774193498</v>
      </c>
      <c r="L1818">
        <v>314.24842814371198</v>
      </c>
      <c r="M1818">
        <v>326.60872613365098</v>
      </c>
      <c r="N1818">
        <v>330.344994040524</v>
      </c>
    </row>
    <row r="1819" spans="7:14" x14ac:dyDescent="0.25">
      <c r="H1819" s="34" t="s">
        <v>223</v>
      </c>
      <c r="I1819" t="s">
        <v>80</v>
      </c>
      <c r="J1819">
        <v>314.09166666666601</v>
      </c>
      <c r="K1819">
        <v>328.32499999999999</v>
      </c>
      <c r="L1819">
        <v>340.78333333333302</v>
      </c>
      <c r="M1819">
        <v>339.81666666666598</v>
      </c>
      <c r="N1819">
        <v>340.7</v>
      </c>
    </row>
    <row r="1820" spans="7:14" x14ac:dyDescent="0.25">
      <c r="H1820" s="34" t="s">
        <v>223</v>
      </c>
      <c r="I1820" t="s">
        <v>81</v>
      </c>
      <c r="J1820">
        <v>315.78333333333302</v>
      </c>
      <c r="K1820">
        <v>334.38333333333298</v>
      </c>
      <c r="L1820">
        <v>343.31666666666598</v>
      </c>
      <c r="M1820">
        <v>340.58333333333297</v>
      </c>
      <c r="N1820">
        <v>340.7</v>
      </c>
    </row>
    <row r="1821" spans="7:14" x14ac:dyDescent="0.25">
      <c r="H1821" s="34" t="s">
        <v>223</v>
      </c>
      <c r="I1821" t="s">
        <v>82</v>
      </c>
      <c r="J1821">
        <v>317.47500000000002</v>
      </c>
      <c r="K1821">
        <v>340.44166666666598</v>
      </c>
      <c r="L1821">
        <v>345.85</v>
      </c>
      <c r="M1821">
        <v>341.35</v>
      </c>
      <c r="N1821">
        <v>340.7</v>
      </c>
    </row>
    <row r="1822" spans="7:14" x14ac:dyDescent="0.25">
      <c r="H1822" s="34" t="s">
        <v>223</v>
      </c>
      <c r="I1822" t="s">
        <v>83</v>
      </c>
      <c r="J1822">
        <v>1.0771802287018</v>
      </c>
      <c r="K1822">
        <v>3.5591021467211701</v>
      </c>
      <c r="L1822">
        <v>1.4867706754047201</v>
      </c>
      <c r="M1822">
        <v>0.45122369905343501</v>
      </c>
      <c r="N1822">
        <v>0</v>
      </c>
    </row>
    <row r="1823" spans="7:14" x14ac:dyDescent="0.25">
      <c r="H1823" s="34" t="s">
        <v>223</v>
      </c>
      <c r="I1823" t="s">
        <v>84</v>
      </c>
      <c r="J1823" t="s">
        <v>85</v>
      </c>
      <c r="K1823" t="s">
        <v>88</v>
      </c>
      <c r="L1823" t="s">
        <v>88</v>
      </c>
      <c r="M1823" t="s">
        <v>98</v>
      </c>
      <c r="N1823" t="s">
        <v>126</v>
      </c>
    </row>
    <row r="1824" spans="7:14" x14ac:dyDescent="0.25">
      <c r="G1824" s="34" t="s">
        <v>667</v>
      </c>
    </row>
    <row r="1825" spans="7:14" x14ac:dyDescent="0.25">
      <c r="G1825" s="34" t="s">
        <v>667</v>
      </c>
    </row>
    <row r="1826" spans="7:14" x14ac:dyDescent="0.25">
      <c r="H1826" s="34" t="s">
        <v>62</v>
      </c>
      <c r="I1826" t="s">
        <v>63</v>
      </c>
      <c r="J1826" t="s">
        <v>64</v>
      </c>
      <c r="K1826" t="s">
        <v>65</v>
      </c>
      <c r="L1826" t="s">
        <v>66</v>
      </c>
      <c r="M1826" t="s">
        <v>67</v>
      </c>
      <c r="N1826" t="s">
        <v>68</v>
      </c>
    </row>
    <row r="1827" spans="7:14" x14ac:dyDescent="0.25">
      <c r="G1827" s="34" t="s">
        <v>667</v>
      </c>
    </row>
    <row r="1828" spans="7:14" x14ac:dyDescent="0.25">
      <c r="H1828" s="34" t="s">
        <v>224</v>
      </c>
      <c r="I1828" t="s">
        <v>70</v>
      </c>
      <c r="J1828">
        <v>292.96454105380701</v>
      </c>
      <c r="K1828">
        <v>289.94818880351198</v>
      </c>
      <c r="L1828">
        <v>282.32472324723199</v>
      </c>
      <c r="M1828">
        <v>275.71814959895499</v>
      </c>
      <c r="N1828">
        <v>271.428327032136</v>
      </c>
    </row>
    <row r="1829" spans="7:14" x14ac:dyDescent="0.25">
      <c r="H1829" s="34" t="s">
        <v>224</v>
      </c>
      <c r="I1829" t="s">
        <v>71</v>
      </c>
      <c r="J1829">
        <v>286.10500000000002</v>
      </c>
      <c r="K1829">
        <v>283.72500000000002</v>
      </c>
      <c r="L1829">
        <v>278.2</v>
      </c>
      <c r="M1829">
        <v>272.57249999999999</v>
      </c>
      <c r="N1829">
        <v>268.90249999999997</v>
      </c>
    </row>
    <row r="1830" spans="7:14" x14ac:dyDescent="0.25">
      <c r="H1830" s="34" t="s">
        <v>224</v>
      </c>
      <c r="I1830" t="s">
        <v>72</v>
      </c>
      <c r="J1830">
        <v>282.22750000000002</v>
      </c>
      <c r="K1830">
        <v>280.01249999999999</v>
      </c>
      <c r="L1830">
        <v>275.72500000000002</v>
      </c>
      <c r="M1830">
        <v>270.66125</v>
      </c>
      <c r="N1830">
        <v>267.37625000000003</v>
      </c>
    </row>
    <row r="1831" spans="7:14" x14ac:dyDescent="0.25">
      <c r="H1831" s="34" t="s">
        <v>224</v>
      </c>
      <c r="I1831" t="s">
        <v>73</v>
      </c>
      <c r="J1831">
        <v>280.935</v>
      </c>
      <c r="K1831">
        <v>278.77499999999998</v>
      </c>
      <c r="L1831">
        <v>274.89999999999998</v>
      </c>
      <c r="M1831">
        <v>270.02416666666602</v>
      </c>
      <c r="N1831">
        <v>266.86750000000001</v>
      </c>
    </row>
    <row r="1832" spans="7:14" x14ac:dyDescent="0.25">
      <c r="H1832" s="34" t="s">
        <v>224</v>
      </c>
      <c r="I1832" t="s">
        <v>74</v>
      </c>
      <c r="J1832">
        <v>279.64249999999998</v>
      </c>
      <c r="K1832">
        <v>277.53750000000002</v>
      </c>
      <c r="L1832">
        <v>274.07499999999999</v>
      </c>
      <c r="M1832">
        <v>269.38708333333301</v>
      </c>
      <c r="N1832">
        <v>266.35874999999999</v>
      </c>
    </row>
    <row r="1833" spans="7:14" x14ac:dyDescent="0.25">
      <c r="H1833" s="34" t="s">
        <v>224</v>
      </c>
      <c r="I1833" t="s">
        <v>75</v>
      </c>
      <c r="J1833">
        <v>277.0575</v>
      </c>
      <c r="K1833">
        <v>275.0625</v>
      </c>
      <c r="L1833">
        <v>272.42500000000001</v>
      </c>
      <c r="M1833">
        <v>268.11291666666602</v>
      </c>
      <c r="N1833">
        <v>265.34125</v>
      </c>
    </row>
    <row r="1834" spans="7:14" x14ac:dyDescent="0.25">
      <c r="H1834" s="34" t="s">
        <v>224</v>
      </c>
      <c r="I1834" t="s">
        <v>76</v>
      </c>
      <c r="J1834">
        <v>275.76499999999999</v>
      </c>
      <c r="K1834">
        <v>273.82499999999999</v>
      </c>
      <c r="L1834">
        <v>271.60000000000002</v>
      </c>
      <c r="M1834">
        <v>267.47583333333301</v>
      </c>
      <c r="N1834">
        <v>264.83249999999998</v>
      </c>
    </row>
    <row r="1835" spans="7:14" x14ac:dyDescent="0.25">
      <c r="H1835" s="34" t="s">
        <v>224</v>
      </c>
      <c r="I1835" t="s">
        <v>77</v>
      </c>
      <c r="J1835">
        <v>274.47250000000003</v>
      </c>
      <c r="K1835">
        <v>272.58749999999998</v>
      </c>
      <c r="L1835">
        <v>270.77499999999998</v>
      </c>
      <c r="M1835">
        <v>266.83875</v>
      </c>
      <c r="N1835">
        <v>264.32375000000002</v>
      </c>
    </row>
    <row r="1836" spans="7:14" x14ac:dyDescent="0.25">
      <c r="H1836" s="34" t="s">
        <v>224</v>
      </c>
      <c r="I1836" t="s">
        <v>78</v>
      </c>
      <c r="J1836">
        <v>270.59500000000003</v>
      </c>
      <c r="K1836">
        <v>268.875</v>
      </c>
      <c r="L1836">
        <v>268.3</v>
      </c>
      <c r="M1836">
        <v>264.92750000000001</v>
      </c>
      <c r="N1836">
        <v>262.79750000000001</v>
      </c>
    </row>
    <row r="1837" spans="7:14" x14ac:dyDescent="0.25">
      <c r="H1837" s="34" t="s">
        <v>224</v>
      </c>
      <c r="I1837" t="s">
        <v>79</v>
      </c>
      <c r="J1837">
        <v>263.73545894619201</v>
      </c>
      <c r="K1837">
        <v>262.65181119648702</v>
      </c>
      <c r="L1837">
        <v>264.17527675276699</v>
      </c>
      <c r="M1837">
        <v>261.78185040104398</v>
      </c>
      <c r="N1837">
        <v>260.27167296786303</v>
      </c>
    </row>
    <row r="1838" spans="7:14" x14ac:dyDescent="0.25">
      <c r="H1838" s="34" t="s">
        <v>224</v>
      </c>
      <c r="I1838" t="s">
        <v>80</v>
      </c>
      <c r="J1838">
        <v>275.60000000000002</v>
      </c>
      <c r="K1838">
        <v>277.55</v>
      </c>
      <c r="L1838">
        <v>274</v>
      </c>
      <c r="M1838">
        <v>269.67499999999899</v>
      </c>
      <c r="N1838">
        <v>266.32499999999999</v>
      </c>
    </row>
    <row r="1839" spans="7:14" x14ac:dyDescent="0.25">
      <c r="H1839" s="34" t="s">
        <v>224</v>
      </c>
      <c r="I1839" t="s">
        <v>81</v>
      </c>
      <c r="J1839">
        <v>276.51666666666603</v>
      </c>
      <c r="K1839">
        <v>278.8</v>
      </c>
      <c r="L1839">
        <v>274.75</v>
      </c>
      <c r="M1839">
        <v>270.599999999999</v>
      </c>
      <c r="N1839">
        <v>266.8</v>
      </c>
    </row>
    <row r="1840" spans="7:14" x14ac:dyDescent="0.25">
      <c r="H1840" s="34" t="s">
        <v>224</v>
      </c>
      <c r="I1840" t="s">
        <v>82</v>
      </c>
      <c r="J1840">
        <v>277.433333333333</v>
      </c>
      <c r="K1840">
        <v>280.05</v>
      </c>
      <c r="L1840">
        <v>275.5</v>
      </c>
      <c r="M1840">
        <v>271.52499999999998</v>
      </c>
      <c r="N1840">
        <v>267.27499999999998</v>
      </c>
    </row>
    <row r="1841" spans="7:14" x14ac:dyDescent="0.25">
      <c r="H1841" s="34" t="s">
        <v>224</v>
      </c>
      <c r="I1841" t="s">
        <v>83</v>
      </c>
      <c r="J1841">
        <v>0.66081941607594696</v>
      </c>
      <c r="K1841">
        <v>0.90073860565663799</v>
      </c>
      <c r="L1841">
        <v>0.547445255474452</v>
      </c>
      <c r="M1841">
        <v>0.68601093909336097</v>
      </c>
      <c r="N1841">
        <v>0.35670703088329297</v>
      </c>
    </row>
    <row r="1842" spans="7:14" x14ac:dyDescent="0.25">
      <c r="H1842" s="34" t="s">
        <v>224</v>
      </c>
      <c r="I1842" t="s">
        <v>84</v>
      </c>
      <c r="J1842" t="s">
        <v>85</v>
      </c>
      <c r="K1842" t="s">
        <v>88</v>
      </c>
      <c r="L1842" t="s">
        <v>87</v>
      </c>
      <c r="M1842" t="s">
        <v>87</v>
      </c>
      <c r="N1842" t="s">
        <v>87</v>
      </c>
    </row>
    <row r="1843" spans="7:14" x14ac:dyDescent="0.25">
      <c r="G1843" s="34" t="s">
        <v>667</v>
      </c>
    </row>
    <row r="1845" spans="7:14" x14ac:dyDescent="0.25">
      <c r="H1845" s="34" t="s">
        <v>62</v>
      </c>
      <c r="I1845" t="s">
        <v>63</v>
      </c>
      <c r="J1845" t="s">
        <v>64</v>
      </c>
      <c r="K1845" t="s">
        <v>65</v>
      </c>
      <c r="L1845" t="s">
        <v>110</v>
      </c>
      <c r="M1845" t="s">
        <v>67</v>
      </c>
      <c r="N1845" t="s">
        <v>132</v>
      </c>
    </row>
    <row r="1847" spans="7:14" x14ac:dyDescent="0.25">
      <c r="H1847" s="34" t="s">
        <v>225</v>
      </c>
      <c r="I1847" t="s">
        <v>70</v>
      </c>
      <c r="J1847">
        <v>427.04322954380802</v>
      </c>
      <c r="K1847">
        <v>426.19926289926201</v>
      </c>
      <c r="L1847">
        <v>419.83512195121898</v>
      </c>
      <c r="M1847">
        <v>416.31073170731702</v>
      </c>
      <c r="N1847">
        <v>435.33113402061798</v>
      </c>
    </row>
    <row r="1848" spans="7:14" x14ac:dyDescent="0.25">
      <c r="H1848" s="34" t="s">
        <v>225</v>
      </c>
      <c r="I1848" t="s">
        <v>71</v>
      </c>
      <c r="J1848">
        <v>423.57499999999999</v>
      </c>
      <c r="K1848">
        <v>419.3</v>
      </c>
      <c r="L1848">
        <v>416.2</v>
      </c>
      <c r="M1848">
        <v>413.82499999999999</v>
      </c>
      <c r="N1848">
        <v>428.23249999999899</v>
      </c>
    </row>
    <row r="1849" spans="7:14" x14ac:dyDescent="0.25">
      <c r="H1849" s="34" t="s">
        <v>225</v>
      </c>
      <c r="I1849" t="s">
        <v>72</v>
      </c>
      <c r="J1849">
        <v>421.51249999999999</v>
      </c>
      <c r="K1849">
        <v>415.17500000000001</v>
      </c>
      <c r="L1849">
        <v>414</v>
      </c>
      <c r="M1849">
        <v>412.3125</v>
      </c>
      <c r="N1849">
        <v>424.066249999999</v>
      </c>
    </row>
    <row r="1850" spans="7:14" x14ac:dyDescent="0.25">
      <c r="H1850" s="34" t="s">
        <v>225</v>
      </c>
      <c r="I1850" t="s">
        <v>73</v>
      </c>
      <c r="J1850">
        <v>420.82499999999999</v>
      </c>
      <c r="K1850">
        <v>413.8</v>
      </c>
      <c r="L1850">
        <v>413.26666666666603</v>
      </c>
      <c r="M1850">
        <v>411.808333333333</v>
      </c>
      <c r="N1850">
        <v>422.67749999999899</v>
      </c>
    </row>
    <row r="1851" spans="7:14" x14ac:dyDescent="0.25">
      <c r="H1851" s="34" t="s">
        <v>225</v>
      </c>
      <c r="I1851" t="s">
        <v>74</v>
      </c>
      <c r="J1851">
        <v>420.13749999999999</v>
      </c>
      <c r="K1851">
        <v>412.42500000000001</v>
      </c>
      <c r="L1851">
        <v>412.53333333333302</v>
      </c>
      <c r="M1851">
        <v>411.30416666666599</v>
      </c>
      <c r="N1851">
        <v>421.28874999999999</v>
      </c>
    </row>
    <row r="1852" spans="7:14" x14ac:dyDescent="0.25">
      <c r="H1852" s="34" t="s">
        <v>225</v>
      </c>
      <c r="I1852" t="s">
        <v>75</v>
      </c>
      <c r="J1852">
        <v>418.76249999999999</v>
      </c>
      <c r="K1852">
        <v>409.67500000000001</v>
      </c>
      <c r="L1852">
        <v>411.06666666666598</v>
      </c>
      <c r="M1852">
        <v>410.29583333333301</v>
      </c>
      <c r="N1852">
        <v>418.511249999999</v>
      </c>
    </row>
    <row r="1853" spans="7:14" x14ac:dyDescent="0.25">
      <c r="H1853" s="34" t="s">
        <v>225</v>
      </c>
      <c r="I1853" t="s">
        <v>76</v>
      </c>
      <c r="J1853">
        <v>418.07499999999999</v>
      </c>
      <c r="K1853">
        <v>408.3</v>
      </c>
      <c r="L1853">
        <v>410.33333333333297</v>
      </c>
      <c r="M1853">
        <v>409.791666666666</v>
      </c>
      <c r="N1853">
        <v>417.1225</v>
      </c>
    </row>
    <row r="1854" spans="7:14" x14ac:dyDescent="0.25">
      <c r="H1854" s="34" t="s">
        <v>225</v>
      </c>
      <c r="I1854" t="s">
        <v>77</v>
      </c>
      <c r="J1854">
        <v>417.38749999999999</v>
      </c>
      <c r="K1854">
        <v>406.92500000000001</v>
      </c>
      <c r="L1854">
        <v>409.6</v>
      </c>
      <c r="M1854">
        <v>409.28750000000002</v>
      </c>
      <c r="N1854">
        <v>415.73374999999999</v>
      </c>
    </row>
    <row r="1855" spans="7:14" x14ac:dyDescent="0.25">
      <c r="H1855" s="34" t="s">
        <v>225</v>
      </c>
      <c r="I1855" t="s">
        <v>78</v>
      </c>
      <c r="J1855">
        <v>415.32499999999999</v>
      </c>
      <c r="K1855">
        <v>402.8</v>
      </c>
      <c r="L1855">
        <v>407.4</v>
      </c>
      <c r="M1855">
        <v>407.77499999999998</v>
      </c>
      <c r="N1855">
        <v>411.5675</v>
      </c>
    </row>
    <row r="1856" spans="7:14" x14ac:dyDescent="0.25">
      <c r="H1856" s="34" t="s">
        <v>225</v>
      </c>
      <c r="I1856" t="s">
        <v>79</v>
      </c>
      <c r="J1856">
        <v>411.85677045619099</v>
      </c>
      <c r="K1856">
        <v>395.90073710073699</v>
      </c>
      <c r="L1856">
        <v>403.76487804878002</v>
      </c>
      <c r="M1856">
        <v>405.28926829268198</v>
      </c>
      <c r="N1856">
        <v>404.46886597938101</v>
      </c>
    </row>
    <row r="1857" spans="8:14" x14ac:dyDescent="0.25">
      <c r="H1857" s="34" t="s">
        <v>225</v>
      </c>
      <c r="I1857" t="s">
        <v>80</v>
      </c>
      <c r="J1857">
        <v>418.05</v>
      </c>
      <c r="K1857">
        <v>412.19999999999902</v>
      </c>
      <c r="L1857">
        <v>412.53333333333302</v>
      </c>
      <c r="M1857">
        <v>411.44999999999902</v>
      </c>
      <c r="N1857">
        <v>419.82499999999999</v>
      </c>
    </row>
    <row r="1858" spans="8:14" x14ac:dyDescent="0.25">
      <c r="H1858" s="34" t="s">
        <v>225</v>
      </c>
      <c r="I1858" t="s">
        <v>81</v>
      </c>
      <c r="J1858">
        <v>418.51666666666603</v>
      </c>
      <c r="K1858">
        <v>413.349999999999</v>
      </c>
      <c r="L1858">
        <v>413.26666666666603</v>
      </c>
      <c r="M1858">
        <v>412.099999999999</v>
      </c>
      <c r="N1858">
        <v>419.849999999999</v>
      </c>
    </row>
    <row r="1859" spans="8:14" x14ac:dyDescent="0.25">
      <c r="H1859" s="34" t="s">
        <v>225</v>
      </c>
      <c r="I1859" t="s">
        <v>82</v>
      </c>
      <c r="J1859">
        <v>418.98333333333301</v>
      </c>
      <c r="K1859">
        <v>414.5</v>
      </c>
      <c r="L1859">
        <v>414</v>
      </c>
      <c r="M1859">
        <v>412.75</v>
      </c>
      <c r="N1859">
        <v>419.87499999999898</v>
      </c>
    </row>
    <row r="1860" spans="8:14" x14ac:dyDescent="0.25">
      <c r="H1860" s="34" t="s">
        <v>225</v>
      </c>
      <c r="I1860" t="s">
        <v>83</v>
      </c>
      <c r="J1860">
        <v>0.222761446358235</v>
      </c>
      <c r="K1860">
        <v>0.55798156234839102</v>
      </c>
      <c r="L1860">
        <v>0.35552682611506797</v>
      </c>
      <c r="M1860">
        <v>0.31595576619274901</v>
      </c>
      <c r="N1860">
        <v>1.19083060434544E-2</v>
      </c>
    </row>
    <row r="1861" spans="8:14" x14ac:dyDescent="0.25">
      <c r="H1861" s="34" t="s">
        <v>225</v>
      </c>
      <c r="I1861" t="s">
        <v>84</v>
      </c>
      <c r="J1861" t="s">
        <v>85</v>
      </c>
      <c r="K1861" t="s">
        <v>87</v>
      </c>
      <c r="L1861" t="s">
        <v>106</v>
      </c>
      <c r="M1861" t="s">
        <v>98</v>
      </c>
      <c r="N1861" t="s">
        <v>107</v>
      </c>
    </row>
    <row r="1864" spans="8:14" x14ac:dyDescent="0.25">
      <c r="H1864" s="34" t="s">
        <v>62</v>
      </c>
      <c r="I1864" t="s">
        <v>63</v>
      </c>
      <c r="J1864" t="s">
        <v>90</v>
      </c>
      <c r="K1864" t="s">
        <v>65</v>
      </c>
      <c r="L1864" t="s">
        <v>110</v>
      </c>
      <c r="M1864" t="s">
        <v>67</v>
      </c>
      <c r="N1864" t="s">
        <v>96</v>
      </c>
    </row>
    <row r="1866" spans="8:14" x14ac:dyDescent="0.25">
      <c r="H1866" s="34" t="s">
        <v>226</v>
      </c>
      <c r="I1866" t="s">
        <v>70</v>
      </c>
      <c r="J1866">
        <v>129.16337115072901</v>
      </c>
      <c r="K1866">
        <v>126.958902439024</v>
      </c>
      <c r="L1866">
        <v>124.954458856911</v>
      </c>
      <c r="M1866">
        <v>126.378049792531</v>
      </c>
      <c r="N1866">
        <v>127.662602459016</v>
      </c>
    </row>
    <row r="1867" spans="8:14" x14ac:dyDescent="0.25">
      <c r="H1867" s="34" t="s">
        <v>226</v>
      </c>
      <c r="I1867" t="s">
        <v>71</v>
      </c>
      <c r="J1867">
        <v>127.57</v>
      </c>
      <c r="K1867">
        <v>125.3075</v>
      </c>
      <c r="L1867">
        <v>124.455</v>
      </c>
      <c r="M1867">
        <v>124.01</v>
      </c>
      <c r="N1867">
        <v>126.13749999999899</v>
      </c>
    </row>
    <row r="1868" spans="8:14" x14ac:dyDescent="0.25">
      <c r="H1868" s="34" t="s">
        <v>226</v>
      </c>
      <c r="I1868" t="s">
        <v>72</v>
      </c>
      <c r="J1868">
        <v>126.63500000000001</v>
      </c>
      <c r="K1868">
        <v>124.30374999999999</v>
      </c>
      <c r="L1868">
        <v>124.1525</v>
      </c>
      <c r="M1868">
        <v>122.58</v>
      </c>
      <c r="N1868">
        <v>125.243749999999</v>
      </c>
    </row>
    <row r="1869" spans="8:14" x14ac:dyDescent="0.25">
      <c r="H1869" s="34" t="s">
        <v>226</v>
      </c>
      <c r="I1869" t="s">
        <v>73</v>
      </c>
      <c r="J1869">
        <v>126.323333333333</v>
      </c>
      <c r="K1869">
        <v>123.969166666666</v>
      </c>
      <c r="L1869">
        <v>124.05166666666599</v>
      </c>
      <c r="M1869">
        <v>122.103333333333</v>
      </c>
      <c r="N1869">
        <v>124.945833333333</v>
      </c>
    </row>
    <row r="1870" spans="8:14" x14ac:dyDescent="0.25">
      <c r="H1870" s="34" t="s">
        <v>226</v>
      </c>
      <c r="I1870" t="s">
        <v>74</v>
      </c>
      <c r="J1870">
        <v>126.011666666666</v>
      </c>
      <c r="K1870">
        <v>123.634583333333</v>
      </c>
      <c r="L1870">
        <v>123.95083333333299</v>
      </c>
      <c r="M1870">
        <v>121.626666666666</v>
      </c>
      <c r="N1870">
        <v>124.64791666666601</v>
      </c>
    </row>
    <row r="1871" spans="8:14" x14ac:dyDescent="0.25">
      <c r="H1871" s="34" t="s">
        <v>226</v>
      </c>
      <c r="I1871" t="s">
        <v>75</v>
      </c>
      <c r="J1871">
        <v>125.38833333333299</v>
      </c>
      <c r="K1871">
        <v>122.965416666666</v>
      </c>
      <c r="L1871">
        <v>123.749166666666</v>
      </c>
      <c r="M1871">
        <v>120.67333333333301</v>
      </c>
      <c r="N1871">
        <v>124.052083333333</v>
      </c>
    </row>
    <row r="1872" spans="8:14" x14ac:dyDescent="0.25">
      <c r="H1872" s="34" t="s">
        <v>226</v>
      </c>
      <c r="I1872" t="s">
        <v>76</v>
      </c>
      <c r="J1872">
        <v>125.076666666666</v>
      </c>
      <c r="K1872">
        <v>122.630833333333</v>
      </c>
      <c r="L1872">
        <v>123.648333333333</v>
      </c>
      <c r="M1872">
        <v>120.196666666666</v>
      </c>
      <c r="N1872">
        <v>123.75416666666599</v>
      </c>
    </row>
    <row r="1873" spans="8:14" x14ac:dyDescent="0.25">
      <c r="H1873" s="34" t="s">
        <v>226</v>
      </c>
      <c r="I1873" t="s">
        <v>77</v>
      </c>
      <c r="J1873">
        <v>124.765</v>
      </c>
      <c r="K1873">
        <v>122.29625</v>
      </c>
      <c r="L1873">
        <v>123.547499999999</v>
      </c>
      <c r="M1873">
        <v>119.72</v>
      </c>
      <c r="N1873">
        <v>123.45625</v>
      </c>
    </row>
    <row r="1874" spans="8:14" x14ac:dyDescent="0.25">
      <c r="H1874" s="34" t="s">
        <v>226</v>
      </c>
      <c r="I1874" t="s">
        <v>78</v>
      </c>
      <c r="J1874">
        <v>123.83</v>
      </c>
      <c r="K1874">
        <v>121.292499999999</v>
      </c>
      <c r="L1874">
        <v>123.244999999999</v>
      </c>
      <c r="M1874">
        <v>118.29</v>
      </c>
      <c r="N1874">
        <v>122.5625</v>
      </c>
    </row>
    <row r="1875" spans="8:14" x14ac:dyDescent="0.25">
      <c r="H1875" s="34" t="s">
        <v>226</v>
      </c>
      <c r="I1875" t="s">
        <v>79</v>
      </c>
      <c r="J1875">
        <v>122.23662884927001</v>
      </c>
      <c r="K1875">
        <v>119.641097560975</v>
      </c>
      <c r="L1875">
        <v>122.745541143088</v>
      </c>
      <c r="M1875">
        <v>115.921950207468</v>
      </c>
      <c r="N1875">
        <v>121.03739754098299</v>
      </c>
    </row>
    <row r="1876" spans="8:14" x14ac:dyDescent="0.25">
      <c r="H1876" s="34" t="s">
        <v>226</v>
      </c>
      <c r="I1876" t="s">
        <v>80</v>
      </c>
      <c r="J1876">
        <v>125.1</v>
      </c>
      <c r="K1876">
        <v>123.808333333333</v>
      </c>
      <c r="L1876">
        <v>123.86666666666601</v>
      </c>
      <c r="M1876">
        <v>121.8</v>
      </c>
      <c r="N1876">
        <v>123.625</v>
      </c>
    </row>
    <row r="1877" spans="8:14" x14ac:dyDescent="0.25">
      <c r="H1877" s="34" t="s">
        <v>226</v>
      </c>
      <c r="I1877" t="s">
        <v>81</v>
      </c>
      <c r="J1877">
        <v>125.3</v>
      </c>
      <c r="K1877">
        <v>124.31666666666599</v>
      </c>
      <c r="L1877">
        <v>123.883333333333</v>
      </c>
      <c r="M1877">
        <v>122.45</v>
      </c>
      <c r="N1877">
        <v>123.86666666666601</v>
      </c>
    </row>
    <row r="1878" spans="8:14" x14ac:dyDescent="0.25">
      <c r="H1878" s="34" t="s">
        <v>226</v>
      </c>
      <c r="I1878" t="s">
        <v>82</v>
      </c>
      <c r="J1878">
        <v>125.5</v>
      </c>
      <c r="K1878">
        <v>124.825</v>
      </c>
      <c r="L1878">
        <v>123.9</v>
      </c>
      <c r="M1878">
        <v>123.1</v>
      </c>
      <c r="N1878">
        <v>124.10833333333299</v>
      </c>
    </row>
    <row r="1879" spans="8:14" x14ac:dyDescent="0.25">
      <c r="H1879" s="34" t="s">
        <v>226</v>
      </c>
      <c r="I1879" t="s">
        <v>83</v>
      </c>
      <c r="J1879">
        <v>0.31872509960159801</v>
      </c>
      <c r="K1879">
        <v>0.82116174193983704</v>
      </c>
      <c r="L1879">
        <v>2.6910656620042901E-2</v>
      </c>
      <c r="M1879">
        <v>1.0673234811165699</v>
      </c>
      <c r="N1879">
        <v>0.389444705566385</v>
      </c>
    </row>
    <row r="1880" spans="8:14" x14ac:dyDescent="0.25">
      <c r="H1880" s="34" t="s">
        <v>226</v>
      </c>
      <c r="I1880" t="s">
        <v>84</v>
      </c>
      <c r="J1880" t="s">
        <v>93</v>
      </c>
      <c r="K1880" t="s">
        <v>87</v>
      </c>
      <c r="L1880" t="s">
        <v>106</v>
      </c>
      <c r="M1880" t="s">
        <v>87</v>
      </c>
      <c r="N1880" t="s">
        <v>99</v>
      </c>
    </row>
    <row r="1883" spans="8:14" x14ac:dyDescent="0.25">
      <c r="H1883" s="34" t="s">
        <v>95</v>
      </c>
      <c r="I1883" t="s">
        <v>63</v>
      </c>
      <c r="J1883" t="s">
        <v>64</v>
      </c>
      <c r="K1883" t="s">
        <v>101</v>
      </c>
      <c r="L1883" t="s">
        <v>104</v>
      </c>
      <c r="M1883" t="s">
        <v>67</v>
      </c>
      <c r="N1883" t="s">
        <v>68</v>
      </c>
    </row>
    <row r="1885" spans="8:14" x14ac:dyDescent="0.25">
      <c r="H1885" s="34" t="s">
        <v>227</v>
      </c>
      <c r="I1885" t="s">
        <v>70</v>
      </c>
      <c r="J1885">
        <v>251.25175202156299</v>
      </c>
      <c r="K1885">
        <v>251.756756756756</v>
      </c>
      <c r="L1885">
        <v>245.09259574468001</v>
      </c>
      <c r="M1885">
        <v>248.39204303366</v>
      </c>
      <c r="N1885">
        <v>254.21723925118201</v>
      </c>
    </row>
    <row r="1886" spans="8:14" x14ac:dyDescent="0.25">
      <c r="H1886" s="34" t="s">
        <v>227</v>
      </c>
      <c r="I1886" t="s">
        <v>71</v>
      </c>
      <c r="J1886">
        <v>243.29</v>
      </c>
      <c r="K1886">
        <v>244.2475</v>
      </c>
      <c r="L1886">
        <v>241.94</v>
      </c>
      <c r="M1886">
        <v>244.8475</v>
      </c>
      <c r="N1886">
        <v>250.9725</v>
      </c>
    </row>
    <row r="1887" spans="8:14" x14ac:dyDescent="0.25">
      <c r="H1887" s="34" t="s">
        <v>227</v>
      </c>
      <c r="I1887" t="s">
        <v>72</v>
      </c>
      <c r="J1887">
        <v>238.94499999999999</v>
      </c>
      <c r="K1887">
        <v>239.99875</v>
      </c>
      <c r="L1887">
        <v>240.07</v>
      </c>
      <c r="M1887">
        <v>242.79875000000001</v>
      </c>
      <c r="N1887">
        <v>249.06125</v>
      </c>
    </row>
    <row r="1888" spans="8:14" x14ac:dyDescent="0.25">
      <c r="H1888" s="34" t="s">
        <v>227</v>
      </c>
      <c r="I1888" t="s">
        <v>73</v>
      </c>
      <c r="J1888">
        <v>237.49666666666599</v>
      </c>
      <c r="K1888">
        <v>238.58250000000001</v>
      </c>
      <c r="L1888">
        <v>239.446666666666</v>
      </c>
      <c r="M1888">
        <v>242.115833333333</v>
      </c>
      <c r="N1888">
        <v>248.424166666666</v>
      </c>
    </row>
    <row r="1889" spans="8:14" x14ac:dyDescent="0.25">
      <c r="H1889" s="34" t="s">
        <v>227</v>
      </c>
      <c r="I1889" t="s">
        <v>74</v>
      </c>
      <c r="J1889">
        <v>236.04833333333301</v>
      </c>
      <c r="K1889">
        <v>237.16624999999999</v>
      </c>
      <c r="L1889">
        <v>238.82333333333301</v>
      </c>
      <c r="M1889">
        <v>241.43291666666599</v>
      </c>
      <c r="N1889">
        <v>247.78708333333299</v>
      </c>
    </row>
    <row r="1890" spans="8:14" x14ac:dyDescent="0.25">
      <c r="H1890" s="34" t="s">
        <v>227</v>
      </c>
      <c r="I1890" t="s">
        <v>75</v>
      </c>
      <c r="J1890">
        <v>233.15166666666599</v>
      </c>
      <c r="K1890">
        <v>234.33375000000001</v>
      </c>
      <c r="L1890">
        <v>237.576666666666</v>
      </c>
      <c r="M1890">
        <v>240.06708333333299</v>
      </c>
      <c r="N1890">
        <v>246.512916666666</v>
      </c>
    </row>
    <row r="1891" spans="8:14" x14ac:dyDescent="0.25">
      <c r="H1891" s="34" t="s">
        <v>227</v>
      </c>
      <c r="I1891" t="s">
        <v>76</v>
      </c>
      <c r="J1891">
        <v>231.70333333333301</v>
      </c>
      <c r="K1891">
        <v>232.91749999999999</v>
      </c>
      <c r="L1891">
        <v>236.95333333333301</v>
      </c>
      <c r="M1891">
        <v>239.384166666666</v>
      </c>
      <c r="N1891">
        <v>245.87583333333299</v>
      </c>
    </row>
    <row r="1892" spans="8:14" x14ac:dyDescent="0.25">
      <c r="H1892" s="34" t="s">
        <v>227</v>
      </c>
      <c r="I1892" t="s">
        <v>77</v>
      </c>
      <c r="J1892">
        <v>230.255</v>
      </c>
      <c r="K1892">
        <v>231.50125</v>
      </c>
      <c r="L1892">
        <v>236.32999999999899</v>
      </c>
      <c r="M1892">
        <v>238.70124999999999</v>
      </c>
      <c r="N1892">
        <v>245.23875000000001</v>
      </c>
    </row>
    <row r="1893" spans="8:14" x14ac:dyDescent="0.25">
      <c r="H1893" s="34" t="s">
        <v>227</v>
      </c>
      <c r="I1893" t="s">
        <v>78</v>
      </c>
      <c r="J1893">
        <v>225.91</v>
      </c>
      <c r="K1893">
        <v>227.2525</v>
      </c>
      <c r="L1893">
        <v>234.45999999999901</v>
      </c>
      <c r="M1893">
        <v>236.6525</v>
      </c>
      <c r="N1893">
        <v>243.32749999999999</v>
      </c>
    </row>
    <row r="1894" spans="8:14" x14ac:dyDescent="0.25">
      <c r="H1894" s="34" t="s">
        <v>227</v>
      </c>
      <c r="I1894" t="s">
        <v>79</v>
      </c>
      <c r="J1894">
        <v>217.948247978436</v>
      </c>
      <c r="K1894">
        <v>219.743243243243</v>
      </c>
      <c r="L1894">
        <v>231.307404255319</v>
      </c>
      <c r="M1894">
        <v>233.10795696634</v>
      </c>
      <c r="N1894">
        <v>240.08276074881701</v>
      </c>
    </row>
    <row r="1895" spans="8:14" x14ac:dyDescent="0.25">
      <c r="H1895" s="34" t="s">
        <v>227</v>
      </c>
      <c r="I1895" t="s">
        <v>80</v>
      </c>
      <c r="J1895">
        <v>230.5</v>
      </c>
      <c r="K1895">
        <v>235.27500000000001</v>
      </c>
      <c r="L1895">
        <v>238.266666666666</v>
      </c>
      <c r="M1895">
        <v>238.42500000000001</v>
      </c>
      <c r="N1895">
        <v>246.52500000000001</v>
      </c>
    </row>
    <row r="1896" spans="8:14" x14ac:dyDescent="0.25">
      <c r="H1896" s="34" t="s">
        <v>227</v>
      </c>
      <c r="I1896" t="s">
        <v>81</v>
      </c>
      <c r="J1896">
        <v>231.86666666666599</v>
      </c>
      <c r="K1896">
        <v>235.433333333333</v>
      </c>
      <c r="L1896">
        <v>238.333333333333</v>
      </c>
      <c r="M1896">
        <v>239.2</v>
      </c>
      <c r="N1896">
        <v>246.73333333333301</v>
      </c>
    </row>
    <row r="1897" spans="8:14" x14ac:dyDescent="0.25">
      <c r="H1897" s="34" t="s">
        <v>227</v>
      </c>
      <c r="I1897" t="s">
        <v>82</v>
      </c>
      <c r="J1897">
        <v>233.23333333333301</v>
      </c>
      <c r="K1897">
        <v>235.59166666666599</v>
      </c>
      <c r="L1897">
        <v>238.4</v>
      </c>
      <c r="M1897">
        <v>239.97499999999999</v>
      </c>
      <c r="N1897">
        <v>246.94166666666601</v>
      </c>
    </row>
    <row r="1898" spans="8:14" x14ac:dyDescent="0.25">
      <c r="H1898" s="34" t="s">
        <v>227</v>
      </c>
      <c r="I1898" t="s">
        <v>83</v>
      </c>
      <c r="J1898">
        <v>1.1719308274975</v>
      </c>
      <c r="K1898">
        <v>0.134413356442972</v>
      </c>
      <c r="L1898">
        <v>5.5959709009509903E-2</v>
      </c>
      <c r="M1898">
        <v>0.64590061464736304</v>
      </c>
      <c r="N1898">
        <v>0.168730806870726</v>
      </c>
    </row>
    <row r="1899" spans="8:14" x14ac:dyDescent="0.25">
      <c r="H1899" s="34" t="s">
        <v>227</v>
      </c>
      <c r="I1899" t="s">
        <v>84</v>
      </c>
      <c r="J1899" t="s">
        <v>85</v>
      </c>
      <c r="K1899" t="s">
        <v>99</v>
      </c>
      <c r="L1899" t="s">
        <v>107</v>
      </c>
      <c r="M1899" t="s">
        <v>88</v>
      </c>
      <c r="N1899" t="s">
        <v>88</v>
      </c>
    </row>
    <row r="1902" spans="8:14" x14ac:dyDescent="0.25">
      <c r="H1902" s="34" t="s">
        <v>95</v>
      </c>
      <c r="I1902" t="s">
        <v>63</v>
      </c>
      <c r="J1902" t="s">
        <v>64</v>
      </c>
      <c r="K1902" t="s">
        <v>101</v>
      </c>
      <c r="L1902" t="s">
        <v>110</v>
      </c>
      <c r="M1902" t="s">
        <v>67</v>
      </c>
      <c r="N1902" t="s">
        <v>96</v>
      </c>
    </row>
    <row r="1904" spans="8:14" x14ac:dyDescent="0.25">
      <c r="H1904" s="34" t="s">
        <v>228</v>
      </c>
      <c r="I1904" t="s">
        <v>70</v>
      </c>
      <c r="J1904">
        <v>281.09794890919198</v>
      </c>
      <c r="K1904">
        <v>287.08132975772099</v>
      </c>
      <c r="L1904">
        <v>280.77695540935599</v>
      </c>
      <c r="M1904">
        <v>296.41631741982502</v>
      </c>
      <c r="N1904">
        <v>293.113333333333</v>
      </c>
    </row>
    <row r="1905" spans="7:14" x14ac:dyDescent="0.25">
      <c r="H1905" s="34" t="s">
        <v>228</v>
      </c>
      <c r="I1905" t="s">
        <v>71</v>
      </c>
      <c r="J1905">
        <v>276.36500000000001</v>
      </c>
      <c r="K1905">
        <v>282.08</v>
      </c>
      <c r="L1905">
        <v>278.09500000000003</v>
      </c>
      <c r="M1905">
        <v>290.4425</v>
      </c>
      <c r="N1905">
        <v>289.625</v>
      </c>
    </row>
    <row r="1906" spans="7:14" x14ac:dyDescent="0.25">
      <c r="H1906" s="34" t="s">
        <v>228</v>
      </c>
      <c r="I1906" t="s">
        <v>72</v>
      </c>
      <c r="J1906">
        <v>273.532499999999</v>
      </c>
      <c r="K1906">
        <v>279.164999999999</v>
      </c>
      <c r="L1906">
        <v>276.47250000000003</v>
      </c>
      <c r="M1906">
        <v>287.04624999999999</v>
      </c>
      <c r="N1906">
        <v>287.5625</v>
      </c>
    </row>
    <row r="1907" spans="7:14" x14ac:dyDescent="0.25">
      <c r="H1907" s="34" t="s">
        <v>228</v>
      </c>
      <c r="I1907" t="s">
        <v>73</v>
      </c>
      <c r="J1907">
        <v>272.58833333333303</v>
      </c>
      <c r="K1907">
        <v>278.19333333333299</v>
      </c>
      <c r="L1907">
        <v>275.93166666666599</v>
      </c>
      <c r="M1907">
        <v>285.91416666666601</v>
      </c>
      <c r="N1907">
        <v>286.875</v>
      </c>
    </row>
    <row r="1908" spans="7:14" x14ac:dyDescent="0.25">
      <c r="H1908" s="34" t="s">
        <v>228</v>
      </c>
      <c r="I1908" t="s">
        <v>74</v>
      </c>
      <c r="J1908">
        <v>271.64416666666602</v>
      </c>
      <c r="K1908">
        <v>277.22166666666601</v>
      </c>
      <c r="L1908">
        <v>275.39083333333298</v>
      </c>
      <c r="M1908">
        <v>284.78208333333299</v>
      </c>
      <c r="N1908">
        <v>286.1875</v>
      </c>
    </row>
    <row r="1909" spans="7:14" x14ac:dyDescent="0.25">
      <c r="H1909" s="34" t="s">
        <v>228</v>
      </c>
      <c r="I1909" t="s">
        <v>75</v>
      </c>
      <c r="J1909">
        <v>269.75583333333299</v>
      </c>
      <c r="K1909">
        <v>275.27833333333302</v>
      </c>
      <c r="L1909">
        <v>274.30916666666599</v>
      </c>
      <c r="M1909">
        <v>282.517916666666</v>
      </c>
      <c r="N1909">
        <v>284.8125</v>
      </c>
    </row>
    <row r="1910" spans="7:14" x14ac:dyDescent="0.25">
      <c r="H1910" s="34" t="s">
        <v>228</v>
      </c>
      <c r="I1910" t="s">
        <v>76</v>
      </c>
      <c r="J1910">
        <v>268.81166666666599</v>
      </c>
      <c r="K1910">
        <v>274.30666666666599</v>
      </c>
      <c r="L1910">
        <v>273.76833333333298</v>
      </c>
      <c r="M1910">
        <v>281.38583333333298</v>
      </c>
      <c r="N1910">
        <v>284.125</v>
      </c>
    </row>
    <row r="1911" spans="7:14" x14ac:dyDescent="0.25">
      <c r="H1911" s="34" t="s">
        <v>228</v>
      </c>
      <c r="I1911" t="s">
        <v>77</v>
      </c>
      <c r="J1911">
        <v>267.86750000000001</v>
      </c>
      <c r="K1911">
        <v>273.33499999999998</v>
      </c>
      <c r="L1911">
        <v>273.22750000000002</v>
      </c>
      <c r="M1911">
        <v>280.253749999999</v>
      </c>
      <c r="N1911">
        <v>283.4375</v>
      </c>
    </row>
    <row r="1912" spans="7:14" x14ac:dyDescent="0.25">
      <c r="H1912" s="34" t="s">
        <v>228</v>
      </c>
      <c r="I1912" t="s">
        <v>78</v>
      </c>
      <c r="J1912">
        <v>265.034999999999</v>
      </c>
      <c r="K1912">
        <v>270.42</v>
      </c>
      <c r="L1912">
        <v>271.60500000000002</v>
      </c>
      <c r="M1912">
        <v>276.85749999999899</v>
      </c>
      <c r="N1912">
        <v>281.375</v>
      </c>
    </row>
    <row r="1913" spans="7:14" x14ac:dyDescent="0.25">
      <c r="H1913" s="34" t="s">
        <v>228</v>
      </c>
      <c r="I1913" t="s">
        <v>79</v>
      </c>
      <c r="J1913">
        <v>260.30205109080703</v>
      </c>
      <c r="K1913">
        <v>265.41867024227798</v>
      </c>
      <c r="L1913">
        <v>268.92304459064297</v>
      </c>
      <c r="M1913">
        <v>270.88368258017402</v>
      </c>
      <c r="N1913">
        <v>277.88666666666597</v>
      </c>
    </row>
    <row r="1914" spans="7:14" x14ac:dyDescent="0.25">
      <c r="H1914" s="34" t="s">
        <v>228</v>
      </c>
      <c r="I1914" t="s">
        <v>80</v>
      </c>
      <c r="J1914">
        <v>271.56666666666598</v>
      </c>
      <c r="K1914">
        <v>275.64999999999998</v>
      </c>
      <c r="L1914">
        <v>275.416666666666</v>
      </c>
      <c r="M1914">
        <v>280.57499999999999</v>
      </c>
      <c r="N1914">
        <v>285</v>
      </c>
    </row>
    <row r="1915" spans="7:14" x14ac:dyDescent="0.25">
      <c r="H1915" s="34" t="s">
        <v>228</v>
      </c>
      <c r="I1915" t="s">
        <v>81</v>
      </c>
      <c r="J1915">
        <v>272.433333333333</v>
      </c>
      <c r="K1915">
        <v>275.849999999999</v>
      </c>
      <c r="L1915">
        <v>275.98333333333301</v>
      </c>
      <c r="M1915">
        <v>281.599999999999</v>
      </c>
      <c r="N1915">
        <v>285.166666666666</v>
      </c>
    </row>
    <row r="1916" spans="7:14" x14ac:dyDescent="0.25">
      <c r="H1916" s="34" t="s">
        <v>228</v>
      </c>
      <c r="I1916" t="s">
        <v>82</v>
      </c>
      <c r="J1916">
        <v>273.29999999999899</v>
      </c>
      <c r="K1916">
        <v>276.04999999999899</v>
      </c>
      <c r="L1916">
        <v>276.55</v>
      </c>
      <c r="M1916">
        <v>282.62499999999898</v>
      </c>
      <c r="N1916">
        <v>285.33333333333297</v>
      </c>
    </row>
    <row r="1917" spans="7:14" x14ac:dyDescent="0.25">
      <c r="H1917" s="34" t="s">
        <v>228</v>
      </c>
      <c r="I1917" t="s">
        <v>83</v>
      </c>
      <c r="J1917">
        <v>0.63827175647473899</v>
      </c>
      <c r="K1917">
        <v>0.14490128599890501</v>
      </c>
      <c r="L1917">
        <v>0.41149773071104101</v>
      </c>
      <c r="M1917">
        <v>0.72534276868640601</v>
      </c>
      <c r="N1917">
        <v>0.116822429906555</v>
      </c>
    </row>
    <row r="1918" spans="7:14" x14ac:dyDescent="0.25">
      <c r="H1918" s="34" t="s">
        <v>228</v>
      </c>
      <c r="I1918" t="s">
        <v>84</v>
      </c>
      <c r="J1918" t="s">
        <v>85</v>
      </c>
      <c r="K1918" t="s">
        <v>99</v>
      </c>
      <c r="L1918" t="s">
        <v>108</v>
      </c>
      <c r="M1918" t="s">
        <v>88</v>
      </c>
      <c r="N1918" t="s">
        <v>99</v>
      </c>
    </row>
    <row r="1920" spans="7:14" x14ac:dyDescent="0.25">
      <c r="G1920" s="34" t="s">
        <v>667</v>
      </c>
    </row>
    <row r="1921" spans="7:14" x14ac:dyDescent="0.25">
      <c r="H1921" s="34" t="s">
        <v>109</v>
      </c>
      <c r="I1921" t="s">
        <v>63</v>
      </c>
      <c r="J1921" t="s">
        <v>90</v>
      </c>
      <c r="K1921" t="s">
        <v>65</v>
      </c>
      <c r="L1921" t="s">
        <v>110</v>
      </c>
      <c r="M1921" t="s">
        <v>91</v>
      </c>
      <c r="N1921" t="s">
        <v>68</v>
      </c>
    </row>
    <row r="1922" spans="7:14" x14ac:dyDescent="0.25">
      <c r="G1922" s="34" t="s">
        <v>667</v>
      </c>
    </row>
    <row r="1923" spans="7:14" x14ac:dyDescent="0.25">
      <c r="H1923" s="34" t="s">
        <v>229</v>
      </c>
      <c r="I1923" t="s">
        <v>70</v>
      </c>
      <c r="J1923">
        <v>932.73521946931805</v>
      </c>
      <c r="K1923">
        <v>925.05192083818304</v>
      </c>
      <c r="L1923">
        <v>932.63076923076903</v>
      </c>
      <c r="M1923">
        <v>944.85527738342205</v>
      </c>
      <c r="N1923">
        <v>1012.7586400735</v>
      </c>
    </row>
    <row r="1924" spans="7:14" x14ac:dyDescent="0.25">
      <c r="H1924" s="34" t="s">
        <v>229</v>
      </c>
      <c r="I1924" t="s">
        <v>71</v>
      </c>
      <c r="J1924">
        <v>924.4375</v>
      </c>
      <c r="K1924">
        <v>916.91750000000002</v>
      </c>
      <c r="L1924">
        <v>926.2</v>
      </c>
      <c r="M1924">
        <v>934.46249999999998</v>
      </c>
      <c r="N1924">
        <v>987.65250000000003</v>
      </c>
    </row>
    <row r="1925" spans="7:14" x14ac:dyDescent="0.25">
      <c r="H1925" s="34" t="s">
        <v>229</v>
      </c>
      <c r="I1925" t="s">
        <v>72</v>
      </c>
      <c r="J1925">
        <v>919.41874999999902</v>
      </c>
      <c r="K1925">
        <v>912.00874999999996</v>
      </c>
      <c r="L1925">
        <v>922.35</v>
      </c>
      <c r="M1925">
        <v>928.20624999999995</v>
      </c>
      <c r="N1925">
        <v>973.47624999999903</v>
      </c>
    </row>
    <row r="1926" spans="7:14" x14ac:dyDescent="0.25">
      <c r="H1926" s="34" t="s">
        <v>229</v>
      </c>
      <c r="I1926" t="s">
        <v>73</v>
      </c>
      <c r="J1926">
        <v>917.74583333333305</v>
      </c>
      <c r="K1926">
        <v>910.37249999999995</v>
      </c>
      <c r="L1926">
        <v>921.06666666666604</v>
      </c>
      <c r="M1926">
        <v>926.12083333333305</v>
      </c>
      <c r="N1926">
        <v>968.75083333333305</v>
      </c>
    </row>
    <row r="1927" spans="7:14" x14ac:dyDescent="0.25">
      <c r="H1927" s="34" t="s">
        <v>229</v>
      </c>
      <c r="I1927" t="s">
        <v>74</v>
      </c>
      <c r="J1927">
        <v>916.07291666666595</v>
      </c>
      <c r="K1927">
        <v>908.73625000000004</v>
      </c>
      <c r="L1927">
        <v>919.78333333333296</v>
      </c>
      <c r="M1927">
        <v>924.03541666666604</v>
      </c>
      <c r="N1927">
        <v>964.02541666666605</v>
      </c>
    </row>
    <row r="1928" spans="7:14" x14ac:dyDescent="0.25">
      <c r="H1928" s="34" t="s">
        <v>229</v>
      </c>
      <c r="I1928" t="s">
        <v>75</v>
      </c>
      <c r="J1928">
        <v>912.72708333333298</v>
      </c>
      <c r="K1928">
        <v>905.46375</v>
      </c>
      <c r="L1928">
        <v>917.21666666666601</v>
      </c>
      <c r="M1928">
        <v>919.86458333333303</v>
      </c>
      <c r="N1928">
        <v>954.57458333333295</v>
      </c>
    </row>
    <row r="1929" spans="7:14" x14ac:dyDescent="0.25">
      <c r="H1929" s="34" t="s">
        <v>229</v>
      </c>
      <c r="I1929" t="s">
        <v>76</v>
      </c>
      <c r="J1929">
        <v>911.05416666666599</v>
      </c>
      <c r="K1929">
        <v>903.82749999999999</v>
      </c>
      <c r="L1929">
        <v>915.93333333333305</v>
      </c>
      <c r="M1929">
        <v>917.77916666666601</v>
      </c>
      <c r="N1929">
        <v>949.84916666666595</v>
      </c>
    </row>
    <row r="1930" spans="7:14" x14ac:dyDescent="0.25">
      <c r="H1930" s="34" t="s">
        <v>229</v>
      </c>
      <c r="I1930" t="s">
        <v>77</v>
      </c>
      <c r="J1930">
        <v>909.38125000000002</v>
      </c>
      <c r="K1930">
        <v>902.19124999999997</v>
      </c>
      <c r="L1930">
        <v>914.65</v>
      </c>
      <c r="M1930">
        <v>915.69375000000002</v>
      </c>
      <c r="N1930">
        <v>945.12374999999997</v>
      </c>
    </row>
    <row r="1931" spans="7:14" x14ac:dyDescent="0.25">
      <c r="H1931" s="34" t="s">
        <v>229</v>
      </c>
      <c r="I1931" t="s">
        <v>78</v>
      </c>
      <c r="J1931">
        <v>904.36249999999995</v>
      </c>
      <c r="K1931">
        <v>897.28250000000003</v>
      </c>
      <c r="L1931">
        <v>910.8</v>
      </c>
      <c r="M1931">
        <v>909.4375</v>
      </c>
      <c r="N1931">
        <v>930.94749999999897</v>
      </c>
    </row>
    <row r="1932" spans="7:14" x14ac:dyDescent="0.25">
      <c r="H1932" s="34" t="s">
        <v>229</v>
      </c>
      <c r="I1932" t="s">
        <v>79</v>
      </c>
      <c r="J1932">
        <v>896.06478053068099</v>
      </c>
      <c r="K1932">
        <v>889.14807916181599</v>
      </c>
      <c r="L1932">
        <v>904.36923076922994</v>
      </c>
      <c r="M1932">
        <v>899.04472261657702</v>
      </c>
      <c r="N1932">
        <v>905.84135992648999</v>
      </c>
    </row>
    <row r="1933" spans="7:14" x14ac:dyDescent="0.25">
      <c r="H1933" s="34" t="s">
        <v>229</v>
      </c>
      <c r="I1933" t="s">
        <v>80</v>
      </c>
      <c r="J1933">
        <v>916.02499999999998</v>
      </c>
      <c r="K1933">
        <v>908.35833333333301</v>
      </c>
      <c r="L1933">
        <v>917</v>
      </c>
      <c r="M1933">
        <v>923.65833333333296</v>
      </c>
      <c r="N1933">
        <v>950.82500000000005</v>
      </c>
    </row>
    <row r="1934" spans="7:14" x14ac:dyDescent="0.25">
      <c r="H1934" s="34" t="s">
        <v>229</v>
      </c>
      <c r="I1934" t="s">
        <v>81</v>
      </c>
      <c r="J1934">
        <v>917.65</v>
      </c>
      <c r="K1934">
        <v>909.61666666666599</v>
      </c>
      <c r="L1934">
        <v>917.5</v>
      </c>
      <c r="M1934">
        <v>925.36666666666599</v>
      </c>
      <c r="N1934">
        <v>953.65</v>
      </c>
    </row>
    <row r="1935" spans="7:14" x14ac:dyDescent="0.25">
      <c r="H1935" s="34" t="s">
        <v>229</v>
      </c>
      <c r="I1935" t="s">
        <v>82</v>
      </c>
      <c r="J1935">
        <v>919.27499999999998</v>
      </c>
      <c r="K1935">
        <v>910.875</v>
      </c>
      <c r="L1935">
        <v>918</v>
      </c>
      <c r="M1935">
        <v>927.07500000000005</v>
      </c>
      <c r="N1935">
        <v>956.474999999999</v>
      </c>
    </row>
    <row r="1936" spans="7:14" x14ac:dyDescent="0.25">
      <c r="H1936" s="34" t="s">
        <v>229</v>
      </c>
      <c r="I1936" t="s">
        <v>83</v>
      </c>
      <c r="J1936">
        <v>0.35479381021260298</v>
      </c>
      <c r="K1936">
        <v>0.27705659477261901</v>
      </c>
      <c r="L1936">
        <v>0.108932461873638</v>
      </c>
      <c r="M1936">
        <v>0.36990589954797598</v>
      </c>
      <c r="N1936">
        <v>0.59071068245378699</v>
      </c>
    </row>
    <row r="1937" spans="7:14" x14ac:dyDescent="0.25">
      <c r="H1937" s="34" t="s">
        <v>229</v>
      </c>
      <c r="I1937" t="s">
        <v>84</v>
      </c>
      <c r="J1937" t="s">
        <v>93</v>
      </c>
      <c r="K1937" t="s">
        <v>87</v>
      </c>
      <c r="L1937" t="s">
        <v>99</v>
      </c>
      <c r="M1937" t="s">
        <v>99</v>
      </c>
      <c r="N1937" t="s">
        <v>88</v>
      </c>
    </row>
    <row r="1938" spans="7:14" x14ac:dyDescent="0.25">
      <c r="G1938" s="34" t="s">
        <v>667</v>
      </c>
    </row>
    <row r="1940" spans="7:14" x14ac:dyDescent="0.25">
      <c r="H1940" s="34" t="s">
        <v>89</v>
      </c>
      <c r="I1940" t="s">
        <v>63</v>
      </c>
      <c r="J1940" t="s">
        <v>64</v>
      </c>
      <c r="K1940" t="s">
        <v>101</v>
      </c>
      <c r="L1940" t="s">
        <v>66</v>
      </c>
      <c r="M1940" t="s">
        <v>67</v>
      </c>
      <c r="N1940" t="s">
        <v>68</v>
      </c>
    </row>
    <row r="1942" spans="7:14" x14ac:dyDescent="0.25">
      <c r="H1942" s="34" t="s">
        <v>230</v>
      </c>
      <c r="I1942" t="s">
        <v>70</v>
      </c>
      <c r="J1942">
        <v>181.95188164320501</v>
      </c>
      <c r="K1942">
        <v>179.32906142365101</v>
      </c>
      <c r="L1942">
        <v>179.15705949330999</v>
      </c>
      <c r="M1942">
        <v>179.11199999999999</v>
      </c>
      <c r="N1942">
        <v>189.53304964539001</v>
      </c>
    </row>
    <row r="1943" spans="7:14" x14ac:dyDescent="0.25">
      <c r="H1943" s="34" t="s">
        <v>230</v>
      </c>
      <c r="I1943" t="s">
        <v>71</v>
      </c>
      <c r="J1943">
        <v>178.99749999999901</v>
      </c>
      <c r="K1943">
        <v>177.61250000000001</v>
      </c>
      <c r="L1943">
        <v>177.755</v>
      </c>
      <c r="M1943">
        <v>177.52500000000001</v>
      </c>
      <c r="N1943">
        <v>185.8125</v>
      </c>
    </row>
    <row r="1944" spans="7:14" x14ac:dyDescent="0.25">
      <c r="H1944" s="34" t="s">
        <v>230</v>
      </c>
      <c r="I1944" t="s">
        <v>72</v>
      </c>
      <c r="J1944">
        <v>177.22375</v>
      </c>
      <c r="K1944">
        <v>176.58125000000001</v>
      </c>
      <c r="L1944">
        <v>176.9025</v>
      </c>
      <c r="M1944">
        <v>176.5625</v>
      </c>
      <c r="N1944">
        <v>183.68125000000001</v>
      </c>
    </row>
    <row r="1945" spans="7:14" x14ac:dyDescent="0.25">
      <c r="H1945" s="34" t="s">
        <v>230</v>
      </c>
      <c r="I1945" t="s">
        <v>73</v>
      </c>
      <c r="J1945">
        <v>176.63249999999999</v>
      </c>
      <c r="K1945">
        <v>176.23750000000001</v>
      </c>
      <c r="L1945">
        <v>176.618333333333</v>
      </c>
      <c r="M1945">
        <v>176.24166666666599</v>
      </c>
      <c r="N1945">
        <v>182.97083333333299</v>
      </c>
    </row>
    <row r="1946" spans="7:14" x14ac:dyDescent="0.25">
      <c r="H1946" s="34" t="s">
        <v>230</v>
      </c>
      <c r="I1946" t="s">
        <v>74</v>
      </c>
      <c r="J1946">
        <v>176.04124999999999</v>
      </c>
      <c r="K1946">
        <v>175.89375000000001</v>
      </c>
      <c r="L1946">
        <v>176.33416666666599</v>
      </c>
      <c r="M1946">
        <v>175.92083333333301</v>
      </c>
      <c r="N1946">
        <v>182.260416666666</v>
      </c>
    </row>
    <row r="1947" spans="7:14" x14ac:dyDescent="0.25">
      <c r="H1947" s="34" t="s">
        <v>230</v>
      </c>
      <c r="I1947" t="s">
        <v>75</v>
      </c>
      <c r="J1947">
        <v>174.85874999999999</v>
      </c>
      <c r="K1947">
        <v>175.20625000000001</v>
      </c>
      <c r="L1947">
        <v>175.76583333333301</v>
      </c>
      <c r="M1947">
        <v>175.27916666666599</v>
      </c>
      <c r="N1947">
        <v>180.839583333333</v>
      </c>
    </row>
    <row r="1948" spans="7:14" x14ac:dyDescent="0.25">
      <c r="H1948" s="34" t="s">
        <v>230</v>
      </c>
      <c r="I1948" t="s">
        <v>76</v>
      </c>
      <c r="J1948">
        <v>174.26749999999899</v>
      </c>
      <c r="K1948">
        <v>174.86250000000001</v>
      </c>
      <c r="L1948">
        <v>175.481666666666</v>
      </c>
      <c r="M1948">
        <v>174.958333333333</v>
      </c>
      <c r="N1948">
        <v>180.12916666666601</v>
      </c>
    </row>
    <row r="1949" spans="7:14" x14ac:dyDescent="0.25">
      <c r="H1949" s="34" t="s">
        <v>230</v>
      </c>
      <c r="I1949" t="s">
        <v>77</v>
      </c>
      <c r="J1949">
        <v>173.67624999999899</v>
      </c>
      <c r="K1949">
        <v>174.51875000000001</v>
      </c>
      <c r="L1949">
        <v>175.19749999999999</v>
      </c>
      <c r="M1949">
        <v>174.63749999999999</v>
      </c>
      <c r="N1949">
        <v>179.41874999999999</v>
      </c>
    </row>
    <row r="1950" spans="7:14" x14ac:dyDescent="0.25">
      <c r="H1950" s="34" t="s">
        <v>230</v>
      </c>
      <c r="I1950" t="s">
        <v>78</v>
      </c>
      <c r="J1950">
        <v>171.9025</v>
      </c>
      <c r="K1950">
        <v>173.48750000000001</v>
      </c>
      <c r="L1950">
        <v>174.345</v>
      </c>
      <c r="M1950">
        <v>173.67499999999899</v>
      </c>
      <c r="N1950">
        <v>177.28749999999999</v>
      </c>
    </row>
    <row r="1951" spans="7:14" x14ac:dyDescent="0.25">
      <c r="H1951" s="34" t="s">
        <v>230</v>
      </c>
      <c r="I1951" t="s">
        <v>79</v>
      </c>
      <c r="J1951">
        <v>168.948118356794</v>
      </c>
      <c r="K1951">
        <v>171.77093857634901</v>
      </c>
      <c r="L1951">
        <v>172.94294050668901</v>
      </c>
      <c r="M1951">
        <v>172.08799999999999</v>
      </c>
      <c r="N1951">
        <v>173.56695035460899</v>
      </c>
    </row>
    <row r="1952" spans="7:14" x14ac:dyDescent="0.25">
      <c r="H1952" s="34" t="s">
        <v>230</v>
      </c>
      <c r="I1952" t="s">
        <v>80</v>
      </c>
      <c r="J1952">
        <v>176.058333333333</v>
      </c>
      <c r="K1952">
        <v>175.72499999999999</v>
      </c>
      <c r="L1952">
        <v>176.433333333333</v>
      </c>
      <c r="M1952">
        <v>175.98333333333301</v>
      </c>
      <c r="N1952">
        <v>180.125</v>
      </c>
    </row>
    <row r="1953" spans="7:14" x14ac:dyDescent="0.25">
      <c r="H1953" s="34" t="s">
        <v>230</v>
      </c>
      <c r="I1953" t="s">
        <v>81</v>
      </c>
      <c r="J1953">
        <v>176.666666666666</v>
      </c>
      <c r="K1953">
        <v>175.9</v>
      </c>
      <c r="L1953">
        <v>176.81666666666601</v>
      </c>
      <c r="M1953">
        <v>176.36666666666599</v>
      </c>
      <c r="N1953">
        <v>180.6</v>
      </c>
    </row>
    <row r="1954" spans="7:14" x14ac:dyDescent="0.25">
      <c r="H1954" s="34" t="s">
        <v>230</v>
      </c>
      <c r="I1954" t="s">
        <v>82</v>
      </c>
      <c r="J1954">
        <v>177.27500000000001</v>
      </c>
      <c r="K1954">
        <v>176.07499999999999</v>
      </c>
      <c r="L1954">
        <v>177.2</v>
      </c>
      <c r="M1954">
        <v>176.75</v>
      </c>
      <c r="N1954">
        <v>181.07499999999999</v>
      </c>
    </row>
    <row r="1955" spans="7:14" x14ac:dyDescent="0.25">
      <c r="H1955" s="34" t="s">
        <v>230</v>
      </c>
      <c r="I1955" t="s">
        <v>83</v>
      </c>
      <c r="J1955">
        <v>0.69105883466655704</v>
      </c>
      <c r="K1955">
        <v>0.19917484706215099</v>
      </c>
      <c r="L1955">
        <v>0.43453617986015097</v>
      </c>
      <c r="M1955">
        <v>0.435647315086647</v>
      </c>
      <c r="N1955">
        <v>0.52464448432969102</v>
      </c>
    </row>
    <row r="1956" spans="7:14" x14ac:dyDescent="0.25">
      <c r="H1956" s="34" t="s">
        <v>230</v>
      </c>
      <c r="I1956" t="s">
        <v>84</v>
      </c>
      <c r="J1956" t="s">
        <v>85</v>
      </c>
      <c r="K1956" t="s">
        <v>94</v>
      </c>
      <c r="L1956" t="s">
        <v>88</v>
      </c>
      <c r="M1956" t="s">
        <v>98</v>
      </c>
      <c r="N1956" t="s">
        <v>88</v>
      </c>
    </row>
    <row r="1958" spans="7:14" x14ac:dyDescent="0.25">
      <c r="G1958" s="34" t="s">
        <v>667</v>
      </c>
    </row>
    <row r="1959" spans="7:14" x14ac:dyDescent="0.25">
      <c r="H1959" s="34" t="s">
        <v>95</v>
      </c>
      <c r="I1959" t="s">
        <v>63</v>
      </c>
      <c r="J1959" t="s">
        <v>64</v>
      </c>
      <c r="K1959" t="s">
        <v>65</v>
      </c>
      <c r="L1959" t="s">
        <v>66</v>
      </c>
      <c r="M1959" t="s">
        <v>67</v>
      </c>
      <c r="N1959" t="s">
        <v>68</v>
      </c>
    </row>
    <row r="1960" spans="7:14" x14ac:dyDescent="0.25">
      <c r="G1960" s="34" t="s">
        <v>667</v>
      </c>
    </row>
    <row r="1961" spans="7:14" x14ac:dyDescent="0.25">
      <c r="H1961" s="34" t="s">
        <v>231</v>
      </c>
      <c r="I1961" t="s">
        <v>70</v>
      </c>
      <c r="J1961">
        <v>319.03521798365102</v>
      </c>
      <c r="K1961">
        <v>319.33969134732001</v>
      </c>
      <c r="L1961">
        <v>329.12925631035</v>
      </c>
      <c r="M1961">
        <v>329.234899328859</v>
      </c>
      <c r="N1961">
        <v>372.722222222222</v>
      </c>
    </row>
    <row r="1962" spans="7:14" x14ac:dyDescent="0.25">
      <c r="H1962" s="34" t="s">
        <v>231</v>
      </c>
      <c r="I1962" t="s">
        <v>71</v>
      </c>
      <c r="J1962">
        <v>309.20999999999998</v>
      </c>
      <c r="K1962">
        <v>311.50749999999903</v>
      </c>
      <c r="L1962">
        <v>315.3175</v>
      </c>
      <c r="M1962">
        <v>318.7</v>
      </c>
      <c r="N1962">
        <v>354.26</v>
      </c>
    </row>
    <row r="1963" spans="7:14" x14ac:dyDescent="0.25">
      <c r="H1963" s="34" t="s">
        <v>231</v>
      </c>
      <c r="I1963" t="s">
        <v>72</v>
      </c>
      <c r="J1963">
        <v>303.38</v>
      </c>
      <c r="K1963">
        <v>307.20374999999899</v>
      </c>
      <c r="L1963">
        <v>307.10874999999999</v>
      </c>
      <c r="M1963">
        <v>312.64999999999998</v>
      </c>
      <c r="N1963">
        <v>344.854999999999</v>
      </c>
    </row>
    <row r="1964" spans="7:14" x14ac:dyDescent="0.25">
      <c r="H1964" s="34" t="s">
        <v>231</v>
      </c>
      <c r="I1964" t="s">
        <v>73</v>
      </c>
      <c r="J1964">
        <v>301.43666666666599</v>
      </c>
      <c r="K1964">
        <v>305.76916666666602</v>
      </c>
      <c r="L1964">
        <v>304.3725</v>
      </c>
      <c r="M1964">
        <v>310.63333333333298</v>
      </c>
      <c r="N1964">
        <v>341.719999999999</v>
      </c>
    </row>
    <row r="1965" spans="7:14" x14ac:dyDescent="0.25">
      <c r="H1965" s="34" t="s">
        <v>231</v>
      </c>
      <c r="I1965" t="s">
        <v>74</v>
      </c>
      <c r="J1965">
        <v>299.493333333333</v>
      </c>
      <c r="K1965">
        <v>304.334583333333</v>
      </c>
      <c r="L1965">
        <v>301.636249999999</v>
      </c>
      <c r="M1965">
        <v>308.61666666666599</v>
      </c>
      <c r="N1965">
        <v>338.58499999999998</v>
      </c>
    </row>
    <row r="1966" spans="7:14" x14ac:dyDescent="0.25">
      <c r="H1966" s="34" t="s">
        <v>231</v>
      </c>
      <c r="I1966" t="s">
        <v>75</v>
      </c>
      <c r="J1966">
        <v>295.606666666666</v>
      </c>
      <c r="K1966">
        <v>301.46541666666599</v>
      </c>
      <c r="L1966">
        <v>296.16374999999999</v>
      </c>
      <c r="M1966">
        <v>304.58333333333297</v>
      </c>
      <c r="N1966">
        <v>332.315</v>
      </c>
    </row>
    <row r="1967" spans="7:14" x14ac:dyDescent="0.25">
      <c r="H1967" s="34" t="s">
        <v>231</v>
      </c>
      <c r="I1967" t="s">
        <v>76</v>
      </c>
      <c r="J1967">
        <v>293.66333333333301</v>
      </c>
      <c r="K1967">
        <v>300.03083333333302</v>
      </c>
      <c r="L1967">
        <v>293.42749999999899</v>
      </c>
      <c r="M1967">
        <v>302.56666666666598</v>
      </c>
      <c r="N1967">
        <v>329.18</v>
      </c>
    </row>
    <row r="1968" spans="7:14" x14ac:dyDescent="0.25">
      <c r="H1968" s="34" t="s">
        <v>231</v>
      </c>
      <c r="I1968" t="s">
        <v>77</v>
      </c>
      <c r="J1968">
        <v>291.72000000000003</v>
      </c>
      <c r="K1968">
        <v>298.59625</v>
      </c>
      <c r="L1968">
        <v>290.691249999999</v>
      </c>
      <c r="M1968">
        <v>300.55</v>
      </c>
      <c r="N1968">
        <v>326.04500000000002</v>
      </c>
    </row>
    <row r="1969" spans="7:14" x14ac:dyDescent="0.25">
      <c r="H1969" s="34" t="s">
        <v>231</v>
      </c>
      <c r="I1969" t="s">
        <v>78</v>
      </c>
      <c r="J1969">
        <v>285.89</v>
      </c>
      <c r="K1969">
        <v>294.29250000000002</v>
      </c>
      <c r="L1969">
        <v>282.48249999999899</v>
      </c>
      <c r="M1969">
        <v>294.5</v>
      </c>
      <c r="N1969">
        <v>316.64</v>
      </c>
    </row>
    <row r="1970" spans="7:14" x14ac:dyDescent="0.25">
      <c r="H1970" s="34" t="s">
        <v>231</v>
      </c>
      <c r="I1970" t="s">
        <v>79</v>
      </c>
      <c r="J1970">
        <v>276.06478201634798</v>
      </c>
      <c r="K1970">
        <v>286.46030865267898</v>
      </c>
      <c r="L1970">
        <v>268.67074368964899</v>
      </c>
      <c r="M1970">
        <v>283.96510067114002</v>
      </c>
      <c r="N1970">
        <v>298.17777777777701</v>
      </c>
    </row>
    <row r="1971" spans="7:14" x14ac:dyDescent="0.25">
      <c r="H1971" s="34" t="s">
        <v>231</v>
      </c>
      <c r="I1971" t="s">
        <v>80</v>
      </c>
      <c r="J1971">
        <v>299.76666666666603</v>
      </c>
      <c r="K1971">
        <v>296.17500000000001</v>
      </c>
      <c r="L1971">
        <v>302.62499999999898</v>
      </c>
      <c r="M1971">
        <v>307.39999999999998</v>
      </c>
      <c r="N1971">
        <v>324.89999999999998</v>
      </c>
    </row>
    <row r="1972" spans="7:14" x14ac:dyDescent="0.25">
      <c r="H1972" s="34" t="s">
        <v>231</v>
      </c>
      <c r="I1972" t="s">
        <v>81</v>
      </c>
      <c r="J1972">
        <v>301.98333333333301</v>
      </c>
      <c r="K1972">
        <v>298.416666666666</v>
      </c>
      <c r="L1972">
        <v>306.349999999999</v>
      </c>
      <c r="M1972">
        <v>308.2</v>
      </c>
      <c r="N1972">
        <v>328.416666666666</v>
      </c>
    </row>
    <row r="1973" spans="7:14" x14ac:dyDescent="0.25">
      <c r="H1973" s="34" t="s">
        <v>231</v>
      </c>
      <c r="I1973" t="s">
        <v>82</v>
      </c>
      <c r="J1973">
        <v>304.2</v>
      </c>
      <c r="K1973">
        <v>300.65833333333302</v>
      </c>
      <c r="L1973">
        <v>310.07499999999999</v>
      </c>
      <c r="M1973">
        <v>309</v>
      </c>
      <c r="N1973">
        <v>331.933333333333</v>
      </c>
    </row>
    <row r="1974" spans="7:14" x14ac:dyDescent="0.25">
      <c r="H1974" s="34" t="s">
        <v>231</v>
      </c>
      <c r="I1974" t="s">
        <v>83</v>
      </c>
      <c r="J1974">
        <v>1.47892805515402</v>
      </c>
      <c r="K1974">
        <v>1.4911721500041599</v>
      </c>
      <c r="L1974">
        <v>2.4617926476662602</v>
      </c>
      <c r="M1974">
        <v>0.52049446974626601</v>
      </c>
      <c r="N1974">
        <v>2.11889937738504</v>
      </c>
    </row>
    <row r="1975" spans="7:14" x14ac:dyDescent="0.25">
      <c r="H1975" s="34" t="s">
        <v>231</v>
      </c>
      <c r="I1975" t="s">
        <v>84</v>
      </c>
      <c r="J1975" t="s">
        <v>85</v>
      </c>
      <c r="K1975" t="s">
        <v>98</v>
      </c>
      <c r="L1975" t="s">
        <v>88</v>
      </c>
      <c r="M1975" t="s">
        <v>126</v>
      </c>
      <c r="N1975" t="s">
        <v>88</v>
      </c>
    </row>
    <row r="1976" spans="7:14" x14ac:dyDescent="0.25">
      <c r="G1976" s="34" t="s">
        <v>667</v>
      </c>
    </row>
    <row r="1977" spans="7:14" x14ac:dyDescent="0.25">
      <c r="G1977" s="34" t="s">
        <v>667</v>
      </c>
    </row>
    <row r="1978" spans="7:14" x14ac:dyDescent="0.25">
      <c r="H1978" s="34" t="s">
        <v>62</v>
      </c>
      <c r="I1978" t="s">
        <v>63</v>
      </c>
      <c r="J1978" t="s">
        <v>232</v>
      </c>
      <c r="K1978" t="s">
        <v>65</v>
      </c>
      <c r="L1978" t="s">
        <v>110</v>
      </c>
      <c r="M1978" t="s">
        <v>67</v>
      </c>
      <c r="N1978" t="s">
        <v>96</v>
      </c>
    </row>
    <row r="1979" spans="7:14" x14ac:dyDescent="0.25">
      <c r="G1979" s="34" t="s">
        <v>667</v>
      </c>
    </row>
    <row r="1980" spans="7:14" x14ac:dyDescent="0.25">
      <c r="H1980" s="34" t="s">
        <v>233</v>
      </c>
      <c r="I1980" t="s">
        <v>70</v>
      </c>
      <c r="J1980">
        <v>124.46713043478201</v>
      </c>
      <c r="K1980">
        <v>120.911694915254</v>
      </c>
      <c r="L1980">
        <v>121.675679117147</v>
      </c>
      <c r="M1980">
        <v>134.85264830508399</v>
      </c>
      <c r="N1980">
        <v>130.44892086330901</v>
      </c>
    </row>
    <row r="1981" spans="7:14" x14ac:dyDescent="0.25">
      <c r="H1981" s="34" t="s">
        <v>233</v>
      </c>
      <c r="I1981" t="s">
        <v>71</v>
      </c>
      <c r="J1981">
        <v>121.509999999999</v>
      </c>
      <c r="K1981">
        <v>119.86499999999999</v>
      </c>
      <c r="L1981">
        <v>120.41249999999999</v>
      </c>
      <c r="M1981">
        <v>130.13749999999999</v>
      </c>
      <c r="N1981">
        <v>128.78</v>
      </c>
    </row>
    <row r="1982" spans="7:14" x14ac:dyDescent="0.25">
      <c r="H1982" s="34" t="s">
        <v>233</v>
      </c>
      <c r="I1982" t="s">
        <v>72</v>
      </c>
      <c r="J1982">
        <v>119.804999999999</v>
      </c>
      <c r="K1982">
        <v>119.23249999999901</v>
      </c>
      <c r="L1982">
        <v>119.65625</v>
      </c>
      <c r="M1982">
        <v>127.59375</v>
      </c>
      <c r="N1982">
        <v>127.789999999999</v>
      </c>
    </row>
    <row r="1983" spans="7:14" x14ac:dyDescent="0.25">
      <c r="H1983" s="34" t="s">
        <v>233</v>
      </c>
      <c r="I1983" t="s">
        <v>73</v>
      </c>
      <c r="J1983">
        <v>119.236666666666</v>
      </c>
      <c r="K1983">
        <v>119.02166666666599</v>
      </c>
      <c r="L1983">
        <v>119.404166666666</v>
      </c>
      <c r="M1983">
        <v>126.745833333333</v>
      </c>
      <c r="N1983">
        <v>127.46</v>
      </c>
    </row>
    <row r="1984" spans="7:14" x14ac:dyDescent="0.25">
      <c r="H1984" s="34" t="s">
        <v>233</v>
      </c>
      <c r="I1984" t="s">
        <v>74</v>
      </c>
      <c r="J1984">
        <v>118.668333333333</v>
      </c>
      <c r="K1984">
        <v>118.81083333333299</v>
      </c>
      <c r="L1984">
        <v>119.152083333333</v>
      </c>
      <c r="M1984">
        <v>125.89791666666601</v>
      </c>
      <c r="N1984">
        <v>127.13</v>
      </c>
    </row>
    <row r="1985" spans="7:14" x14ac:dyDescent="0.25">
      <c r="H1985" s="34" t="s">
        <v>233</v>
      </c>
      <c r="I1985" t="s">
        <v>75</v>
      </c>
      <c r="J1985">
        <v>117.531666666666</v>
      </c>
      <c r="K1985">
        <v>118.389166666666</v>
      </c>
      <c r="L1985">
        <v>118.64791666666601</v>
      </c>
      <c r="M1985">
        <v>124.20208333333299</v>
      </c>
      <c r="N1985">
        <v>126.47</v>
      </c>
    </row>
    <row r="1986" spans="7:14" x14ac:dyDescent="0.25">
      <c r="H1986" s="34" t="s">
        <v>233</v>
      </c>
      <c r="I1986" t="s">
        <v>76</v>
      </c>
      <c r="J1986">
        <v>116.963333333333</v>
      </c>
      <c r="K1986">
        <v>118.178333333333</v>
      </c>
      <c r="L1986">
        <v>118.395833333333</v>
      </c>
      <c r="M1986">
        <v>123.354166666666</v>
      </c>
      <c r="N1986">
        <v>126.14</v>
      </c>
    </row>
    <row r="1987" spans="7:14" x14ac:dyDescent="0.25">
      <c r="H1987" s="34" t="s">
        <v>233</v>
      </c>
      <c r="I1987" t="s">
        <v>77</v>
      </c>
      <c r="J1987">
        <v>116.395</v>
      </c>
      <c r="K1987">
        <v>117.9675</v>
      </c>
      <c r="L1987">
        <v>118.14375</v>
      </c>
      <c r="M1987">
        <v>122.50624999999999</v>
      </c>
      <c r="N1987">
        <v>125.81</v>
      </c>
    </row>
    <row r="1988" spans="7:14" x14ac:dyDescent="0.25">
      <c r="H1988" s="34" t="s">
        <v>233</v>
      </c>
      <c r="I1988" t="s">
        <v>78</v>
      </c>
      <c r="J1988">
        <v>114.69</v>
      </c>
      <c r="K1988">
        <v>117.33499999999999</v>
      </c>
      <c r="L1988">
        <v>117.3875</v>
      </c>
      <c r="M1988">
        <v>119.962499999999</v>
      </c>
      <c r="N1988">
        <v>124.82</v>
      </c>
    </row>
    <row r="1989" spans="7:14" x14ac:dyDescent="0.25">
      <c r="H1989" s="34" t="s">
        <v>233</v>
      </c>
      <c r="I1989" t="s">
        <v>79</v>
      </c>
      <c r="J1989">
        <v>111.732869565217</v>
      </c>
      <c r="K1989">
        <v>116.28830508474501</v>
      </c>
      <c r="L1989">
        <v>116.124320882852</v>
      </c>
      <c r="M1989">
        <v>115.247351694915</v>
      </c>
      <c r="N1989">
        <v>123.15107913669</v>
      </c>
    </row>
    <row r="1990" spans="7:14" x14ac:dyDescent="0.25">
      <c r="H1990" s="34" t="s">
        <v>233</v>
      </c>
      <c r="I1990" t="s">
        <v>80</v>
      </c>
      <c r="J1990">
        <v>118.099999999999</v>
      </c>
      <c r="K1990">
        <v>118.783333333333</v>
      </c>
      <c r="L1990">
        <v>118.99166666666601</v>
      </c>
      <c r="M1990">
        <v>122.625</v>
      </c>
      <c r="N1990">
        <v>126.833333333333</v>
      </c>
    </row>
    <row r="1991" spans="7:14" x14ac:dyDescent="0.25">
      <c r="H1991" s="34" t="s">
        <v>233</v>
      </c>
      <c r="I1991" t="s">
        <v>81</v>
      </c>
      <c r="J1991">
        <v>118.099999999999</v>
      </c>
      <c r="K1991">
        <v>118.966666666666</v>
      </c>
      <c r="L1991">
        <v>119.083333333333</v>
      </c>
      <c r="M1991">
        <v>123.433333333333</v>
      </c>
      <c r="N1991">
        <v>126.86666666666601</v>
      </c>
    </row>
    <row r="1992" spans="7:14" x14ac:dyDescent="0.25">
      <c r="H1992" s="34" t="s">
        <v>233</v>
      </c>
      <c r="I1992" t="s">
        <v>82</v>
      </c>
      <c r="J1992">
        <v>118.1</v>
      </c>
      <c r="K1992">
        <v>119.15</v>
      </c>
      <c r="L1992">
        <v>119.175</v>
      </c>
      <c r="M1992">
        <v>124.24166666666601</v>
      </c>
      <c r="N1992">
        <v>126.899999999999</v>
      </c>
    </row>
    <row r="1993" spans="7:14" x14ac:dyDescent="0.25">
      <c r="H1993" s="34" t="s">
        <v>233</v>
      </c>
      <c r="I1993" t="s">
        <v>83</v>
      </c>
      <c r="J1993" s="41">
        <v>2.4065799687048202E-14</v>
      </c>
      <c r="K1993">
        <v>0.30868528132457002</v>
      </c>
      <c r="L1993">
        <v>0.15407241403459901</v>
      </c>
      <c r="M1993">
        <v>1.3012274465088201</v>
      </c>
      <c r="N1993">
        <v>5.2562417871219E-2</v>
      </c>
    </row>
    <row r="1994" spans="7:14" x14ac:dyDescent="0.25">
      <c r="H1994" s="34" t="s">
        <v>233</v>
      </c>
      <c r="I1994" t="s">
        <v>84</v>
      </c>
      <c r="J1994" t="s">
        <v>234</v>
      </c>
      <c r="K1994" t="s">
        <v>88</v>
      </c>
      <c r="L1994" t="s">
        <v>108</v>
      </c>
      <c r="M1994" t="s">
        <v>88</v>
      </c>
      <c r="N1994" t="s">
        <v>99</v>
      </c>
    </row>
    <row r="1995" spans="7:14" x14ac:dyDescent="0.25">
      <c r="G1995" s="34" t="s">
        <v>667</v>
      </c>
    </row>
    <row r="1997" spans="7:14" x14ac:dyDescent="0.25">
      <c r="H1997" s="34" t="s">
        <v>62</v>
      </c>
      <c r="I1997" t="s">
        <v>63</v>
      </c>
      <c r="J1997" t="s">
        <v>64</v>
      </c>
      <c r="K1997" t="s">
        <v>65</v>
      </c>
      <c r="L1997" t="s">
        <v>66</v>
      </c>
      <c r="M1997" t="s">
        <v>91</v>
      </c>
      <c r="N1997" t="s">
        <v>68</v>
      </c>
    </row>
    <row r="1999" spans="7:14" x14ac:dyDescent="0.25">
      <c r="H1999" s="34" t="s">
        <v>235</v>
      </c>
      <c r="I1999" t="s">
        <v>70</v>
      </c>
      <c r="J1999">
        <v>306.03711340206098</v>
      </c>
      <c r="K1999">
        <v>315.95329670329602</v>
      </c>
      <c r="L1999">
        <v>309.292955384099</v>
      </c>
      <c r="M1999">
        <v>320.32548657718098</v>
      </c>
      <c r="N1999">
        <v>332.90979977209798</v>
      </c>
    </row>
    <row r="2000" spans="7:14" x14ac:dyDescent="0.25">
      <c r="H2000" s="34" t="s">
        <v>235</v>
      </c>
      <c r="I2000" t="s">
        <v>71</v>
      </c>
      <c r="J2000">
        <v>300.77</v>
      </c>
      <c r="K2000">
        <v>309.69</v>
      </c>
      <c r="L2000">
        <v>304.81749999999897</v>
      </c>
      <c r="M2000">
        <v>313.69499999999999</v>
      </c>
      <c r="N2000">
        <v>325.96499999999997</v>
      </c>
    </row>
    <row r="2001" spans="8:14" x14ac:dyDescent="0.25">
      <c r="H2001" s="34" t="s">
        <v>235</v>
      </c>
      <c r="I2001" t="s">
        <v>72</v>
      </c>
      <c r="J2001">
        <v>297.63499999999999</v>
      </c>
      <c r="K2001">
        <v>306.16999999999899</v>
      </c>
      <c r="L2001">
        <v>302.10874999999999</v>
      </c>
      <c r="M2001">
        <v>309.8725</v>
      </c>
      <c r="N2001">
        <v>322.03250000000003</v>
      </c>
    </row>
    <row r="2002" spans="8:14" x14ac:dyDescent="0.25">
      <c r="H2002" s="34" t="s">
        <v>235</v>
      </c>
      <c r="I2002" t="s">
        <v>73</v>
      </c>
      <c r="J2002">
        <v>296.58999999999997</v>
      </c>
      <c r="K2002">
        <v>304.99666666666599</v>
      </c>
      <c r="L2002">
        <v>301.20583333333298</v>
      </c>
      <c r="M2002">
        <v>308.59833333333302</v>
      </c>
      <c r="N2002">
        <v>320.72166666666601</v>
      </c>
    </row>
    <row r="2003" spans="8:14" x14ac:dyDescent="0.25">
      <c r="H2003" s="34" t="s">
        <v>235</v>
      </c>
      <c r="I2003" t="s">
        <v>74</v>
      </c>
      <c r="J2003">
        <v>295.54500000000002</v>
      </c>
      <c r="K2003">
        <v>303.82333333333298</v>
      </c>
      <c r="L2003">
        <v>300.30291666666602</v>
      </c>
      <c r="M2003">
        <v>307.32416666666597</v>
      </c>
      <c r="N2003">
        <v>319.41083333333302</v>
      </c>
    </row>
    <row r="2004" spans="8:14" x14ac:dyDescent="0.25">
      <c r="H2004" s="34" t="s">
        <v>235</v>
      </c>
      <c r="I2004" t="s">
        <v>75</v>
      </c>
      <c r="J2004">
        <v>293.45499999999998</v>
      </c>
      <c r="K2004">
        <v>301.47666666666601</v>
      </c>
      <c r="L2004">
        <v>298.49708333333302</v>
      </c>
      <c r="M2004">
        <v>304.77583333333303</v>
      </c>
      <c r="N2004">
        <v>316.78916666666601</v>
      </c>
    </row>
    <row r="2005" spans="8:14" x14ac:dyDescent="0.25">
      <c r="H2005" s="34" t="s">
        <v>235</v>
      </c>
      <c r="I2005" t="s">
        <v>76</v>
      </c>
      <c r="J2005">
        <v>292.41000000000003</v>
      </c>
      <c r="K2005">
        <v>300.303333333333</v>
      </c>
      <c r="L2005">
        <v>297.59416666666601</v>
      </c>
      <c r="M2005">
        <v>303.50166666666598</v>
      </c>
      <c r="N2005">
        <v>315.47833333333301</v>
      </c>
    </row>
    <row r="2006" spans="8:14" x14ac:dyDescent="0.25">
      <c r="H2006" s="34" t="s">
        <v>235</v>
      </c>
      <c r="I2006" t="s">
        <v>77</v>
      </c>
      <c r="J2006">
        <v>291.36500000000001</v>
      </c>
      <c r="K2006">
        <v>299.13</v>
      </c>
      <c r="L2006">
        <v>296.691249999999</v>
      </c>
      <c r="M2006">
        <v>302.22750000000002</v>
      </c>
      <c r="N2006">
        <v>314.16750000000002</v>
      </c>
    </row>
    <row r="2007" spans="8:14" x14ac:dyDescent="0.25">
      <c r="H2007" s="34" t="s">
        <v>235</v>
      </c>
      <c r="I2007" t="s">
        <v>78</v>
      </c>
      <c r="J2007">
        <v>288.23</v>
      </c>
      <c r="K2007">
        <v>295.60999999999899</v>
      </c>
      <c r="L2007">
        <v>293.98250000000002</v>
      </c>
      <c r="M2007">
        <v>298.40499999999997</v>
      </c>
      <c r="N2007">
        <v>310.23500000000001</v>
      </c>
    </row>
    <row r="2008" spans="8:14" x14ac:dyDescent="0.25">
      <c r="H2008" s="34" t="s">
        <v>235</v>
      </c>
      <c r="I2008" t="s">
        <v>79</v>
      </c>
      <c r="J2008">
        <v>282.962886597938</v>
      </c>
      <c r="K2008">
        <v>289.34670329670303</v>
      </c>
      <c r="L2008">
        <v>289.50704461589999</v>
      </c>
      <c r="M2008">
        <v>291.77451342281802</v>
      </c>
      <c r="N2008">
        <v>303.29020022790098</v>
      </c>
    </row>
    <row r="2009" spans="8:14" x14ac:dyDescent="0.25">
      <c r="H2009" s="34" t="s">
        <v>235</v>
      </c>
      <c r="I2009" t="s">
        <v>80</v>
      </c>
      <c r="J2009">
        <v>295.23333333333301</v>
      </c>
      <c r="K2009">
        <v>297.60000000000002</v>
      </c>
      <c r="L2009">
        <v>300.60833333333301</v>
      </c>
      <c r="M2009">
        <v>304.95</v>
      </c>
      <c r="N2009">
        <v>314.29999999999899</v>
      </c>
    </row>
    <row r="2010" spans="8:14" x14ac:dyDescent="0.25">
      <c r="H2010" s="34" t="s">
        <v>235</v>
      </c>
      <c r="I2010" t="s">
        <v>81</v>
      </c>
      <c r="J2010">
        <v>295.96666666666601</v>
      </c>
      <c r="K2010">
        <v>299.28333333333302</v>
      </c>
      <c r="L2010">
        <v>301.81666666666598</v>
      </c>
      <c r="M2010">
        <v>305.31666666666598</v>
      </c>
      <c r="N2010">
        <v>315.56666666666598</v>
      </c>
    </row>
    <row r="2011" spans="8:14" x14ac:dyDescent="0.25">
      <c r="H2011" s="34" t="s">
        <v>235</v>
      </c>
      <c r="I2011" t="s">
        <v>82</v>
      </c>
      <c r="J2011">
        <v>296.7</v>
      </c>
      <c r="K2011">
        <v>300.96666666666601</v>
      </c>
      <c r="L2011">
        <v>303.02499999999998</v>
      </c>
      <c r="M2011">
        <v>305.683333333333</v>
      </c>
      <c r="N2011">
        <v>316.83333333333297</v>
      </c>
    </row>
    <row r="2012" spans="8:14" x14ac:dyDescent="0.25">
      <c r="H2012" s="34" t="s">
        <v>235</v>
      </c>
      <c r="I2012" t="s">
        <v>83</v>
      </c>
      <c r="J2012">
        <v>0.49678220616462498</v>
      </c>
      <c r="K2012">
        <v>1.11861778713036</v>
      </c>
      <c r="L2012">
        <v>0.80392537354807003</v>
      </c>
      <c r="M2012">
        <v>0.23989967831634501</v>
      </c>
      <c r="N2012">
        <v>0.79957916885852098</v>
      </c>
    </row>
    <row r="2013" spans="8:14" x14ac:dyDescent="0.25">
      <c r="H2013" s="34" t="s">
        <v>235</v>
      </c>
      <c r="I2013" t="s">
        <v>84</v>
      </c>
      <c r="J2013" t="s">
        <v>85</v>
      </c>
      <c r="K2013" t="s">
        <v>88</v>
      </c>
      <c r="L2013" t="s">
        <v>86</v>
      </c>
      <c r="M2013" t="s">
        <v>99</v>
      </c>
      <c r="N2013" t="s">
        <v>88</v>
      </c>
    </row>
    <row r="2016" spans="8:14" x14ac:dyDescent="0.25">
      <c r="H2016" s="34" t="s">
        <v>95</v>
      </c>
      <c r="I2016" t="s">
        <v>63</v>
      </c>
      <c r="J2016" t="s">
        <v>90</v>
      </c>
      <c r="K2016" t="s">
        <v>65</v>
      </c>
      <c r="L2016" t="s">
        <v>66</v>
      </c>
      <c r="M2016" t="s">
        <v>194</v>
      </c>
      <c r="N2016" t="s">
        <v>96</v>
      </c>
    </row>
    <row r="2018" spans="8:14" x14ac:dyDescent="0.25">
      <c r="H2018" s="34" t="s">
        <v>236</v>
      </c>
      <c r="I2018" t="s">
        <v>70</v>
      </c>
      <c r="J2018">
        <v>636.54526195714095</v>
      </c>
      <c r="K2018">
        <v>666.98509266720305</v>
      </c>
      <c r="L2018">
        <v>656.211244057052</v>
      </c>
      <c r="M2018">
        <v>644.84698544698495</v>
      </c>
      <c r="N2018">
        <v>647.28011518157098</v>
      </c>
    </row>
    <row r="2019" spans="8:14" x14ac:dyDescent="0.25">
      <c r="H2019" s="34" t="s">
        <v>236</v>
      </c>
      <c r="I2019" t="s">
        <v>71</v>
      </c>
      <c r="J2019">
        <v>629.89250000000004</v>
      </c>
      <c r="K2019">
        <v>655.125</v>
      </c>
      <c r="L2019">
        <v>647.07249999999999</v>
      </c>
      <c r="M2019">
        <v>637.75250000000005</v>
      </c>
      <c r="N2019">
        <v>640.84500000000003</v>
      </c>
    </row>
    <row r="2020" spans="8:14" x14ac:dyDescent="0.25">
      <c r="H2020" s="34" t="s">
        <v>236</v>
      </c>
      <c r="I2020" t="s">
        <v>72</v>
      </c>
      <c r="J2020">
        <v>625.94624999999996</v>
      </c>
      <c r="K2020">
        <v>648.38749999999902</v>
      </c>
      <c r="L2020">
        <v>641.58624999999995</v>
      </c>
      <c r="M2020">
        <v>633.47625000000005</v>
      </c>
      <c r="N2020">
        <v>637.02250000000004</v>
      </c>
    </row>
    <row r="2021" spans="8:14" x14ac:dyDescent="0.25">
      <c r="H2021" s="34" t="s">
        <v>236</v>
      </c>
      <c r="I2021" t="s">
        <v>73</v>
      </c>
      <c r="J2021">
        <v>624.63083333333304</v>
      </c>
      <c r="K2021">
        <v>646.14166666666597</v>
      </c>
      <c r="L2021">
        <v>639.75750000000005</v>
      </c>
      <c r="M2021">
        <v>632.050833333333</v>
      </c>
      <c r="N2021">
        <v>635.74833333333299</v>
      </c>
    </row>
    <row r="2022" spans="8:14" x14ac:dyDescent="0.25">
      <c r="H2022" s="34" t="s">
        <v>236</v>
      </c>
      <c r="I2022" t="s">
        <v>74</v>
      </c>
      <c r="J2022">
        <v>623.31541666666601</v>
      </c>
      <c r="K2022">
        <v>643.89583333333303</v>
      </c>
      <c r="L2022">
        <v>637.92875000000004</v>
      </c>
      <c r="M2022">
        <v>630.62541666666596</v>
      </c>
      <c r="N2022">
        <v>634.47416666666595</v>
      </c>
    </row>
    <row r="2023" spans="8:14" x14ac:dyDescent="0.25">
      <c r="H2023" s="34" t="s">
        <v>236</v>
      </c>
      <c r="I2023" t="s">
        <v>75</v>
      </c>
      <c r="J2023">
        <v>620.68458333333297</v>
      </c>
      <c r="K2023">
        <v>639.40416666666601</v>
      </c>
      <c r="L2023">
        <v>634.27125000000001</v>
      </c>
      <c r="M2023">
        <v>627.774583333333</v>
      </c>
      <c r="N2023">
        <v>631.925833333333</v>
      </c>
    </row>
    <row r="2024" spans="8:14" x14ac:dyDescent="0.25">
      <c r="H2024" s="34" t="s">
        <v>236</v>
      </c>
      <c r="I2024" t="s">
        <v>76</v>
      </c>
      <c r="J2024">
        <v>619.36916666666605</v>
      </c>
      <c r="K2024">
        <v>637.15833333333296</v>
      </c>
      <c r="L2024">
        <v>632.4425</v>
      </c>
      <c r="M2024">
        <v>626.34916666666595</v>
      </c>
      <c r="N2024">
        <v>630.65166666666596</v>
      </c>
    </row>
    <row r="2025" spans="8:14" x14ac:dyDescent="0.25">
      <c r="H2025" s="34" t="s">
        <v>236</v>
      </c>
      <c r="I2025" t="s">
        <v>77</v>
      </c>
      <c r="J2025">
        <v>618.05375000000004</v>
      </c>
      <c r="K2025">
        <v>634.91250000000002</v>
      </c>
      <c r="L2025">
        <v>630.61374999999998</v>
      </c>
      <c r="M2025">
        <v>624.92375000000004</v>
      </c>
      <c r="N2025">
        <v>629.37750000000005</v>
      </c>
    </row>
    <row r="2026" spans="8:14" x14ac:dyDescent="0.25">
      <c r="H2026" s="34" t="s">
        <v>236</v>
      </c>
      <c r="I2026" t="s">
        <v>78</v>
      </c>
      <c r="J2026">
        <v>614.10749999999996</v>
      </c>
      <c r="K2026">
        <v>628.17499999999995</v>
      </c>
      <c r="L2026">
        <v>625.12750000000005</v>
      </c>
      <c r="M2026">
        <v>620.64750000000004</v>
      </c>
      <c r="N2026">
        <v>625.55499999999995</v>
      </c>
    </row>
    <row r="2027" spans="8:14" x14ac:dyDescent="0.25">
      <c r="H2027" s="34" t="s">
        <v>236</v>
      </c>
      <c r="I2027" t="s">
        <v>79</v>
      </c>
      <c r="J2027">
        <v>607.45473804285803</v>
      </c>
      <c r="K2027">
        <v>616.314907332796</v>
      </c>
      <c r="L2027">
        <v>615.98875594294702</v>
      </c>
      <c r="M2027">
        <v>613.55301455301401</v>
      </c>
      <c r="N2027">
        <v>619.119884818429</v>
      </c>
    </row>
    <row r="2028" spans="8:14" x14ac:dyDescent="0.25">
      <c r="H2028" s="34" t="s">
        <v>236</v>
      </c>
      <c r="I2028" t="s">
        <v>80</v>
      </c>
      <c r="J2028">
        <v>620.82500000000005</v>
      </c>
      <c r="K2028">
        <v>632.75</v>
      </c>
      <c r="L2028">
        <v>637.72500000000002</v>
      </c>
      <c r="M2028">
        <v>630.49166666666599</v>
      </c>
      <c r="N2028">
        <v>632.04999999999995</v>
      </c>
    </row>
    <row r="2029" spans="8:14" x14ac:dyDescent="0.25">
      <c r="H2029" s="34" t="s">
        <v>236</v>
      </c>
      <c r="I2029" t="s">
        <v>81</v>
      </c>
      <c r="J2029">
        <v>621.21666666666601</v>
      </c>
      <c r="K2029">
        <v>635.71666666666601</v>
      </c>
      <c r="L2029">
        <v>639.35</v>
      </c>
      <c r="M2029">
        <v>631.78333333333296</v>
      </c>
      <c r="N2029">
        <v>632.43333333333305</v>
      </c>
    </row>
    <row r="2030" spans="8:14" x14ac:dyDescent="0.25">
      <c r="H2030" s="34" t="s">
        <v>236</v>
      </c>
      <c r="I2030" t="s">
        <v>82</v>
      </c>
      <c r="J2030">
        <v>621.60833333333301</v>
      </c>
      <c r="K2030">
        <v>638.68333333333305</v>
      </c>
      <c r="L2030">
        <v>640.97500000000002</v>
      </c>
      <c r="M2030">
        <v>633.07500000000005</v>
      </c>
      <c r="N2030">
        <v>632.81666666666604</v>
      </c>
    </row>
    <row r="2031" spans="8:14" x14ac:dyDescent="0.25">
      <c r="H2031" s="34" t="s">
        <v>236</v>
      </c>
      <c r="I2031" t="s">
        <v>83</v>
      </c>
      <c r="J2031">
        <v>0.126017186599273</v>
      </c>
      <c r="K2031">
        <v>0.92899454607135401</v>
      </c>
      <c r="L2031">
        <v>0.50962405425535995</v>
      </c>
      <c r="M2031">
        <v>0.40973314476796002</v>
      </c>
      <c r="N2031">
        <v>0.121151465669359</v>
      </c>
    </row>
    <row r="2032" spans="8:14" x14ac:dyDescent="0.25">
      <c r="H2032" s="34" t="s">
        <v>236</v>
      </c>
      <c r="I2032" t="s">
        <v>84</v>
      </c>
      <c r="J2032" t="s">
        <v>93</v>
      </c>
      <c r="K2032" t="s">
        <v>88</v>
      </c>
      <c r="L2032" t="s">
        <v>86</v>
      </c>
      <c r="M2032" t="s">
        <v>237</v>
      </c>
      <c r="N2032" t="s">
        <v>106</v>
      </c>
    </row>
    <row r="2035" spans="8:14" x14ac:dyDescent="0.25">
      <c r="H2035" s="34" t="s">
        <v>95</v>
      </c>
      <c r="I2035" t="s">
        <v>63</v>
      </c>
      <c r="J2035" t="s">
        <v>64</v>
      </c>
      <c r="K2035" t="s">
        <v>65</v>
      </c>
      <c r="L2035" t="s">
        <v>66</v>
      </c>
      <c r="M2035" t="s">
        <v>91</v>
      </c>
      <c r="N2035" t="s">
        <v>68</v>
      </c>
    </row>
    <row r="2037" spans="8:14" x14ac:dyDescent="0.25">
      <c r="H2037" s="34" t="s">
        <v>238</v>
      </c>
      <c r="I2037" t="s">
        <v>70</v>
      </c>
      <c r="J2037">
        <v>182.23566878980799</v>
      </c>
      <c r="K2037">
        <v>179.02144399876499</v>
      </c>
      <c r="L2037">
        <v>185.16749999999999</v>
      </c>
      <c r="M2037">
        <v>184.88175990675899</v>
      </c>
      <c r="N2037">
        <v>180.25971590909</v>
      </c>
    </row>
    <row r="2038" spans="8:14" x14ac:dyDescent="0.25">
      <c r="H2038" s="34" t="s">
        <v>238</v>
      </c>
      <c r="I2038" t="s">
        <v>71</v>
      </c>
      <c r="J2038">
        <v>175.45</v>
      </c>
      <c r="K2038">
        <v>174.685</v>
      </c>
      <c r="L2038">
        <v>180.49249999999901</v>
      </c>
      <c r="M2038">
        <v>180.96</v>
      </c>
      <c r="N2038">
        <v>178.54</v>
      </c>
    </row>
    <row r="2039" spans="8:14" x14ac:dyDescent="0.25">
      <c r="H2039" s="34" t="s">
        <v>238</v>
      </c>
      <c r="I2039" t="s">
        <v>72</v>
      </c>
      <c r="J2039">
        <v>171.875</v>
      </c>
      <c r="K2039">
        <v>172.29249999999999</v>
      </c>
      <c r="L2039">
        <v>177.92124999999999</v>
      </c>
      <c r="M2039">
        <v>178.70499999999899</v>
      </c>
      <c r="N2039">
        <v>177.495</v>
      </c>
    </row>
    <row r="2040" spans="8:14" x14ac:dyDescent="0.25">
      <c r="H2040" s="34" t="s">
        <v>238</v>
      </c>
      <c r="I2040" t="s">
        <v>73</v>
      </c>
      <c r="J2040">
        <v>170.683333333333</v>
      </c>
      <c r="K2040">
        <v>171.495</v>
      </c>
      <c r="L2040">
        <v>177.06416666666601</v>
      </c>
      <c r="M2040">
        <v>177.95333333333301</v>
      </c>
      <c r="N2040">
        <v>177.14666666666599</v>
      </c>
    </row>
    <row r="2041" spans="8:14" x14ac:dyDescent="0.25">
      <c r="H2041" s="34" t="s">
        <v>238</v>
      </c>
      <c r="I2041" t="s">
        <v>74</v>
      </c>
      <c r="J2041">
        <v>169.49166666666599</v>
      </c>
      <c r="K2041">
        <v>170.69749999999999</v>
      </c>
      <c r="L2041">
        <v>176.207083333333</v>
      </c>
      <c r="M2041">
        <v>177.201666666666</v>
      </c>
      <c r="N2041">
        <v>176.79833333333301</v>
      </c>
    </row>
    <row r="2042" spans="8:14" x14ac:dyDescent="0.25">
      <c r="H2042" s="34" t="s">
        <v>238</v>
      </c>
      <c r="I2042" t="s">
        <v>75</v>
      </c>
      <c r="J2042">
        <v>167.10833333333301</v>
      </c>
      <c r="K2042">
        <v>169.10249999999999</v>
      </c>
      <c r="L2042">
        <v>174.49291666666599</v>
      </c>
      <c r="M2042">
        <v>175.69833333333301</v>
      </c>
      <c r="N2042">
        <v>176.10166666666601</v>
      </c>
    </row>
    <row r="2043" spans="8:14" x14ac:dyDescent="0.25">
      <c r="H2043" s="34" t="s">
        <v>238</v>
      </c>
      <c r="I2043" t="s">
        <v>76</v>
      </c>
      <c r="J2043">
        <v>165.916666666666</v>
      </c>
      <c r="K2043">
        <v>168.30500000000001</v>
      </c>
      <c r="L2043">
        <v>173.63583333333301</v>
      </c>
      <c r="M2043">
        <v>174.946666666666</v>
      </c>
      <c r="N2043">
        <v>175.75333333333299</v>
      </c>
    </row>
    <row r="2044" spans="8:14" x14ac:dyDescent="0.25">
      <c r="H2044" s="34" t="s">
        <v>238</v>
      </c>
      <c r="I2044" t="s">
        <v>77</v>
      </c>
      <c r="J2044">
        <v>164.72499999999999</v>
      </c>
      <c r="K2044">
        <v>167.50749999999999</v>
      </c>
      <c r="L2044">
        <v>172.77875</v>
      </c>
      <c r="M2044">
        <v>174.19499999999999</v>
      </c>
      <c r="N2044">
        <v>175.40499999999901</v>
      </c>
    </row>
    <row r="2045" spans="8:14" x14ac:dyDescent="0.25">
      <c r="H2045" s="34" t="s">
        <v>238</v>
      </c>
      <c r="I2045" t="s">
        <v>78</v>
      </c>
      <c r="J2045">
        <v>161.15</v>
      </c>
      <c r="K2045">
        <v>165.11500000000001</v>
      </c>
      <c r="L2045">
        <v>170.20750000000001</v>
      </c>
      <c r="M2045">
        <v>171.939999999999</v>
      </c>
      <c r="N2045">
        <v>174.35999999999899</v>
      </c>
    </row>
    <row r="2046" spans="8:14" x14ac:dyDescent="0.25">
      <c r="H2046" s="34" t="s">
        <v>238</v>
      </c>
      <c r="I2046" t="s">
        <v>79</v>
      </c>
      <c r="J2046">
        <v>154.36433121019101</v>
      </c>
      <c r="K2046">
        <v>160.77855600123399</v>
      </c>
      <c r="L2046">
        <v>165.5325</v>
      </c>
      <c r="M2046">
        <v>168.01824009324</v>
      </c>
      <c r="N2046">
        <v>172.64028409090901</v>
      </c>
    </row>
    <row r="2047" spans="8:14" x14ac:dyDescent="0.25">
      <c r="H2047" s="34" t="s">
        <v>238</v>
      </c>
      <c r="I2047" t="s">
        <v>80</v>
      </c>
      <c r="J2047">
        <v>163.5</v>
      </c>
      <c r="K2047">
        <v>166.4</v>
      </c>
      <c r="L2047">
        <v>171.67500000000001</v>
      </c>
      <c r="M2047">
        <v>175.7</v>
      </c>
      <c r="N2047">
        <v>176.933333333333</v>
      </c>
    </row>
    <row r="2048" spans="8:14" x14ac:dyDescent="0.25">
      <c r="H2048" s="34" t="s">
        <v>238</v>
      </c>
      <c r="I2048" t="s">
        <v>81</v>
      </c>
      <c r="J2048">
        <v>165.1</v>
      </c>
      <c r="K2048">
        <v>167.56666666666601</v>
      </c>
      <c r="L2048">
        <v>172.9</v>
      </c>
      <c r="M2048">
        <v>175.94999999999899</v>
      </c>
      <c r="N2048">
        <v>177.416666666666</v>
      </c>
    </row>
    <row r="2049" spans="8:14" x14ac:dyDescent="0.25">
      <c r="H2049" s="34" t="s">
        <v>238</v>
      </c>
      <c r="I2049" t="s">
        <v>82</v>
      </c>
      <c r="J2049">
        <v>166.7</v>
      </c>
      <c r="K2049">
        <v>168.73333333333301</v>
      </c>
      <c r="L2049">
        <v>174.125</v>
      </c>
      <c r="M2049">
        <v>176.19999999999899</v>
      </c>
      <c r="N2049">
        <v>177.9</v>
      </c>
    </row>
    <row r="2050" spans="8:14" x14ac:dyDescent="0.25">
      <c r="H2050" s="34" t="s">
        <v>238</v>
      </c>
      <c r="I2050" t="s">
        <v>83</v>
      </c>
      <c r="J2050">
        <v>1.91961607678463</v>
      </c>
      <c r="K2050">
        <v>1.3828526274200099</v>
      </c>
      <c r="L2050">
        <v>1.40703517587939</v>
      </c>
      <c r="M2050">
        <v>0.28376844494888898</v>
      </c>
      <c r="N2050">
        <v>0.54634513941222496</v>
      </c>
    </row>
    <row r="2051" spans="8:14" x14ac:dyDescent="0.25">
      <c r="H2051" s="34" t="s">
        <v>238</v>
      </c>
      <c r="I2051" t="s">
        <v>84</v>
      </c>
      <c r="J2051" t="s">
        <v>85</v>
      </c>
      <c r="K2051" t="s">
        <v>86</v>
      </c>
      <c r="L2051" t="s">
        <v>88</v>
      </c>
      <c r="M2051" t="s">
        <v>99</v>
      </c>
      <c r="N2051" t="s">
        <v>88</v>
      </c>
    </row>
    <row r="2054" spans="8:14" x14ac:dyDescent="0.25">
      <c r="H2054" s="34" t="s">
        <v>95</v>
      </c>
      <c r="I2054" t="s">
        <v>63</v>
      </c>
      <c r="J2054" t="s">
        <v>64</v>
      </c>
      <c r="K2054" t="s">
        <v>101</v>
      </c>
      <c r="L2054" t="s">
        <v>110</v>
      </c>
      <c r="M2054" t="s">
        <v>91</v>
      </c>
      <c r="N2054" t="s">
        <v>68</v>
      </c>
    </row>
    <row r="2056" spans="8:14" x14ac:dyDescent="0.25">
      <c r="H2056" s="34" t="s">
        <v>239</v>
      </c>
      <c r="I2056" t="s">
        <v>70</v>
      </c>
      <c r="J2056">
        <v>137.088147295742</v>
      </c>
      <c r="K2056">
        <v>139.44705882352901</v>
      </c>
      <c r="L2056">
        <v>136.617204921184</v>
      </c>
      <c r="M2056">
        <v>135.25106424148601</v>
      </c>
      <c r="N2056">
        <v>142.583396226415</v>
      </c>
    </row>
    <row r="2057" spans="8:14" x14ac:dyDescent="0.25">
      <c r="H2057" s="34" t="s">
        <v>239</v>
      </c>
      <c r="I2057" t="s">
        <v>71</v>
      </c>
      <c r="J2057">
        <v>134.41749999999999</v>
      </c>
      <c r="K2057">
        <v>135.82499999999999</v>
      </c>
      <c r="L2057">
        <v>134.47999999999999</v>
      </c>
      <c r="M2057">
        <v>133.1525</v>
      </c>
      <c r="N2057">
        <v>139.97</v>
      </c>
    </row>
    <row r="2058" spans="8:14" x14ac:dyDescent="0.25">
      <c r="H2058" s="34" t="s">
        <v>239</v>
      </c>
      <c r="I2058" t="s">
        <v>72</v>
      </c>
      <c r="J2058">
        <v>132.80874999999901</v>
      </c>
      <c r="K2058">
        <v>133.76249999999999</v>
      </c>
      <c r="L2058">
        <v>133.21499999999901</v>
      </c>
      <c r="M2058">
        <v>131.90125</v>
      </c>
      <c r="N2058">
        <v>138.48500000000001</v>
      </c>
    </row>
    <row r="2059" spans="8:14" x14ac:dyDescent="0.25">
      <c r="H2059" s="34" t="s">
        <v>239</v>
      </c>
      <c r="I2059" t="s">
        <v>73</v>
      </c>
      <c r="J2059">
        <v>132.27249999999901</v>
      </c>
      <c r="K2059">
        <v>133.07499999999999</v>
      </c>
      <c r="L2059">
        <v>132.79333333333301</v>
      </c>
      <c r="M2059">
        <v>131.484166666666</v>
      </c>
      <c r="N2059">
        <v>137.99</v>
      </c>
    </row>
    <row r="2060" spans="8:14" x14ac:dyDescent="0.25">
      <c r="H2060" s="34" t="s">
        <v>239</v>
      </c>
      <c r="I2060" t="s">
        <v>74</v>
      </c>
      <c r="J2060">
        <v>131.73624999999899</v>
      </c>
      <c r="K2060">
        <v>132.38749999999999</v>
      </c>
      <c r="L2060">
        <v>132.37166666666599</v>
      </c>
      <c r="M2060">
        <v>131.06708333333299</v>
      </c>
      <c r="N2060">
        <v>137.495</v>
      </c>
    </row>
    <row r="2061" spans="8:14" x14ac:dyDescent="0.25">
      <c r="H2061" s="34" t="s">
        <v>239</v>
      </c>
      <c r="I2061" t="s">
        <v>75</v>
      </c>
      <c r="J2061">
        <v>130.66374999999999</v>
      </c>
      <c r="K2061">
        <v>131.01249999999999</v>
      </c>
      <c r="L2061">
        <v>131.52833333333299</v>
      </c>
      <c r="M2061">
        <v>130.232916666666</v>
      </c>
      <c r="N2061">
        <v>136.505</v>
      </c>
    </row>
    <row r="2062" spans="8:14" x14ac:dyDescent="0.25">
      <c r="H2062" s="34" t="s">
        <v>239</v>
      </c>
      <c r="I2062" t="s">
        <v>76</v>
      </c>
      <c r="J2062">
        <v>130.1275</v>
      </c>
      <c r="K2062">
        <v>130.32499999999999</v>
      </c>
      <c r="L2062">
        <v>131.106666666666</v>
      </c>
      <c r="M2062">
        <v>129.81583333333299</v>
      </c>
      <c r="N2062">
        <v>136.01</v>
      </c>
    </row>
    <row r="2063" spans="8:14" x14ac:dyDescent="0.25">
      <c r="H2063" s="34" t="s">
        <v>239</v>
      </c>
      <c r="I2063" t="s">
        <v>77</v>
      </c>
      <c r="J2063">
        <v>129.59125</v>
      </c>
      <c r="K2063">
        <v>129.63749999999999</v>
      </c>
      <c r="L2063">
        <v>130.685</v>
      </c>
      <c r="M2063">
        <v>129.39875000000001</v>
      </c>
      <c r="N2063">
        <v>135.51499999999999</v>
      </c>
    </row>
    <row r="2064" spans="8:14" x14ac:dyDescent="0.25">
      <c r="H2064" s="34" t="s">
        <v>239</v>
      </c>
      <c r="I2064" t="s">
        <v>78</v>
      </c>
      <c r="J2064">
        <v>127.98249999999901</v>
      </c>
      <c r="K2064">
        <v>127.57499999999899</v>
      </c>
      <c r="L2064">
        <v>129.41999999999999</v>
      </c>
      <c r="M2064">
        <v>128.14750000000001</v>
      </c>
      <c r="N2064">
        <v>134.03</v>
      </c>
    </row>
    <row r="2065" spans="7:14" x14ac:dyDescent="0.25">
      <c r="H2065" s="34" t="s">
        <v>239</v>
      </c>
      <c r="I2065" t="s">
        <v>79</v>
      </c>
      <c r="J2065">
        <v>125.31185270425701</v>
      </c>
      <c r="K2065">
        <v>123.95294117647001</v>
      </c>
      <c r="L2065">
        <v>127.282795078815</v>
      </c>
      <c r="M2065">
        <v>126.048935758513</v>
      </c>
      <c r="N2065">
        <v>131.416603773584</v>
      </c>
    </row>
    <row r="2066" spans="7:14" x14ac:dyDescent="0.25">
      <c r="H2066" s="34" t="s">
        <v>239</v>
      </c>
      <c r="I2066" t="s">
        <v>80</v>
      </c>
      <c r="J2066">
        <v>131.891666666666</v>
      </c>
      <c r="K2066">
        <v>131.25</v>
      </c>
      <c r="L2066">
        <v>132.083333333333</v>
      </c>
      <c r="M2066">
        <v>130.92500000000001</v>
      </c>
      <c r="N2066">
        <v>135.19999999999999</v>
      </c>
    </row>
    <row r="2067" spans="7:14" x14ac:dyDescent="0.25">
      <c r="H2067" s="34" t="s">
        <v>239</v>
      </c>
      <c r="I2067" t="s">
        <v>81</v>
      </c>
      <c r="J2067">
        <v>132.583333333333</v>
      </c>
      <c r="K2067">
        <v>131.4</v>
      </c>
      <c r="L2067">
        <v>132.21666666666599</v>
      </c>
      <c r="M2067">
        <v>131.19999999999999</v>
      </c>
      <c r="N2067">
        <v>135.79999999999899</v>
      </c>
    </row>
    <row r="2068" spans="7:14" x14ac:dyDescent="0.25">
      <c r="H2068" s="34" t="s">
        <v>239</v>
      </c>
      <c r="I2068" t="s">
        <v>82</v>
      </c>
      <c r="J2068">
        <v>133.27499999999901</v>
      </c>
      <c r="K2068">
        <v>131.55000000000001</v>
      </c>
      <c r="L2068">
        <v>132.35</v>
      </c>
      <c r="M2068">
        <v>131.47499999999999</v>
      </c>
      <c r="N2068">
        <v>136.39999999999901</v>
      </c>
    </row>
    <row r="2069" spans="7:14" x14ac:dyDescent="0.25">
      <c r="H2069" s="34" t="s">
        <v>239</v>
      </c>
      <c r="I2069" t="s">
        <v>83</v>
      </c>
      <c r="J2069">
        <v>1.0488405888671199</v>
      </c>
      <c r="K2069">
        <v>0.228050171037636</v>
      </c>
      <c r="L2069">
        <v>0.20189274447952599</v>
      </c>
      <c r="M2069">
        <v>0.42008783654760601</v>
      </c>
      <c r="N2069">
        <v>0.87976539589441904</v>
      </c>
    </row>
    <row r="2070" spans="7:14" x14ac:dyDescent="0.25">
      <c r="H2070" s="34" t="s">
        <v>239</v>
      </c>
      <c r="I2070" t="s">
        <v>84</v>
      </c>
      <c r="J2070" t="s">
        <v>85</v>
      </c>
      <c r="K2070" t="s">
        <v>103</v>
      </c>
      <c r="L2070" t="s">
        <v>99</v>
      </c>
      <c r="M2070" t="s">
        <v>103</v>
      </c>
      <c r="N2070" t="s">
        <v>88</v>
      </c>
    </row>
    <row r="2072" spans="7:14" x14ac:dyDescent="0.25">
      <c r="G2072" s="34" t="s">
        <v>667</v>
      </c>
    </row>
    <row r="2073" spans="7:14" x14ac:dyDescent="0.25">
      <c r="H2073" s="34" t="s">
        <v>62</v>
      </c>
      <c r="I2073" t="s">
        <v>63</v>
      </c>
      <c r="J2073" t="s">
        <v>64</v>
      </c>
      <c r="K2073" t="s">
        <v>65</v>
      </c>
      <c r="L2073" t="s">
        <v>66</v>
      </c>
      <c r="M2073" t="s">
        <v>91</v>
      </c>
      <c r="N2073" t="s">
        <v>96</v>
      </c>
    </row>
    <row r="2074" spans="7:14" x14ac:dyDescent="0.25">
      <c r="G2074" s="34" t="s">
        <v>667</v>
      </c>
    </row>
    <row r="2075" spans="7:14" x14ac:dyDescent="0.25">
      <c r="H2075" s="34" t="s">
        <v>240</v>
      </c>
      <c r="I2075" t="s">
        <v>70</v>
      </c>
      <c r="J2075">
        <v>145.97695035460899</v>
      </c>
      <c r="K2075">
        <v>159.81871921182201</v>
      </c>
      <c r="L2075">
        <v>152.52811327192001</v>
      </c>
      <c r="M2075">
        <v>150.079669762641</v>
      </c>
      <c r="N2075">
        <v>161.52707774798901</v>
      </c>
    </row>
    <row r="2076" spans="7:14" x14ac:dyDescent="0.25">
      <c r="H2076" s="34" t="s">
        <v>240</v>
      </c>
      <c r="I2076" t="s">
        <v>71</v>
      </c>
      <c r="J2076">
        <v>144.14999999999901</v>
      </c>
      <c r="K2076">
        <v>155.20499999999899</v>
      </c>
      <c r="L2076">
        <v>150.18249999999901</v>
      </c>
      <c r="M2076">
        <v>148.4975</v>
      </c>
      <c r="N2076">
        <v>157.83500000000001</v>
      </c>
    </row>
    <row r="2077" spans="7:14" x14ac:dyDescent="0.25">
      <c r="H2077" s="34" t="s">
        <v>240</v>
      </c>
      <c r="I2077" t="s">
        <v>72</v>
      </c>
      <c r="J2077">
        <v>143.04999999999899</v>
      </c>
      <c r="K2077">
        <v>152.70249999999999</v>
      </c>
      <c r="L2077">
        <v>148.76624999999899</v>
      </c>
      <c r="M2077">
        <v>147.54875000000001</v>
      </c>
      <c r="N2077">
        <v>155.7175</v>
      </c>
    </row>
    <row r="2078" spans="7:14" x14ac:dyDescent="0.25">
      <c r="H2078" s="34" t="s">
        <v>240</v>
      </c>
      <c r="I2078" t="s">
        <v>73</v>
      </c>
      <c r="J2078">
        <v>142.683333333333</v>
      </c>
      <c r="K2078">
        <v>151.868333333333</v>
      </c>
      <c r="L2078">
        <v>148.294166666666</v>
      </c>
      <c r="M2078">
        <v>147.23249999999999</v>
      </c>
      <c r="N2078">
        <v>155.011666666666</v>
      </c>
    </row>
    <row r="2079" spans="7:14" x14ac:dyDescent="0.25">
      <c r="H2079" s="34" t="s">
        <v>240</v>
      </c>
      <c r="I2079" t="s">
        <v>74</v>
      </c>
      <c r="J2079">
        <v>142.31666666666601</v>
      </c>
      <c r="K2079">
        <v>151.03416666666601</v>
      </c>
      <c r="L2079">
        <v>147.82208333333301</v>
      </c>
      <c r="M2079">
        <v>146.91624999999999</v>
      </c>
      <c r="N2079">
        <v>154.305833333333</v>
      </c>
    </row>
    <row r="2080" spans="7:14" x14ac:dyDescent="0.25">
      <c r="H2080" s="34" t="s">
        <v>240</v>
      </c>
      <c r="I2080" t="s">
        <v>75</v>
      </c>
      <c r="J2080">
        <v>141.583333333333</v>
      </c>
      <c r="K2080">
        <v>149.365833333333</v>
      </c>
      <c r="L2080">
        <v>146.87791666666601</v>
      </c>
      <c r="M2080">
        <v>146.28375</v>
      </c>
      <c r="N2080">
        <v>152.894166666666</v>
      </c>
    </row>
    <row r="2081" spans="7:14" x14ac:dyDescent="0.25">
      <c r="H2081" s="34" t="s">
        <v>240</v>
      </c>
      <c r="I2081" t="s">
        <v>76</v>
      </c>
      <c r="J2081">
        <v>141.21666666666599</v>
      </c>
      <c r="K2081">
        <v>148.53166666666601</v>
      </c>
      <c r="L2081">
        <v>146.40583333333299</v>
      </c>
      <c r="M2081">
        <v>145.9675</v>
      </c>
      <c r="N2081">
        <v>152.18833333333299</v>
      </c>
    </row>
    <row r="2082" spans="7:14" x14ac:dyDescent="0.25">
      <c r="H2082" s="34" t="s">
        <v>240</v>
      </c>
      <c r="I2082" t="s">
        <v>77</v>
      </c>
      <c r="J2082">
        <v>140.85</v>
      </c>
      <c r="K2082">
        <v>147.69749999999999</v>
      </c>
      <c r="L2082">
        <v>145.93375</v>
      </c>
      <c r="M2082">
        <v>145.65124999999901</v>
      </c>
      <c r="N2082">
        <v>151.48249999999999</v>
      </c>
    </row>
    <row r="2083" spans="7:14" x14ac:dyDescent="0.25">
      <c r="H2083" s="34" t="s">
        <v>240</v>
      </c>
      <c r="I2083" t="s">
        <v>78</v>
      </c>
      <c r="J2083">
        <v>139.75</v>
      </c>
      <c r="K2083">
        <v>145.19499999999999</v>
      </c>
      <c r="L2083">
        <v>144.51750000000001</v>
      </c>
      <c r="M2083">
        <v>144.70249999999999</v>
      </c>
      <c r="N2083">
        <v>149.36499999999899</v>
      </c>
    </row>
    <row r="2084" spans="7:14" x14ac:dyDescent="0.25">
      <c r="H2084" s="34" t="s">
        <v>240</v>
      </c>
      <c r="I2084" t="s">
        <v>79</v>
      </c>
      <c r="J2084">
        <v>137.92304964538999</v>
      </c>
      <c r="K2084">
        <v>140.581280788177</v>
      </c>
      <c r="L2084">
        <v>142.17188672807899</v>
      </c>
      <c r="M2084">
        <v>143.12033023735799</v>
      </c>
      <c r="N2084">
        <v>145.67292225201001</v>
      </c>
    </row>
    <row r="2085" spans="7:14" x14ac:dyDescent="0.25">
      <c r="H2085" s="34" t="s">
        <v>240</v>
      </c>
      <c r="I2085" t="s">
        <v>80</v>
      </c>
      <c r="J2085">
        <v>142.30000000000001</v>
      </c>
      <c r="K2085">
        <v>146.64999999999901</v>
      </c>
      <c r="L2085">
        <v>147.94166666666601</v>
      </c>
      <c r="M2085">
        <v>146.75833333333301</v>
      </c>
      <c r="N2085">
        <v>153.05000000000001</v>
      </c>
    </row>
    <row r="2086" spans="7:14" x14ac:dyDescent="0.25">
      <c r="H2086" s="34" t="s">
        <v>240</v>
      </c>
      <c r="I2086" t="s">
        <v>81</v>
      </c>
      <c r="J2086">
        <v>142.65</v>
      </c>
      <c r="K2086">
        <v>147.833333333333</v>
      </c>
      <c r="L2086">
        <v>148.53333333333299</v>
      </c>
      <c r="M2086">
        <v>146.916666666666</v>
      </c>
      <c r="N2086">
        <v>153.23333333333301</v>
      </c>
    </row>
    <row r="2087" spans="7:14" x14ac:dyDescent="0.25">
      <c r="H2087" s="34" t="s">
        <v>240</v>
      </c>
      <c r="I2087" t="s">
        <v>82</v>
      </c>
      <c r="J2087">
        <v>143</v>
      </c>
      <c r="K2087">
        <v>149.016666666666</v>
      </c>
      <c r="L2087">
        <v>149.125</v>
      </c>
      <c r="M2087">
        <v>147.07499999999999</v>
      </c>
      <c r="N2087">
        <v>153.416666666666</v>
      </c>
    </row>
    <row r="2088" spans="7:14" x14ac:dyDescent="0.25">
      <c r="H2088" s="34" t="s">
        <v>240</v>
      </c>
      <c r="I2088" t="s">
        <v>83</v>
      </c>
      <c r="J2088">
        <v>0.49191848208010402</v>
      </c>
      <c r="K2088">
        <v>1.5881892405771201</v>
      </c>
      <c r="L2088">
        <v>0.79986481158114298</v>
      </c>
      <c r="M2088">
        <v>0.215774232014079</v>
      </c>
      <c r="N2088">
        <v>0.239000543183057</v>
      </c>
    </row>
    <row r="2089" spans="7:14" x14ac:dyDescent="0.25">
      <c r="H2089" s="34" t="s">
        <v>240</v>
      </c>
      <c r="I2089" t="s">
        <v>84</v>
      </c>
      <c r="J2089" t="s">
        <v>85</v>
      </c>
      <c r="K2089" t="s">
        <v>88</v>
      </c>
      <c r="L2089" t="s">
        <v>86</v>
      </c>
      <c r="M2089" t="s">
        <v>103</v>
      </c>
      <c r="N2089" t="s">
        <v>99</v>
      </c>
    </row>
    <row r="2090" spans="7:14" x14ac:dyDescent="0.25">
      <c r="G2090" s="34" t="s">
        <v>667</v>
      </c>
    </row>
    <row r="2091" spans="7:14" x14ac:dyDescent="0.25">
      <c r="G2091" s="34" t="s">
        <v>667</v>
      </c>
    </row>
    <row r="2092" spans="7:14" x14ac:dyDescent="0.25">
      <c r="H2092" s="34" t="s">
        <v>89</v>
      </c>
      <c r="I2092" t="s">
        <v>63</v>
      </c>
      <c r="J2092" t="s">
        <v>64</v>
      </c>
      <c r="K2092" t="s">
        <v>65</v>
      </c>
      <c r="L2092" t="s">
        <v>104</v>
      </c>
      <c r="M2092" t="s">
        <v>67</v>
      </c>
      <c r="N2092" t="s">
        <v>68</v>
      </c>
    </row>
    <row r="2093" spans="7:14" x14ac:dyDescent="0.25">
      <c r="G2093" s="34" t="s">
        <v>667</v>
      </c>
    </row>
    <row r="2094" spans="7:14" x14ac:dyDescent="0.25">
      <c r="H2094" s="34" t="s">
        <v>241</v>
      </c>
      <c r="I2094" t="s">
        <v>70</v>
      </c>
      <c r="J2094">
        <v>200.84669861554801</v>
      </c>
      <c r="K2094">
        <v>210.43181818181799</v>
      </c>
      <c r="L2094">
        <v>207.206376887038</v>
      </c>
      <c r="M2094">
        <v>207.121862139917</v>
      </c>
      <c r="N2094">
        <v>206.57106534452001</v>
      </c>
    </row>
    <row r="2095" spans="7:14" x14ac:dyDescent="0.25">
      <c r="H2095" s="34" t="s">
        <v>241</v>
      </c>
      <c r="I2095" t="s">
        <v>71</v>
      </c>
      <c r="J2095">
        <v>195.64250000000001</v>
      </c>
      <c r="K2095">
        <v>204.01249999999999</v>
      </c>
      <c r="L2095">
        <v>202.51749999999899</v>
      </c>
      <c r="M2095">
        <v>202.36499999999899</v>
      </c>
      <c r="N2095">
        <v>204.04249999999999</v>
      </c>
    </row>
    <row r="2096" spans="7:14" x14ac:dyDescent="0.25">
      <c r="H2096" s="34" t="s">
        <v>241</v>
      </c>
      <c r="I2096" t="s">
        <v>72</v>
      </c>
      <c r="J2096">
        <v>192.52125000000001</v>
      </c>
      <c r="K2096">
        <v>200.50624999999999</v>
      </c>
      <c r="L2096">
        <v>199.80875</v>
      </c>
      <c r="M2096">
        <v>199.532499999999</v>
      </c>
      <c r="N2096">
        <v>202.57124999999999</v>
      </c>
    </row>
    <row r="2097" spans="7:14" x14ac:dyDescent="0.25">
      <c r="H2097" s="34" t="s">
        <v>241</v>
      </c>
      <c r="I2097" t="s">
        <v>73</v>
      </c>
      <c r="J2097">
        <v>191.48083333333301</v>
      </c>
      <c r="K2097">
        <v>199.33750000000001</v>
      </c>
      <c r="L2097">
        <v>198.90583333333299</v>
      </c>
      <c r="M2097">
        <v>198.588333333333</v>
      </c>
      <c r="N2097">
        <v>202.080833333333</v>
      </c>
    </row>
    <row r="2098" spans="7:14" x14ac:dyDescent="0.25">
      <c r="H2098" s="34" t="s">
        <v>241</v>
      </c>
      <c r="I2098" t="s">
        <v>74</v>
      </c>
      <c r="J2098">
        <v>190.44041666666601</v>
      </c>
      <c r="K2098">
        <v>198.16874999999999</v>
      </c>
      <c r="L2098">
        <v>198.00291666666601</v>
      </c>
      <c r="M2098">
        <v>197.644166666666</v>
      </c>
      <c r="N2098">
        <v>201.59041666666599</v>
      </c>
    </row>
    <row r="2099" spans="7:14" x14ac:dyDescent="0.25">
      <c r="H2099" s="34" t="s">
        <v>241</v>
      </c>
      <c r="I2099" t="s">
        <v>75</v>
      </c>
      <c r="J2099">
        <v>188.35958333333301</v>
      </c>
      <c r="K2099">
        <v>195.83125000000001</v>
      </c>
      <c r="L2099">
        <v>196.19708333333301</v>
      </c>
      <c r="M2099">
        <v>195.75583333333299</v>
      </c>
      <c r="N2099">
        <v>200.60958333333301</v>
      </c>
    </row>
    <row r="2100" spans="7:14" x14ac:dyDescent="0.25">
      <c r="H2100" s="34" t="s">
        <v>241</v>
      </c>
      <c r="I2100" t="s">
        <v>76</v>
      </c>
      <c r="J2100">
        <v>187.31916666666601</v>
      </c>
      <c r="K2100">
        <v>194.66249999999999</v>
      </c>
      <c r="L2100">
        <v>195.294166666666</v>
      </c>
      <c r="M2100">
        <v>194.81166666666601</v>
      </c>
      <c r="N2100">
        <v>200.11916666666599</v>
      </c>
    </row>
    <row r="2101" spans="7:14" x14ac:dyDescent="0.25">
      <c r="H2101" s="34" t="s">
        <v>241</v>
      </c>
      <c r="I2101" t="s">
        <v>77</v>
      </c>
      <c r="J2101">
        <v>186.27875</v>
      </c>
      <c r="K2101">
        <v>193.49375000000001</v>
      </c>
      <c r="L2101">
        <v>194.39124999999899</v>
      </c>
      <c r="M2101">
        <v>193.86750000000001</v>
      </c>
      <c r="N2101">
        <v>199.62875</v>
      </c>
    </row>
    <row r="2102" spans="7:14" x14ac:dyDescent="0.25">
      <c r="H2102" s="34" t="s">
        <v>241</v>
      </c>
      <c r="I2102" t="s">
        <v>78</v>
      </c>
      <c r="J2102">
        <v>183.1575</v>
      </c>
      <c r="K2102">
        <v>189.98750000000001</v>
      </c>
      <c r="L2102">
        <v>191.6825</v>
      </c>
      <c r="M2102">
        <v>191.035</v>
      </c>
      <c r="N2102">
        <v>198.1575</v>
      </c>
    </row>
    <row r="2103" spans="7:14" x14ac:dyDescent="0.25">
      <c r="H2103" s="34" t="s">
        <v>241</v>
      </c>
      <c r="I2103" t="s">
        <v>79</v>
      </c>
      <c r="J2103">
        <v>177.95330138445101</v>
      </c>
      <c r="K2103">
        <v>183.56818181818099</v>
      </c>
      <c r="L2103">
        <v>186.99362311296099</v>
      </c>
      <c r="M2103">
        <v>186.27813786008201</v>
      </c>
      <c r="N2103">
        <v>195.62893465547899</v>
      </c>
    </row>
    <row r="2104" spans="7:14" x14ac:dyDescent="0.25">
      <c r="H2104" s="34" t="s">
        <v>241</v>
      </c>
      <c r="I2104" t="s">
        <v>80</v>
      </c>
      <c r="J2104">
        <v>190.75833333333301</v>
      </c>
      <c r="K2104">
        <v>193.375</v>
      </c>
      <c r="L2104">
        <v>197.02499999999901</v>
      </c>
      <c r="M2104">
        <v>197.64999999999901</v>
      </c>
      <c r="N2104">
        <v>199.32499999999999</v>
      </c>
    </row>
    <row r="2105" spans="7:14" x14ac:dyDescent="0.25">
      <c r="H2105" s="34" t="s">
        <v>241</v>
      </c>
      <c r="I2105" t="s">
        <v>81</v>
      </c>
      <c r="J2105">
        <v>192.11666666666599</v>
      </c>
      <c r="K2105">
        <v>194.583333333333</v>
      </c>
      <c r="L2105">
        <v>197.04999999999899</v>
      </c>
      <c r="M2105">
        <v>198.6</v>
      </c>
      <c r="N2105">
        <v>199.916666666666</v>
      </c>
    </row>
    <row r="2106" spans="7:14" x14ac:dyDescent="0.25">
      <c r="H2106" s="34" t="s">
        <v>241</v>
      </c>
      <c r="I2106" t="s">
        <v>82</v>
      </c>
      <c r="J2106">
        <v>193.47499999999999</v>
      </c>
      <c r="K2106">
        <v>195.791666666666</v>
      </c>
      <c r="L2106">
        <v>197.07499999999999</v>
      </c>
      <c r="M2106">
        <v>199.55</v>
      </c>
      <c r="N2106">
        <v>200.50833333333301</v>
      </c>
    </row>
    <row r="2107" spans="7:14" x14ac:dyDescent="0.25">
      <c r="H2107" s="34" t="s">
        <v>241</v>
      </c>
      <c r="I2107" t="s">
        <v>83</v>
      </c>
      <c r="J2107">
        <v>1.42414049189639</v>
      </c>
      <c r="K2107">
        <v>1.23430517131305</v>
      </c>
      <c r="L2107">
        <v>2.5371051630095801E-2</v>
      </c>
      <c r="M2107">
        <v>0.96129521882116498</v>
      </c>
      <c r="N2107">
        <v>0.59016665973982896</v>
      </c>
    </row>
    <row r="2108" spans="7:14" x14ac:dyDescent="0.25">
      <c r="H2108" s="34" t="s">
        <v>241</v>
      </c>
      <c r="I2108" t="s">
        <v>84</v>
      </c>
      <c r="J2108" t="s">
        <v>85</v>
      </c>
      <c r="K2108" t="s">
        <v>86</v>
      </c>
      <c r="L2108" t="s">
        <v>107</v>
      </c>
      <c r="M2108" t="s">
        <v>88</v>
      </c>
      <c r="N2108" t="s">
        <v>86</v>
      </c>
    </row>
    <row r="2109" spans="7:14" x14ac:dyDescent="0.25">
      <c r="G2109" s="34" t="s">
        <v>667</v>
      </c>
    </row>
    <row r="2110" spans="7:14" x14ac:dyDescent="0.25">
      <c r="G2110" s="34" t="s">
        <v>667</v>
      </c>
    </row>
    <row r="2111" spans="7:14" x14ac:dyDescent="0.25">
      <c r="H2111" s="34" t="s">
        <v>62</v>
      </c>
      <c r="I2111" t="s">
        <v>63</v>
      </c>
      <c r="J2111" t="s">
        <v>64</v>
      </c>
      <c r="K2111" t="s">
        <v>101</v>
      </c>
      <c r="L2111" t="s">
        <v>110</v>
      </c>
      <c r="M2111" t="s">
        <v>67</v>
      </c>
      <c r="N2111" t="s">
        <v>68</v>
      </c>
    </row>
    <row r="2112" spans="7:14" x14ac:dyDescent="0.25">
      <c r="G2112" s="34" t="s">
        <v>667</v>
      </c>
    </row>
    <row r="2113" spans="7:14" x14ac:dyDescent="0.25">
      <c r="H2113" s="34" t="s">
        <v>242</v>
      </c>
      <c r="I2113" t="s">
        <v>70</v>
      </c>
      <c r="J2113">
        <v>311.16986394557802</v>
      </c>
      <c r="K2113">
        <v>310.63041638456298</v>
      </c>
      <c r="L2113">
        <v>307.32159468438499</v>
      </c>
      <c r="M2113">
        <v>309.38993815811398</v>
      </c>
      <c r="N2113">
        <v>319.26706036745401</v>
      </c>
    </row>
    <row r="2114" spans="7:14" x14ac:dyDescent="0.25">
      <c r="H2114" s="34" t="s">
        <v>242</v>
      </c>
      <c r="I2114" t="s">
        <v>71</v>
      </c>
      <c r="J2114">
        <v>303.99</v>
      </c>
      <c r="K2114">
        <v>306.24250000000001</v>
      </c>
      <c r="L2114">
        <v>305.05</v>
      </c>
      <c r="M2114">
        <v>305.36750000000001</v>
      </c>
      <c r="N2114">
        <v>315.68</v>
      </c>
    </row>
    <row r="2115" spans="7:14" x14ac:dyDescent="0.25">
      <c r="H2115" s="34" t="s">
        <v>242</v>
      </c>
      <c r="I2115" t="s">
        <v>72</v>
      </c>
      <c r="J2115">
        <v>299.64499999999998</v>
      </c>
      <c r="K2115">
        <v>303.67124999999999</v>
      </c>
      <c r="L2115">
        <v>303.67500000000001</v>
      </c>
      <c r="M2115">
        <v>302.93374999999997</v>
      </c>
      <c r="N2115">
        <v>313.58999999999997</v>
      </c>
    </row>
    <row r="2116" spans="7:14" x14ac:dyDescent="0.25">
      <c r="H2116" s="34" t="s">
        <v>242</v>
      </c>
      <c r="I2116" t="s">
        <v>73</v>
      </c>
      <c r="J2116">
        <v>298.19666666666598</v>
      </c>
      <c r="K2116">
        <v>302.81416666666598</v>
      </c>
      <c r="L2116">
        <v>303.21666666666601</v>
      </c>
      <c r="M2116">
        <v>302.1225</v>
      </c>
      <c r="N2116">
        <v>312.89333333333298</v>
      </c>
    </row>
    <row r="2117" spans="7:14" x14ac:dyDescent="0.25">
      <c r="H2117" s="34" t="s">
        <v>242</v>
      </c>
      <c r="I2117" t="s">
        <v>74</v>
      </c>
      <c r="J2117">
        <v>296.74833333333299</v>
      </c>
      <c r="K2117">
        <v>301.957083333333</v>
      </c>
      <c r="L2117">
        <v>302.75833333333298</v>
      </c>
      <c r="M2117">
        <v>301.31124999999997</v>
      </c>
      <c r="N2117">
        <v>312.19666666666598</v>
      </c>
    </row>
    <row r="2118" spans="7:14" x14ac:dyDescent="0.25">
      <c r="H2118" s="34" t="s">
        <v>242</v>
      </c>
      <c r="I2118" t="s">
        <v>75</v>
      </c>
      <c r="J2118">
        <v>293.85166666666601</v>
      </c>
      <c r="K2118">
        <v>300.24291666666602</v>
      </c>
      <c r="L2118">
        <v>301.84166666666601</v>
      </c>
      <c r="M2118">
        <v>299.688749999999</v>
      </c>
      <c r="N2118">
        <v>310.803333333333</v>
      </c>
    </row>
    <row r="2119" spans="7:14" x14ac:dyDescent="0.25">
      <c r="H2119" s="34" t="s">
        <v>242</v>
      </c>
      <c r="I2119" t="s">
        <v>76</v>
      </c>
      <c r="J2119">
        <v>292.40333333333302</v>
      </c>
      <c r="K2119">
        <v>299.38583333333298</v>
      </c>
      <c r="L2119">
        <v>301.38333333333298</v>
      </c>
      <c r="M2119">
        <v>298.8775</v>
      </c>
      <c r="N2119">
        <v>310.106666666666</v>
      </c>
    </row>
    <row r="2120" spans="7:14" x14ac:dyDescent="0.25">
      <c r="H2120" s="34" t="s">
        <v>242</v>
      </c>
      <c r="I2120" t="s">
        <v>77</v>
      </c>
      <c r="J2120">
        <v>290.95499999999998</v>
      </c>
      <c r="K2120">
        <v>298.52875</v>
      </c>
      <c r="L2120">
        <v>300.92500000000001</v>
      </c>
      <c r="M2120">
        <v>298.066249999999</v>
      </c>
      <c r="N2120">
        <v>309.41000000000003</v>
      </c>
    </row>
    <row r="2121" spans="7:14" x14ac:dyDescent="0.25">
      <c r="H2121" s="34" t="s">
        <v>242</v>
      </c>
      <c r="I2121" t="s">
        <v>78</v>
      </c>
      <c r="J2121">
        <v>286.61</v>
      </c>
      <c r="K2121">
        <v>295.95749999999998</v>
      </c>
      <c r="L2121">
        <v>299.55</v>
      </c>
      <c r="M2121">
        <v>295.63249999999999</v>
      </c>
      <c r="N2121">
        <v>307.32</v>
      </c>
    </row>
    <row r="2122" spans="7:14" x14ac:dyDescent="0.25">
      <c r="H2122" s="34" t="s">
        <v>242</v>
      </c>
      <c r="I2122" t="s">
        <v>79</v>
      </c>
      <c r="J2122">
        <v>279.43013605442098</v>
      </c>
      <c r="K2122">
        <v>291.56958361543599</v>
      </c>
      <c r="L2122">
        <v>297.27840531561401</v>
      </c>
      <c r="M2122">
        <v>291.610061841885</v>
      </c>
      <c r="N2122">
        <v>303.73293963254599</v>
      </c>
    </row>
    <row r="2123" spans="7:14" x14ac:dyDescent="0.25">
      <c r="H2123" s="34" t="s">
        <v>242</v>
      </c>
      <c r="I2123" t="s">
        <v>80</v>
      </c>
      <c r="J2123">
        <v>297.5</v>
      </c>
      <c r="K2123">
        <v>300.07499999999999</v>
      </c>
      <c r="L2123">
        <v>302.69999999999902</v>
      </c>
      <c r="M2123">
        <v>301.52499999999998</v>
      </c>
      <c r="N2123">
        <v>308.60000000000002</v>
      </c>
    </row>
    <row r="2124" spans="7:14" x14ac:dyDescent="0.25">
      <c r="H2124" s="34" t="s">
        <v>242</v>
      </c>
      <c r="I2124" t="s">
        <v>81</v>
      </c>
      <c r="J2124">
        <v>299.7</v>
      </c>
      <c r="K2124">
        <v>300.416666666666</v>
      </c>
      <c r="L2124">
        <v>303.099999999999</v>
      </c>
      <c r="M2124">
        <v>302.55</v>
      </c>
      <c r="N2124">
        <v>309.56666666666598</v>
      </c>
    </row>
    <row r="2125" spans="7:14" x14ac:dyDescent="0.25">
      <c r="H2125" s="34" t="s">
        <v>242</v>
      </c>
      <c r="I2125" t="s">
        <v>82</v>
      </c>
      <c r="J2125">
        <v>301.89999999999998</v>
      </c>
      <c r="K2125">
        <v>300.75833333333298</v>
      </c>
      <c r="L2125">
        <v>303.5</v>
      </c>
      <c r="M2125">
        <v>303.57499999999999</v>
      </c>
      <c r="N2125">
        <v>310.53333333333302</v>
      </c>
    </row>
    <row r="2126" spans="7:14" x14ac:dyDescent="0.25">
      <c r="H2126" s="34" t="s">
        <v>242</v>
      </c>
      <c r="I2126" t="s">
        <v>83</v>
      </c>
      <c r="J2126">
        <v>1.47899159663864</v>
      </c>
      <c r="K2126">
        <v>0.227203457925818</v>
      </c>
      <c r="L2126">
        <v>0.26428807400068299</v>
      </c>
      <c r="M2126">
        <v>0.67987729044024603</v>
      </c>
      <c r="N2126">
        <v>0.62258480034347796</v>
      </c>
    </row>
    <row r="2127" spans="7:14" x14ac:dyDescent="0.25">
      <c r="H2127" s="34" t="s">
        <v>242</v>
      </c>
      <c r="I2127" t="s">
        <v>84</v>
      </c>
      <c r="J2127" t="s">
        <v>85</v>
      </c>
      <c r="K2127" t="s">
        <v>106</v>
      </c>
      <c r="L2127" t="s">
        <v>99</v>
      </c>
      <c r="M2127" t="s">
        <v>86</v>
      </c>
      <c r="N2127" t="s">
        <v>88</v>
      </c>
    </row>
    <row r="2128" spans="7:14" x14ac:dyDescent="0.25">
      <c r="G2128" s="34" t="s">
        <v>667</v>
      </c>
    </row>
    <row r="2129" spans="7:14" x14ac:dyDescent="0.25">
      <c r="G2129" s="34" t="s">
        <v>667</v>
      </c>
    </row>
    <row r="2130" spans="7:14" x14ac:dyDescent="0.25">
      <c r="H2130" s="34" t="s">
        <v>95</v>
      </c>
      <c r="I2130" t="s">
        <v>63</v>
      </c>
      <c r="J2130" t="s">
        <v>90</v>
      </c>
      <c r="K2130" t="s">
        <v>65</v>
      </c>
      <c r="L2130" t="s">
        <v>66</v>
      </c>
      <c r="M2130" t="s">
        <v>67</v>
      </c>
      <c r="N2130" t="s">
        <v>96</v>
      </c>
    </row>
    <row r="2131" spans="7:14" x14ac:dyDescent="0.25">
      <c r="G2131" s="34" t="s">
        <v>667</v>
      </c>
    </row>
    <row r="2132" spans="7:14" x14ac:dyDescent="0.25">
      <c r="H2132" s="34" t="s">
        <v>243</v>
      </c>
      <c r="I2132" t="s">
        <v>70</v>
      </c>
      <c r="J2132">
        <v>652.19196708463903</v>
      </c>
      <c r="K2132">
        <v>648.859930762418</v>
      </c>
      <c r="L2132">
        <v>675.56803514376998</v>
      </c>
      <c r="M2132">
        <v>656.34061369000699</v>
      </c>
      <c r="N2132">
        <v>649.77916401779999</v>
      </c>
    </row>
    <row r="2133" spans="7:14" x14ac:dyDescent="0.25">
      <c r="H2133" s="34" t="s">
        <v>243</v>
      </c>
      <c r="I2133" t="s">
        <v>71</v>
      </c>
      <c r="J2133">
        <v>646.79499999999996</v>
      </c>
      <c r="K2133">
        <v>638.95249999999999</v>
      </c>
      <c r="L2133">
        <v>661.84749999999997</v>
      </c>
      <c r="M2133">
        <v>648.39750000000004</v>
      </c>
      <c r="N2133">
        <v>642.87750000000005</v>
      </c>
    </row>
    <row r="2134" spans="7:14" x14ac:dyDescent="0.25">
      <c r="H2134" s="34" t="s">
        <v>243</v>
      </c>
      <c r="I2134" t="s">
        <v>72</v>
      </c>
      <c r="J2134">
        <v>643.52250000000004</v>
      </c>
      <c r="K2134">
        <v>633.02625</v>
      </c>
      <c r="L2134">
        <v>654.02374999999995</v>
      </c>
      <c r="M2134">
        <v>643.59875</v>
      </c>
      <c r="N2134">
        <v>638.73874999999998</v>
      </c>
    </row>
    <row r="2135" spans="7:14" x14ac:dyDescent="0.25">
      <c r="H2135" s="34" t="s">
        <v>243</v>
      </c>
      <c r="I2135" t="s">
        <v>73</v>
      </c>
      <c r="J2135">
        <v>642.43166666666605</v>
      </c>
      <c r="K2135">
        <v>631.050833333333</v>
      </c>
      <c r="L2135">
        <v>651.41583333333301</v>
      </c>
      <c r="M2135">
        <v>641.99916666666604</v>
      </c>
      <c r="N2135">
        <v>637.35916666666606</v>
      </c>
    </row>
    <row r="2136" spans="7:14" x14ac:dyDescent="0.25">
      <c r="H2136" s="34" t="s">
        <v>243</v>
      </c>
      <c r="I2136" t="s">
        <v>74</v>
      </c>
      <c r="J2136">
        <v>641.34083333333297</v>
      </c>
      <c r="K2136">
        <v>629.075416666666</v>
      </c>
      <c r="L2136">
        <v>648.80791666666596</v>
      </c>
      <c r="M2136">
        <v>640.399583333333</v>
      </c>
      <c r="N2136">
        <v>635.97958333333304</v>
      </c>
    </row>
    <row r="2137" spans="7:14" x14ac:dyDescent="0.25">
      <c r="H2137" s="34" t="s">
        <v>243</v>
      </c>
      <c r="I2137" t="s">
        <v>75</v>
      </c>
      <c r="J2137">
        <v>639.15916666666601</v>
      </c>
      <c r="K2137">
        <v>625.12458333333302</v>
      </c>
      <c r="L2137">
        <v>643.59208333333299</v>
      </c>
      <c r="M2137">
        <v>637.200416666666</v>
      </c>
      <c r="N2137">
        <v>633.22041666666598</v>
      </c>
    </row>
    <row r="2138" spans="7:14" x14ac:dyDescent="0.25">
      <c r="H2138" s="34" t="s">
        <v>243</v>
      </c>
      <c r="I2138" t="s">
        <v>76</v>
      </c>
      <c r="J2138">
        <v>638.06833333333304</v>
      </c>
      <c r="K2138">
        <v>623.14916666666602</v>
      </c>
      <c r="L2138">
        <v>640.98416666666606</v>
      </c>
      <c r="M2138">
        <v>635.60083333333296</v>
      </c>
      <c r="N2138">
        <v>631.84083333333297</v>
      </c>
    </row>
    <row r="2139" spans="7:14" x14ac:dyDescent="0.25">
      <c r="H2139" s="34" t="s">
        <v>243</v>
      </c>
      <c r="I2139" t="s">
        <v>77</v>
      </c>
      <c r="J2139">
        <v>636.97749999999996</v>
      </c>
      <c r="K2139">
        <v>621.17375000000004</v>
      </c>
      <c r="L2139">
        <v>638.37625000000003</v>
      </c>
      <c r="M2139">
        <v>634.001249999999</v>
      </c>
      <c r="N2139">
        <v>630.46124999999995</v>
      </c>
    </row>
    <row r="2140" spans="7:14" x14ac:dyDescent="0.25">
      <c r="H2140" s="34" t="s">
        <v>243</v>
      </c>
      <c r="I2140" t="s">
        <v>78</v>
      </c>
      <c r="J2140">
        <v>633.70500000000004</v>
      </c>
      <c r="K2140">
        <v>615.24749999999995</v>
      </c>
      <c r="L2140">
        <v>630.55250000000001</v>
      </c>
      <c r="M2140">
        <v>629.20249999999896</v>
      </c>
      <c r="N2140">
        <v>626.32249999999999</v>
      </c>
    </row>
    <row r="2141" spans="7:14" x14ac:dyDescent="0.25">
      <c r="H2141" s="34" t="s">
        <v>243</v>
      </c>
      <c r="I2141" t="s">
        <v>79</v>
      </c>
      <c r="J2141">
        <v>628.30803291535995</v>
      </c>
      <c r="K2141">
        <v>605.34006923758102</v>
      </c>
      <c r="L2141">
        <v>616.83196485623</v>
      </c>
      <c r="M2141">
        <v>621.25938630999201</v>
      </c>
      <c r="N2141">
        <v>619.42083598219904</v>
      </c>
    </row>
    <row r="2142" spans="7:14" x14ac:dyDescent="0.25">
      <c r="H2142" s="34" t="s">
        <v>243</v>
      </c>
      <c r="I2142" t="s">
        <v>80</v>
      </c>
      <c r="J2142">
        <v>641.48333333333301</v>
      </c>
      <c r="K2142">
        <v>628.67499999999995</v>
      </c>
      <c r="L2142">
        <v>640.22500000000002</v>
      </c>
      <c r="M2142">
        <v>640.60833333333301</v>
      </c>
      <c r="N2142">
        <v>635.30833333333305</v>
      </c>
    </row>
    <row r="2143" spans="7:14" x14ac:dyDescent="0.25">
      <c r="H2143" s="34" t="s">
        <v>243</v>
      </c>
      <c r="I2143" t="s">
        <v>81</v>
      </c>
      <c r="J2143">
        <v>642.71666666666601</v>
      </c>
      <c r="K2143">
        <v>630.25</v>
      </c>
      <c r="L2143">
        <v>642.21666666666601</v>
      </c>
      <c r="M2143">
        <v>642.41666666666595</v>
      </c>
      <c r="N2143">
        <v>636.01666666666597</v>
      </c>
    </row>
    <row r="2144" spans="7:14" x14ac:dyDescent="0.25">
      <c r="H2144" s="34" t="s">
        <v>243</v>
      </c>
      <c r="I2144" t="s">
        <v>82</v>
      </c>
      <c r="J2144">
        <v>643.95000000000005</v>
      </c>
      <c r="K2144">
        <v>631.82500000000005</v>
      </c>
      <c r="L2144">
        <v>644.20833333333303</v>
      </c>
      <c r="M2144">
        <v>644.22500000000002</v>
      </c>
      <c r="N2144">
        <v>636.72500000000002</v>
      </c>
    </row>
    <row r="2145" spans="7:14" x14ac:dyDescent="0.25">
      <c r="H2145" s="34" t="s">
        <v>243</v>
      </c>
      <c r="I2145" t="s">
        <v>83</v>
      </c>
      <c r="J2145">
        <v>0.38452544882953998</v>
      </c>
      <c r="K2145">
        <v>0.50105380363464203</v>
      </c>
      <c r="L2145">
        <v>0.61832999159174895</v>
      </c>
      <c r="M2145">
        <v>0.56456753346430399</v>
      </c>
      <c r="N2145">
        <v>0.222988837441113</v>
      </c>
    </row>
    <row r="2146" spans="7:14" x14ac:dyDescent="0.25">
      <c r="H2146" s="34" t="s">
        <v>243</v>
      </c>
      <c r="I2146" t="s">
        <v>84</v>
      </c>
      <c r="J2146" t="s">
        <v>93</v>
      </c>
      <c r="K2146" t="s">
        <v>87</v>
      </c>
      <c r="L2146" t="s">
        <v>88</v>
      </c>
      <c r="M2146" t="s">
        <v>86</v>
      </c>
      <c r="N2146" t="s">
        <v>103</v>
      </c>
    </row>
    <row r="2147" spans="7:14" x14ac:dyDescent="0.25">
      <c r="G2147" s="34" t="s">
        <v>667</v>
      </c>
    </row>
    <row r="2149" spans="7:14" x14ac:dyDescent="0.25">
      <c r="H2149" s="34" t="s">
        <v>89</v>
      </c>
      <c r="I2149" t="s">
        <v>63</v>
      </c>
      <c r="J2149" t="s">
        <v>90</v>
      </c>
      <c r="K2149" t="s">
        <v>65</v>
      </c>
      <c r="L2149" t="s">
        <v>244</v>
      </c>
      <c r="M2149" t="s">
        <v>67</v>
      </c>
      <c r="N2149" t="s">
        <v>96</v>
      </c>
    </row>
    <row r="2151" spans="7:14" x14ac:dyDescent="0.25">
      <c r="H2151" s="34" t="s">
        <v>245</v>
      </c>
      <c r="I2151" t="s">
        <v>70</v>
      </c>
      <c r="J2151">
        <v>438.990288461538</v>
      </c>
      <c r="K2151">
        <v>551.22678132678095</v>
      </c>
      <c r="L2151">
        <v>498.96634615384602</v>
      </c>
      <c r="M2151">
        <v>484.15756898670497</v>
      </c>
      <c r="N2151">
        <v>475.26414986251098</v>
      </c>
    </row>
    <row r="2152" spans="7:14" x14ac:dyDescent="0.25">
      <c r="H2152" s="34" t="s">
        <v>245</v>
      </c>
      <c r="I2152" t="s">
        <v>71</v>
      </c>
      <c r="J2152">
        <v>423.32249999999999</v>
      </c>
      <c r="K2152">
        <v>508.4</v>
      </c>
      <c r="L2152">
        <v>486.6</v>
      </c>
      <c r="M2152">
        <v>470.1825</v>
      </c>
      <c r="N2152">
        <v>462.71499999999997</v>
      </c>
    </row>
    <row r="2153" spans="7:14" x14ac:dyDescent="0.25">
      <c r="H2153" s="34" t="s">
        <v>245</v>
      </c>
      <c r="I2153" t="s">
        <v>72</v>
      </c>
      <c r="J2153">
        <v>414.53625</v>
      </c>
      <c r="K2153">
        <v>488.875</v>
      </c>
      <c r="L2153">
        <v>479.17500000000001</v>
      </c>
      <c r="M2153">
        <v>461.89125000000001</v>
      </c>
      <c r="N2153">
        <v>455.48250000000002</v>
      </c>
    </row>
    <row r="2154" spans="7:14" x14ac:dyDescent="0.25">
      <c r="H2154" s="34" t="s">
        <v>245</v>
      </c>
      <c r="I2154" t="s">
        <v>73</v>
      </c>
      <c r="J2154">
        <v>411.60750000000002</v>
      </c>
      <c r="K2154">
        <v>482.36666666666599</v>
      </c>
      <c r="L2154">
        <v>476.7</v>
      </c>
      <c r="M2154">
        <v>459.1275</v>
      </c>
      <c r="N2154">
        <v>453.07166666666598</v>
      </c>
    </row>
    <row r="2155" spans="7:14" x14ac:dyDescent="0.25">
      <c r="H2155" s="34" t="s">
        <v>245</v>
      </c>
      <c r="I2155" t="s">
        <v>74</v>
      </c>
      <c r="J2155">
        <v>408.67874999999998</v>
      </c>
      <c r="K2155">
        <v>475.85833333333301</v>
      </c>
      <c r="L2155">
        <v>474.22500000000002</v>
      </c>
      <c r="M2155">
        <v>456.36374999999998</v>
      </c>
      <c r="N2155">
        <v>450.66083333333302</v>
      </c>
    </row>
    <row r="2156" spans="7:14" x14ac:dyDescent="0.25">
      <c r="H2156" s="34" t="s">
        <v>245</v>
      </c>
      <c r="I2156" t="s">
        <v>75</v>
      </c>
      <c r="J2156">
        <v>402.82125000000002</v>
      </c>
      <c r="K2156">
        <v>462.84166666666601</v>
      </c>
      <c r="L2156">
        <v>469.27499999999998</v>
      </c>
      <c r="M2156">
        <v>450.83625000000001</v>
      </c>
      <c r="N2156">
        <v>445.83916666666602</v>
      </c>
    </row>
    <row r="2157" spans="7:14" x14ac:dyDescent="0.25">
      <c r="H2157" s="34" t="s">
        <v>245</v>
      </c>
      <c r="I2157" t="s">
        <v>76</v>
      </c>
      <c r="J2157">
        <v>399.89249999999998</v>
      </c>
      <c r="K2157">
        <v>456.33333333333297</v>
      </c>
      <c r="L2157">
        <v>466.8</v>
      </c>
      <c r="M2157">
        <v>448.07249999999999</v>
      </c>
      <c r="N2157">
        <v>443.428333333333</v>
      </c>
    </row>
    <row r="2158" spans="7:14" x14ac:dyDescent="0.25">
      <c r="H2158" s="34" t="s">
        <v>245</v>
      </c>
      <c r="I2158" t="s">
        <v>77</v>
      </c>
      <c r="J2158">
        <v>396.96375</v>
      </c>
      <c r="K2158">
        <v>449.82499999999999</v>
      </c>
      <c r="L2158">
        <v>464.32499999999999</v>
      </c>
      <c r="M2158">
        <v>445.30874999999997</v>
      </c>
      <c r="N2158">
        <v>441.01749999999998</v>
      </c>
    </row>
    <row r="2159" spans="7:14" x14ac:dyDescent="0.25">
      <c r="H2159" s="34" t="s">
        <v>245</v>
      </c>
      <c r="I2159" t="s">
        <v>78</v>
      </c>
      <c r="J2159">
        <v>388.17750000000001</v>
      </c>
      <c r="K2159">
        <v>430.3</v>
      </c>
      <c r="L2159">
        <v>456.9</v>
      </c>
      <c r="M2159">
        <v>437.01749999999998</v>
      </c>
      <c r="N2159">
        <v>433.784999999999</v>
      </c>
    </row>
    <row r="2160" spans="7:14" x14ac:dyDescent="0.25">
      <c r="H2160" s="34" t="s">
        <v>245</v>
      </c>
      <c r="I2160" t="s">
        <v>79</v>
      </c>
      <c r="J2160">
        <v>372.50971153846098</v>
      </c>
      <c r="K2160">
        <v>387.47321867321801</v>
      </c>
      <c r="L2160">
        <v>444.53365384615302</v>
      </c>
      <c r="M2160">
        <v>423.04243101329399</v>
      </c>
      <c r="N2160">
        <v>421.235850137488</v>
      </c>
    </row>
    <row r="2161" spans="7:14" x14ac:dyDescent="0.25">
      <c r="H2161" s="34" t="s">
        <v>245</v>
      </c>
      <c r="I2161" t="s">
        <v>80</v>
      </c>
      <c r="J2161">
        <v>405.82499999999999</v>
      </c>
      <c r="K2161">
        <v>442.5</v>
      </c>
      <c r="L2161">
        <v>475</v>
      </c>
      <c r="M2161">
        <v>456.60833333333301</v>
      </c>
      <c r="N2161">
        <v>448.683333333333</v>
      </c>
    </row>
    <row r="2162" spans="7:14" x14ac:dyDescent="0.25">
      <c r="H2162" s="34" t="s">
        <v>245</v>
      </c>
      <c r="I2162" t="s">
        <v>81</v>
      </c>
      <c r="J2162">
        <v>405.9</v>
      </c>
      <c r="K2162">
        <v>451.45</v>
      </c>
      <c r="L2162">
        <v>478.25</v>
      </c>
      <c r="M2162">
        <v>459.61666666666599</v>
      </c>
      <c r="N2162">
        <v>449.11666666666599</v>
      </c>
    </row>
    <row r="2163" spans="7:14" x14ac:dyDescent="0.25">
      <c r="H2163" s="34" t="s">
        <v>245</v>
      </c>
      <c r="I2163" t="s">
        <v>82</v>
      </c>
      <c r="J2163">
        <v>405.97500000000002</v>
      </c>
      <c r="K2163">
        <v>460.4</v>
      </c>
      <c r="L2163">
        <v>481.5</v>
      </c>
      <c r="M2163">
        <v>462.625</v>
      </c>
      <c r="N2163">
        <v>449.54999999999899</v>
      </c>
    </row>
    <row r="2164" spans="7:14" x14ac:dyDescent="0.25">
      <c r="H2164" s="34" t="s">
        <v>245</v>
      </c>
      <c r="I2164" t="s">
        <v>83</v>
      </c>
      <c r="J2164">
        <v>3.6961744594339201E-2</v>
      </c>
      <c r="K2164">
        <v>3.88792354474369</v>
      </c>
      <c r="L2164">
        <v>1.3684210526315701</v>
      </c>
      <c r="M2164">
        <v>1.3176865658022201</v>
      </c>
      <c r="N2164">
        <v>0.19315775788418099</v>
      </c>
    </row>
    <row r="2165" spans="7:14" x14ac:dyDescent="0.25">
      <c r="H2165" s="34" t="s">
        <v>245</v>
      </c>
      <c r="I2165" t="s">
        <v>84</v>
      </c>
      <c r="J2165" t="s">
        <v>93</v>
      </c>
      <c r="K2165" t="s">
        <v>88</v>
      </c>
      <c r="L2165" t="s">
        <v>196</v>
      </c>
      <c r="M2165" t="s">
        <v>87</v>
      </c>
      <c r="N2165" t="s">
        <v>103</v>
      </c>
    </row>
    <row r="2167" spans="7:14" x14ac:dyDescent="0.25">
      <c r="G2167" s="34" t="s">
        <v>667</v>
      </c>
    </row>
    <row r="2168" spans="7:14" x14ac:dyDescent="0.25">
      <c r="H2168" s="34" t="s">
        <v>128</v>
      </c>
      <c r="I2168" t="s">
        <v>63</v>
      </c>
      <c r="J2168" t="s">
        <v>64</v>
      </c>
      <c r="K2168" t="s">
        <v>65</v>
      </c>
      <c r="L2168" t="s">
        <v>66</v>
      </c>
      <c r="M2168" t="s">
        <v>67</v>
      </c>
      <c r="N2168" t="s">
        <v>96</v>
      </c>
    </row>
    <row r="2169" spans="7:14" x14ac:dyDescent="0.25">
      <c r="G2169" s="34" t="s">
        <v>667</v>
      </c>
    </row>
    <row r="2170" spans="7:14" x14ac:dyDescent="0.25">
      <c r="H2170" s="34" t="s">
        <v>246</v>
      </c>
      <c r="I2170" t="s">
        <v>70</v>
      </c>
      <c r="J2170">
        <v>137.66813373630501</v>
      </c>
      <c r="K2170">
        <v>137.16059741248</v>
      </c>
      <c r="L2170">
        <v>135.81325301204799</v>
      </c>
      <c r="M2170">
        <v>138.147125140924</v>
      </c>
      <c r="N2170">
        <v>138.10998151571101</v>
      </c>
    </row>
    <row r="2171" spans="7:14" x14ac:dyDescent="0.25">
      <c r="H2171" s="34" t="s">
        <v>246</v>
      </c>
      <c r="I2171" t="s">
        <v>71</v>
      </c>
      <c r="J2171">
        <v>135.49</v>
      </c>
      <c r="K2171">
        <v>135.63749999999999</v>
      </c>
      <c r="L2171">
        <v>134.81</v>
      </c>
      <c r="M2171">
        <v>136.8175</v>
      </c>
      <c r="N2171">
        <v>137.08750000000001</v>
      </c>
    </row>
    <row r="2172" spans="7:14" x14ac:dyDescent="0.25">
      <c r="H2172" s="34" t="s">
        <v>246</v>
      </c>
      <c r="I2172" t="s">
        <v>72</v>
      </c>
      <c r="J2172">
        <v>134.16999999999999</v>
      </c>
      <c r="K2172">
        <v>134.74375000000001</v>
      </c>
      <c r="L2172">
        <v>134.20499999999899</v>
      </c>
      <c r="M2172">
        <v>136.03375</v>
      </c>
      <c r="N2172">
        <v>136.46875</v>
      </c>
    </row>
    <row r="2173" spans="7:14" x14ac:dyDescent="0.25">
      <c r="H2173" s="34" t="s">
        <v>246</v>
      </c>
      <c r="I2173" t="s">
        <v>73</v>
      </c>
      <c r="J2173">
        <v>133.72999999999999</v>
      </c>
      <c r="K2173">
        <v>134.44583333333301</v>
      </c>
      <c r="L2173">
        <v>134.00333333333299</v>
      </c>
      <c r="M2173">
        <v>135.77250000000001</v>
      </c>
      <c r="N2173">
        <v>136.26249999999999</v>
      </c>
    </row>
    <row r="2174" spans="7:14" x14ac:dyDescent="0.25">
      <c r="H2174" s="34" t="s">
        <v>246</v>
      </c>
      <c r="I2174" t="s">
        <v>74</v>
      </c>
      <c r="J2174">
        <v>133.29</v>
      </c>
      <c r="K2174">
        <v>134.14791666666599</v>
      </c>
      <c r="L2174">
        <v>133.80166666666599</v>
      </c>
      <c r="M2174">
        <v>135.51124999999999</v>
      </c>
      <c r="N2174">
        <v>136.05625000000001</v>
      </c>
    </row>
    <row r="2175" spans="7:14" x14ac:dyDescent="0.25">
      <c r="H2175" s="34" t="s">
        <v>246</v>
      </c>
      <c r="I2175" t="s">
        <v>75</v>
      </c>
      <c r="J2175">
        <v>132.41</v>
      </c>
      <c r="K2175">
        <v>133.552083333333</v>
      </c>
      <c r="L2175">
        <v>133.398333333333</v>
      </c>
      <c r="M2175">
        <v>134.98875000000001</v>
      </c>
      <c r="N2175">
        <v>135.64374999999899</v>
      </c>
    </row>
    <row r="2176" spans="7:14" x14ac:dyDescent="0.25">
      <c r="H2176" s="34" t="s">
        <v>246</v>
      </c>
      <c r="I2176" t="s">
        <v>76</v>
      </c>
      <c r="J2176">
        <v>131.97</v>
      </c>
      <c r="K2176">
        <v>133.25416666666601</v>
      </c>
      <c r="L2176">
        <v>133.196666666666</v>
      </c>
      <c r="M2176">
        <v>134.72749999999999</v>
      </c>
      <c r="N2176">
        <v>135.4375</v>
      </c>
    </row>
    <row r="2177" spans="7:14" x14ac:dyDescent="0.25">
      <c r="H2177" s="34" t="s">
        <v>246</v>
      </c>
      <c r="I2177" t="s">
        <v>77</v>
      </c>
      <c r="J2177">
        <v>131.53</v>
      </c>
      <c r="K2177">
        <v>132.95624999999899</v>
      </c>
      <c r="L2177">
        <v>132.995</v>
      </c>
      <c r="M2177">
        <v>134.46625</v>
      </c>
      <c r="N2177">
        <v>135.23124999999999</v>
      </c>
    </row>
    <row r="2178" spans="7:14" x14ac:dyDescent="0.25">
      <c r="H2178" s="34" t="s">
        <v>246</v>
      </c>
      <c r="I2178" t="s">
        <v>78</v>
      </c>
      <c r="J2178">
        <v>130.20999999999901</v>
      </c>
      <c r="K2178">
        <v>132.0625</v>
      </c>
      <c r="L2178">
        <v>132.38999999999999</v>
      </c>
      <c r="M2178">
        <v>133.6825</v>
      </c>
      <c r="N2178">
        <v>134.61249999999899</v>
      </c>
    </row>
    <row r="2179" spans="7:14" x14ac:dyDescent="0.25">
      <c r="H2179" s="34" t="s">
        <v>246</v>
      </c>
      <c r="I2179" t="s">
        <v>79</v>
      </c>
      <c r="J2179">
        <v>128.03186626369401</v>
      </c>
      <c r="K2179">
        <v>130.53940258751899</v>
      </c>
      <c r="L2179">
        <v>131.386746987951</v>
      </c>
      <c r="M2179">
        <v>132.352874859075</v>
      </c>
      <c r="N2179">
        <v>133.59001848428801</v>
      </c>
    </row>
    <row r="2180" spans="7:14" x14ac:dyDescent="0.25">
      <c r="H2180" s="34" t="s">
        <v>246</v>
      </c>
      <c r="I2180" t="s">
        <v>80</v>
      </c>
      <c r="J2180">
        <v>133.48333333333301</v>
      </c>
      <c r="K2180">
        <v>133.02500000000001</v>
      </c>
      <c r="L2180">
        <v>133.69999999999899</v>
      </c>
      <c r="M2180">
        <v>134.47499999999999</v>
      </c>
      <c r="N2180">
        <v>136.02500000000001</v>
      </c>
    </row>
    <row r="2181" spans="7:14" x14ac:dyDescent="0.25">
      <c r="H2181" s="34" t="s">
        <v>246</v>
      </c>
      <c r="I2181" t="s">
        <v>81</v>
      </c>
      <c r="J2181">
        <v>134.11666666666599</v>
      </c>
      <c r="K2181">
        <v>133.29999999999899</v>
      </c>
      <c r="L2181">
        <v>133.79999999999899</v>
      </c>
      <c r="M2181">
        <v>134.73333333333301</v>
      </c>
      <c r="N2181">
        <v>136.19999999999999</v>
      </c>
    </row>
    <row r="2182" spans="7:14" x14ac:dyDescent="0.25">
      <c r="H2182" s="34" t="s">
        <v>246</v>
      </c>
      <c r="I2182" t="s">
        <v>82</v>
      </c>
      <c r="J2182">
        <v>134.75</v>
      </c>
      <c r="K2182">
        <v>133.57499999999899</v>
      </c>
      <c r="L2182">
        <v>133.9</v>
      </c>
      <c r="M2182">
        <v>134.99166666666599</v>
      </c>
      <c r="N2182">
        <v>136.375</v>
      </c>
    </row>
    <row r="2183" spans="7:14" x14ac:dyDescent="0.25">
      <c r="H2183" s="34" t="s">
        <v>246</v>
      </c>
      <c r="I2183" t="s">
        <v>83</v>
      </c>
      <c r="J2183">
        <v>0.94893245099262102</v>
      </c>
      <c r="K2183">
        <v>0.41175369642519499</v>
      </c>
      <c r="L2183">
        <v>0.149588631264058</v>
      </c>
      <c r="M2183">
        <v>0.38273967528858599</v>
      </c>
      <c r="N2183">
        <v>0.25730564234513198</v>
      </c>
    </row>
    <row r="2184" spans="7:14" x14ac:dyDescent="0.25">
      <c r="H2184" s="34" t="s">
        <v>246</v>
      </c>
      <c r="I2184" t="s">
        <v>84</v>
      </c>
      <c r="J2184" t="s">
        <v>85</v>
      </c>
      <c r="K2184" t="s">
        <v>98</v>
      </c>
      <c r="L2184" t="s">
        <v>88</v>
      </c>
      <c r="M2184" t="s">
        <v>88</v>
      </c>
      <c r="N2184" t="s">
        <v>99</v>
      </c>
    </row>
    <row r="2185" spans="7:14" x14ac:dyDescent="0.25">
      <c r="G2185" s="34" t="s">
        <v>667</v>
      </c>
    </row>
    <row r="2187" spans="7:14" x14ac:dyDescent="0.25">
      <c r="H2187" s="34" t="s">
        <v>62</v>
      </c>
      <c r="I2187" t="s">
        <v>63</v>
      </c>
      <c r="J2187" t="s">
        <v>90</v>
      </c>
      <c r="K2187" t="s">
        <v>65</v>
      </c>
      <c r="L2187" t="s">
        <v>110</v>
      </c>
      <c r="M2187" t="s">
        <v>91</v>
      </c>
      <c r="N2187" t="s">
        <v>68</v>
      </c>
    </row>
    <row r="2189" spans="7:14" x14ac:dyDescent="0.25">
      <c r="H2189" s="34" t="s">
        <v>247</v>
      </c>
      <c r="I2189" t="s">
        <v>70</v>
      </c>
      <c r="J2189">
        <v>314.39883050847402</v>
      </c>
      <c r="K2189">
        <v>307.75376764755902</v>
      </c>
      <c r="L2189">
        <v>309.67870385976698</v>
      </c>
      <c r="M2189">
        <v>320.70407149950302</v>
      </c>
      <c r="N2189">
        <v>359.08983818770201</v>
      </c>
    </row>
    <row r="2190" spans="7:14" x14ac:dyDescent="0.25">
      <c r="H2190" s="34" t="s">
        <v>247</v>
      </c>
      <c r="I2190" t="s">
        <v>71</v>
      </c>
      <c r="J2190">
        <v>307.91750000000002</v>
      </c>
      <c r="K2190">
        <v>304</v>
      </c>
      <c r="L2190">
        <v>305.815</v>
      </c>
      <c r="M2190">
        <v>315.09500000000003</v>
      </c>
      <c r="N2190">
        <v>344.74</v>
      </c>
    </row>
    <row r="2191" spans="7:14" x14ac:dyDescent="0.25">
      <c r="H2191" s="34" t="s">
        <v>247</v>
      </c>
      <c r="I2191" t="s">
        <v>72</v>
      </c>
      <c r="J2191">
        <v>304.10874999999999</v>
      </c>
      <c r="K2191">
        <v>301.8</v>
      </c>
      <c r="L2191">
        <v>303.53250000000003</v>
      </c>
      <c r="M2191">
        <v>311.82249999999999</v>
      </c>
      <c r="N2191">
        <v>337.094999999999</v>
      </c>
    </row>
    <row r="2192" spans="7:14" x14ac:dyDescent="0.25">
      <c r="H2192" s="34" t="s">
        <v>247</v>
      </c>
      <c r="I2192" t="s">
        <v>73</v>
      </c>
      <c r="J2192">
        <v>302.83916666666602</v>
      </c>
      <c r="K2192">
        <v>301.06666666666598</v>
      </c>
      <c r="L2192">
        <v>302.77166666666602</v>
      </c>
      <c r="M2192">
        <v>310.731666666666</v>
      </c>
      <c r="N2192">
        <v>334.546666666666</v>
      </c>
    </row>
    <row r="2193" spans="8:14" x14ac:dyDescent="0.25">
      <c r="H2193" s="34" t="s">
        <v>247</v>
      </c>
      <c r="I2193" t="s">
        <v>74</v>
      </c>
      <c r="J2193">
        <v>301.56958333333301</v>
      </c>
      <c r="K2193">
        <v>300.33333333333297</v>
      </c>
      <c r="L2193">
        <v>302.01083333333298</v>
      </c>
      <c r="M2193">
        <v>309.64083333333298</v>
      </c>
      <c r="N2193">
        <v>331.99833333333299</v>
      </c>
    </row>
    <row r="2194" spans="8:14" x14ac:dyDescent="0.25">
      <c r="H2194" s="34" t="s">
        <v>247</v>
      </c>
      <c r="I2194" t="s">
        <v>75</v>
      </c>
      <c r="J2194">
        <v>299.03041666666599</v>
      </c>
      <c r="K2194">
        <v>298.86666666666599</v>
      </c>
      <c r="L2194">
        <v>300.48916666666599</v>
      </c>
      <c r="M2194">
        <v>307.45916666666602</v>
      </c>
      <c r="N2194">
        <v>326.90166666666602</v>
      </c>
    </row>
    <row r="2195" spans="8:14" x14ac:dyDescent="0.25">
      <c r="H2195" s="34" t="s">
        <v>247</v>
      </c>
      <c r="I2195" t="s">
        <v>76</v>
      </c>
      <c r="J2195">
        <v>297.76083333333298</v>
      </c>
      <c r="K2195">
        <v>298.13333333333298</v>
      </c>
      <c r="L2195">
        <v>299.72833333333301</v>
      </c>
      <c r="M2195">
        <v>306.368333333333</v>
      </c>
      <c r="N2195">
        <v>324.35333333333301</v>
      </c>
    </row>
    <row r="2196" spans="8:14" x14ac:dyDescent="0.25">
      <c r="H2196" s="34" t="s">
        <v>247</v>
      </c>
      <c r="I2196" t="s">
        <v>77</v>
      </c>
      <c r="J2196">
        <v>296.49124999999998</v>
      </c>
      <c r="K2196">
        <v>297.39999999999998</v>
      </c>
      <c r="L2196">
        <v>298.96749999999997</v>
      </c>
      <c r="M2196">
        <v>305.27749999999997</v>
      </c>
      <c r="N2196">
        <v>321.80500000000001</v>
      </c>
    </row>
    <row r="2197" spans="8:14" x14ac:dyDescent="0.25">
      <c r="H2197" s="34" t="s">
        <v>247</v>
      </c>
      <c r="I2197" t="s">
        <v>78</v>
      </c>
      <c r="J2197">
        <v>292.6825</v>
      </c>
      <c r="K2197">
        <v>295.2</v>
      </c>
      <c r="L2197">
        <v>296.685</v>
      </c>
      <c r="M2197">
        <v>302.005</v>
      </c>
      <c r="N2197">
        <v>314.159999999999</v>
      </c>
    </row>
    <row r="2198" spans="8:14" x14ac:dyDescent="0.25">
      <c r="H2198" s="34" t="s">
        <v>247</v>
      </c>
      <c r="I2198" t="s">
        <v>79</v>
      </c>
      <c r="J2198">
        <v>286.20116949152498</v>
      </c>
      <c r="K2198">
        <v>291.44623235244001</v>
      </c>
      <c r="L2198">
        <v>292.82129614023199</v>
      </c>
      <c r="M2198">
        <v>296.39592850049598</v>
      </c>
      <c r="N2198">
        <v>299.810161812297</v>
      </c>
    </row>
    <row r="2199" spans="8:14" x14ac:dyDescent="0.25">
      <c r="H2199" s="34" t="s">
        <v>247</v>
      </c>
      <c r="I2199" t="s">
        <v>80</v>
      </c>
      <c r="J2199">
        <v>300.84166666666601</v>
      </c>
      <c r="K2199">
        <v>297.95</v>
      </c>
      <c r="L2199">
        <v>300.79999999999899</v>
      </c>
      <c r="M2199">
        <v>308.05</v>
      </c>
      <c r="N2199">
        <v>322.89999999999998</v>
      </c>
    </row>
    <row r="2200" spans="8:14" x14ac:dyDescent="0.25">
      <c r="H2200" s="34" t="s">
        <v>247</v>
      </c>
      <c r="I2200" t="s">
        <v>81</v>
      </c>
      <c r="J2200">
        <v>301.38333333333298</v>
      </c>
      <c r="K2200">
        <v>298.5</v>
      </c>
      <c r="L2200">
        <v>300.95</v>
      </c>
      <c r="M2200">
        <v>308.21666666666601</v>
      </c>
      <c r="N2200">
        <v>325.08333333333297</v>
      </c>
    </row>
    <row r="2201" spans="8:14" x14ac:dyDescent="0.25">
      <c r="H2201" s="34" t="s">
        <v>247</v>
      </c>
      <c r="I2201" t="s">
        <v>82</v>
      </c>
      <c r="J2201">
        <v>301.92500000000001</v>
      </c>
      <c r="K2201">
        <v>299.05</v>
      </c>
      <c r="L2201">
        <v>301.10000000000002</v>
      </c>
      <c r="M2201">
        <v>308.38333333333298</v>
      </c>
      <c r="N2201">
        <v>327.26666666666603</v>
      </c>
    </row>
    <row r="2202" spans="8:14" x14ac:dyDescent="0.25">
      <c r="H2202" s="34" t="s">
        <v>247</v>
      </c>
      <c r="I2202" t="s">
        <v>83</v>
      </c>
      <c r="J2202">
        <v>0.360100828231879</v>
      </c>
      <c r="K2202">
        <v>0.36783146630998897</v>
      </c>
      <c r="L2202">
        <v>9.9634672866179996E-2</v>
      </c>
      <c r="M2202">
        <v>0.108090579905973</v>
      </c>
      <c r="N2202">
        <v>1.3342839682216301</v>
      </c>
    </row>
    <row r="2203" spans="8:14" x14ac:dyDescent="0.25">
      <c r="H2203" s="34" t="s">
        <v>247</v>
      </c>
      <c r="I2203" t="s">
        <v>84</v>
      </c>
      <c r="J2203" t="s">
        <v>93</v>
      </c>
      <c r="K2203" t="s">
        <v>87</v>
      </c>
      <c r="L2203" t="s">
        <v>99</v>
      </c>
      <c r="M2203" t="s">
        <v>99</v>
      </c>
      <c r="N2203" t="s">
        <v>88</v>
      </c>
    </row>
    <row r="2206" spans="8:14" x14ac:dyDescent="0.25">
      <c r="H2206" s="34" t="s">
        <v>95</v>
      </c>
      <c r="I2206" t="s">
        <v>63</v>
      </c>
      <c r="J2206" t="s">
        <v>90</v>
      </c>
      <c r="K2206" t="s">
        <v>101</v>
      </c>
      <c r="L2206" t="s">
        <v>110</v>
      </c>
      <c r="M2206" t="s">
        <v>67</v>
      </c>
      <c r="N2206" t="s">
        <v>68</v>
      </c>
    </row>
    <row r="2208" spans="8:14" x14ac:dyDescent="0.25">
      <c r="H2208" s="34" t="s">
        <v>248</v>
      </c>
      <c r="I2208" t="s">
        <v>70</v>
      </c>
      <c r="J2208">
        <v>1433.98512931034</v>
      </c>
      <c r="K2208">
        <v>1411.6565552699201</v>
      </c>
      <c r="L2208">
        <v>1399.3710685262399</v>
      </c>
      <c r="M2208">
        <v>1401.7279593318799</v>
      </c>
      <c r="N2208">
        <v>1402.81244545454</v>
      </c>
    </row>
    <row r="2209" spans="8:14" x14ac:dyDescent="0.25">
      <c r="H2209" s="34" t="s">
        <v>248</v>
      </c>
      <c r="I2209" t="s">
        <v>71</v>
      </c>
      <c r="J2209">
        <v>1421.55</v>
      </c>
      <c r="K2209">
        <v>1394.875</v>
      </c>
      <c r="L2209">
        <v>1388.7375</v>
      </c>
      <c r="M2209">
        <v>1393.1</v>
      </c>
      <c r="N2209">
        <v>1393.7225000000001</v>
      </c>
    </row>
    <row r="2210" spans="8:14" x14ac:dyDescent="0.25">
      <c r="H2210" s="34" t="s">
        <v>248</v>
      </c>
      <c r="I2210" t="s">
        <v>72</v>
      </c>
      <c r="J2210">
        <v>1414.125</v>
      </c>
      <c r="K2210">
        <v>1384.8374999999901</v>
      </c>
      <c r="L2210">
        <v>1382.34375</v>
      </c>
      <c r="M2210">
        <v>1387.875</v>
      </c>
      <c r="N2210">
        <v>1388.2362499999999</v>
      </c>
    </row>
    <row r="2211" spans="8:14" x14ac:dyDescent="0.25">
      <c r="H2211" s="34" t="s">
        <v>248</v>
      </c>
      <c r="I2211" t="s">
        <v>73</v>
      </c>
      <c r="J2211">
        <v>1411.65</v>
      </c>
      <c r="K2211">
        <v>1381.49166666666</v>
      </c>
      <c r="L2211">
        <v>1380.2125000000001</v>
      </c>
      <c r="M2211">
        <v>1386.13333333333</v>
      </c>
      <c r="N2211">
        <v>1386.4075</v>
      </c>
    </row>
    <row r="2212" spans="8:14" x14ac:dyDescent="0.25">
      <c r="H2212" s="34" t="s">
        <v>248</v>
      </c>
      <c r="I2212" t="s">
        <v>74</v>
      </c>
      <c r="J2212">
        <v>1409.175</v>
      </c>
      <c r="K2212">
        <v>1378.1458333333301</v>
      </c>
      <c r="L2212">
        <v>1378.08125</v>
      </c>
      <c r="M2212">
        <v>1384.3916666666601</v>
      </c>
      <c r="N2212">
        <v>1384.5787499999999</v>
      </c>
    </row>
    <row r="2213" spans="8:14" x14ac:dyDescent="0.25">
      <c r="H2213" s="34" t="s">
        <v>248</v>
      </c>
      <c r="I2213" t="s">
        <v>75</v>
      </c>
      <c r="J2213">
        <v>1404.2249999999999</v>
      </c>
      <c r="K2213">
        <v>1371.4541666666601</v>
      </c>
      <c r="L2213">
        <v>1373.8187499999999</v>
      </c>
      <c r="M2213">
        <v>1380.9083333333299</v>
      </c>
      <c r="N2213">
        <v>1380.9212500000001</v>
      </c>
    </row>
    <row r="2214" spans="8:14" x14ac:dyDescent="0.25">
      <c r="H2214" s="34" t="s">
        <v>248</v>
      </c>
      <c r="I2214" t="s">
        <v>76</v>
      </c>
      <c r="J2214">
        <v>1401.75</v>
      </c>
      <c r="K2214">
        <v>1368.1083333333299</v>
      </c>
      <c r="L2214">
        <v>1371.6875</v>
      </c>
      <c r="M2214">
        <v>1379.1666666666599</v>
      </c>
      <c r="N2214">
        <v>1379.0925</v>
      </c>
    </row>
    <row r="2215" spans="8:14" x14ac:dyDescent="0.25">
      <c r="H2215" s="34" t="s">
        <v>248</v>
      </c>
      <c r="I2215" t="s">
        <v>77</v>
      </c>
      <c r="J2215">
        <v>1399.2750000000001</v>
      </c>
      <c r="K2215">
        <v>1364.7625</v>
      </c>
      <c r="L2215">
        <v>1369.5562500000001</v>
      </c>
      <c r="M2215">
        <v>1377.425</v>
      </c>
      <c r="N2215">
        <v>1377.2637500000001</v>
      </c>
    </row>
    <row r="2216" spans="8:14" x14ac:dyDescent="0.25">
      <c r="H2216" s="34" t="s">
        <v>248</v>
      </c>
      <c r="I2216" t="s">
        <v>78</v>
      </c>
      <c r="J2216">
        <v>1391.85</v>
      </c>
      <c r="K2216">
        <v>1354.7249999999999</v>
      </c>
      <c r="L2216">
        <v>1363.1624999999999</v>
      </c>
      <c r="M2216">
        <v>1372.2</v>
      </c>
      <c r="N2216">
        <v>1371.7774999999999</v>
      </c>
    </row>
    <row r="2217" spans="8:14" x14ac:dyDescent="0.25">
      <c r="H2217" s="34" t="s">
        <v>248</v>
      </c>
      <c r="I2217" t="s">
        <v>79</v>
      </c>
      <c r="J2217">
        <v>1379.4148706896499</v>
      </c>
      <c r="K2217">
        <v>1337.94344473007</v>
      </c>
      <c r="L2217">
        <v>1352.5289314737499</v>
      </c>
      <c r="M2217">
        <v>1363.57204066811</v>
      </c>
      <c r="N2217">
        <v>1362.68755454545</v>
      </c>
    </row>
    <row r="2218" spans="8:14" x14ac:dyDescent="0.25">
      <c r="H2218" s="34" t="s">
        <v>248</v>
      </c>
      <c r="I2218" t="s">
        <v>80</v>
      </c>
      <c r="J2218">
        <v>1405.5</v>
      </c>
      <c r="K2218">
        <v>1376.45</v>
      </c>
      <c r="L2218">
        <v>1376.4749999999999</v>
      </c>
      <c r="M2218">
        <v>1383.93333333333</v>
      </c>
      <c r="N2218">
        <v>1383.49166666666</v>
      </c>
    </row>
    <row r="2219" spans="8:14" x14ac:dyDescent="0.25">
      <c r="H2219" s="34" t="s">
        <v>248</v>
      </c>
      <c r="I2219" t="s">
        <v>81</v>
      </c>
      <c r="J2219">
        <v>1405.8999999999901</v>
      </c>
      <c r="K2219">
        <v>1378.1</v>
      </c>
      <c r="L2219">
        <v>1377</v>
      </c>
      <c r="M2219">
        <v>1385.2166666666601</v>
      </c>
      <c r="N2219">
        <v>1384.2333333333299</v>
      </c>
    </row>
    <row r="2220" spans="8:14" x14ac:dyDescent="0.25">
      <c r="H2220" s="34" t="s">
        <v>248</v>
      </c>
      <c r="I2220" t="s">
        <v>82</v>
      </c>
      <c r="J2220">
        <v>1406.29999999999</v>
      </c>
      <c r="K2220">
        <v>1379.75</v>
      </c>
      <c r="L2220">
        <v>1377.5250000000001</v>
      </c>
      <c r="M2220">
        <v>1386.5</v>
      </c>
      <c r="N2220">
        <v>1384.9749999999999</v>
      </c>
    </row>
    <row r="2221" spans="8:14" x14ac:dyDescent="0.25">
      <c r="H2221" s="34" t="s">
        <v>248</v>
      </c>
      <c r="I2221" t="s">
        <v>83</v>
      </c>
      <c r="J2221">
        <v>5.6886866244736302E-2</v>
      </c>
      <c r="K2221">
        <v>0.239747175705599</v>
      </c>
      <c r="L2221">
        <v>7.6281806789094006E-2</v>
      </c>
      <c r="M2221">
        <v>0.185461727443547</v>
      </c>
      <c r="N2221">
        <v>0.107216643878095</v>
      </c>
    </row>
    <row r="2222" spans="8:14" x14ac:dyDescent="0.25">
      <c r="H2222" s="34" t="s">
        <v>248</v>
      </c>
      <c r="I2222" t="s">
        <v>84</v>
      </c>
      <c r="J2222" t="s">
        <v>93</v>
      </c>
      <c r="K2222" t="s">
        <v>103</v>
      </c>
      <c r="L2222" t="s">
        <v>106</v>
      </c>
      <c r="M2222" t="s">
        <v>88</v>
      </c>
      <c r="N2222" t="s">
        <v>98</v>
      </c>
    </row>
    <row r="2225" spans="8:14" x14ac:dyDescent="0.25">
      <c r="H2225" s="34" t="s">
        <v>95</v>
      </c>
      <c r="I2225" t="s">
        <v>63</v>
      </c>
      <c r="J2225" t="s">
        <v>90</v>
      </c>
      <c r="K2225" t="s">
        <v>65</v>
      </c>
      <c r="L2225" t="s">
        <v>66</v>
      </c>
      <c r="M2225" t="s">
        <v>67</v>
      </c>
      <c r="N2225" t="s">
        <v>68</v>
      </c>
    </row>
    <row r="2227" spans="8:14" x14ac:dyDescent="0.25">
      <c r="H2227" s="34" t="s">
        <v>249</v>
      </c>
      <c r="I2227" t="s">
        <v>70</v>
      </c>
      <c r="J2227">
        <v>426.94110576922998</v>
      </c>
      <c r="K2227">
        <v>431.06810837683298</v>
      </c>
      <c r="L2227">
        <v>436.52995377691201</v>
      </c>
      <c r="M2227">
        <v>438.89247222878703</v>
      </c>
      <c r="N2227">
        <v>451.75963559915903</v>
      </c>
    </row>
    <row r="2228" spans="8:14" x14ac:dyDescent="0.25">
      <c r="H2228" s="34" t="s">
        <v>249</v>
      </c>
      <c r="I2228" t="s">
        <v>71</v>
      </c>
      <c r="J2228">
        <v>422.849999999999</v>
      </c>
      <c r="K2228">
        <v>422.68</v>
      </c>
      <c r="L2228">
        <v>429.98499999999899</v>
      </c>
      <c r="M2228">
        <v>434.789999999999</v>
      </c>
      <c r="N2228">
        <v>442.55500000000001</v>
      </c>
    </row>
    <row r="2229" spans="8:14" x14ac:dyDescent="0.25">
      <c r="H2229" s="34" t="s">
        <v>249</v>
      </c>
      <c r="I2229" t="s">
        <v>72</v>
      </c>
      <c r="J2229">
        <v>420.375</v>
      </c>
      <c r="K2229">
        <v>417.84</v>
      </c>
      <c r="L2229">
        <v>426.21749999999997</v>
      </c>
      <c r="M2229">
        <v>432.37</v>
      </c>
      <c r="N2229">
        <v>437.02749999999997</v>
      </c>
    </row>
    <row r="2230" spans="8:14" x14ac:dyDescent="0.25">
      <c r="H2230" s="34" t="s">
        <v>249</v>
      </c>
      <c r="I2230" t="s">
        <v>73</v>
      </c>
      <c r="J2230">
        <v>419.54999999999899</v>
      </c>
      <c r="K2230">
        <v>416.22666666666601</v>
      </c>
      <c r="L2230">
        <v>424.96166666666602</v>
      </c>
      <c r="M2230">
        <v>431.56333333333299</v>
      </c>
      <c r="N2230">
        <v>435.185</v>
      </c>
    </row>
    <row r="2231" spans="8:14" x14ac:dyDescent="0.25">
      <c r="H2231" s="34" t="s">
        <v>249</v>
      </c>
      <c r="I2231" t="s">
        <v>74</v>
      </c>
      <c r="J2231">
        <v>418.724999999999</v>
      </c>
      <c r="K2231">
        <v>414.613333333333</v>
      </c>
      <c r="L2231">
        <v>423.70583333333298</v>
      </c>
      <c r="M2231">
        <v>430.75666666666598</v>
      </c>
      <c r="N2231">
        <v>433.34249999999997</v>
      </c>
    </row>
    <row r="2232" spans="8:14" x14ac:dyDescent="0.25">
      <c r="H2232" s="34" t="s">
        <v>249</v>
      </c>
      <c r="I2232" t="s">
        <v>75</v>
      </c>
      <c r="J2232">
        <v>417.07499999999999</v>
      </c>
      <c r="K2232">
        <v>411.38666666666597</v>
      </c>
      <c r="L2232">
        <v>421.19416666666598</v>
      </c>
      <c r="M2232">
        <v>429.14333333333298</v>
      </c>
      <c r="N2232">
        <v>429.65750000000003</v>
      </c>
    </row>
    <row r="2233" spans="8:14" x14ac:dyDescent="0.25">
      <c r="H2233" s="34" t="s">
        <v>249</v>
      </c>
      <c r="I2233" t="s">
        <v>76</v>
      </c>
      <c r="J2233">
        <v>416.25</v>
      </c>
      <c r="K2233">
        <v>409.77333333333303</v>
      </c>
      <c r="L2233">
        <v>419.93833333333299</v>
      </c>
      <c r="M2233">
        <v>428.33666666666602</v>
      </c>
      <c r="N2233">
        <v>427.815</v>
      </c>
    </row>
    <row r="2234" spans="8:14" x14ac:dyDescent="0.25">
      <c r="H2234" s="34" t="s">
        <v>249</v>
      </c>
      <c r="I2234" t="s">
        <v>77</v>
      </c>
      <c r="J2234">
        <v>415.42499999999899</v>
      </c>
      <c r="K2234">
        <v>408.16</v>
      </c>
      <c r="L2234">
        <v>418.6825</v>
      </c>
      <c r="M2234">
        <v>427.53</v>
      </c>
      <c r="N2234">
        <v>425.97250000000003</v>
      </c>
    </row>
    <row r="2235" spans="8:14" x14ac:dyDescent="0.25">
      <c r="H2235" s="34" t="s">
        <v>249</v>
      </c>
      <c r="I2235" t="s">
        <v>78</v>
      </c>
      <c r="J2235">
        <v>412.95</v>
      </c>
      <c r="K2235">
        <v>403.32</v>
      </c>
      <c r="L2235">
        <v>414.91500000000002</v>
      </c>
      <c r="M2235">
        <v>425.11</v>
      </c>
      <c r="N2235">
        <v>420.44499999999999</v>
      </c>
    </row>
    <row r="2236" spans="8:14" x14ac:dyDescent="0.25">
      <c r="H2236" s="34" t="s">
        <v>249</v>
      </c>
      <c r="I2236" t="s">
        <v>79</v>
      </c>
      <c r="J2236">
        <v>408.85889423076901</v>
      </c>
      <c r="K2236">
        <v>394.931891623166</v>
      </c>
      <c r="L2236">
        <v>408.370046223087</v>
      </c>
      <c r="M2236">
        <v>421.00752777121198</v>
      </c>
      <c r="N2236">
        <v>411.24036440084097</v>
      </c>
    </row>
    <row r="2237" spans="8:14" x14ac:dyDescent="0.25">
      <c r="H2237" s="34" t="s">
        <v>249</v>
      </c>
      <c r="I2237" t="s">
        <v>80</v>
      </c>
      <c r="J2237">
        <v>418.76666666666603</v>
      </c>
      <c r="K2237">
        <v>411.1</v>
      </c>
      <c r="L2237">
        <v>417.9</v>
      </c>
      <c r="M2237">
        <v>427.5</v>
      </c>
      <c r="N2237">
        <v>433.71666666666601</v>
      </c>
    </row>
    <row r="2238" spans="8:14" x14ac:dyDescent="0.25">
      <c r="H2238" s="34" t="s">
        <v>249</v>
      </c>
      <c r="I2238" t="s">
        <v>81</v>
      </c>
      <c r="J2238">
        <v>419.63333333333298</v>
      </c>
      <c r="K2238">
        <v>411.73333333333301</v>
      </c>
      <c r="L2238">
        <v>419.416666666666</v>
      </c>
      <c r="M2238">
        <v>428.31666666666598</v>
      </c>
      <c r="N2238">
        <v>435.933333333333</v>
      </c>
    </row>
    <row r="2239" spans="8:14" x14ac:dyDescent="0.25">
      <c r="H2239" s="34" t="s">
        <v>249</v>
      </c>
      <c r="I2239" t="s">
        <v>82</v>
      </c>
      <c r="J2239">
        <v>420.5</v>
      </c>
      <c r="K2239">
        <v>412.36666666666599</v>
      </c>
      <c r="L2239">
        <v>420.933333333333</v>
      </c>
      <c r="M2239">
        <v>429.13333333333298</v>
      </c>
      <c r="N2239">
        <v>438.15</v>
      </c>
    </row>
    <row r="2240" spans="8:14" x14ac:dyDescent="0.25">
      <c r="H2240" s="34" t="s">
        <v>249</v>
      </c>
      <c r="I2240" t="s">
        <v>83</v>
      </c>
      <c r="J2240">
        <v>0.41391387407463998</v>
      </c>
      <c r="K2240">
        <v>0.30716999434160103</v>
      </c>
      <c r="L2240">
        <v>0.72062084257208103</v>
      </c>
      <c r="M2240">
        <v>0.38061208637563898</v>
      </c>
      <c r="N2240">
        <v>1.0221726933866</v>
      </c>
    </row>
    <row r="2241" spans="8:14" x14ac:dyDescent="0.25">
      <c r="H2241" s="34" t="s">
        <v>249</v>
      </c>
      <c r="I2241" t="s">
        <v>84</v>
      </c>
      <c r="J2241" t="s">
        <v>93</v>
      </c>
      <c r="K2241" t="s">
        <v>87</v>
      </c>
      <c r="L2241" t="s">
        <v>88</v>
      </c>
      <c r="M2241" t="s">
        <v>88</v>
      </c>
      <c r="N2241" t="s">
        <v>88</v>
      </c>
    </row>
    <row r="2244" spans="8:14" x14ac:dyDescent="0.25">
      <c r="H2244" s="34" t="s">
        <v>128</v>
      </c>
      <c r="I2244" t="s">
        <v>63</v>
      </c>
      <c r="J2244" t="s">
        <v>90</v>
      </c>
      <c r="K2244" t="s">
        <v>65</v>
      </c>
      <c r="L2244" t="s">
        <v>110</v>
      </c>
      <c r="M2244" t="s">
        <v>91</v>
      </c>
      <c r="N2244" t="s">
        <v>96</v>
      </c>
    </row>
    <row r="2246" spans="8:14" x14ac:dyDescent="0.25">
      <c r="H2246" s="34" t="s">
        <v>250</v>
      </c>
      <c r="I2246" t="s">
        <v>70</v>
      </c>
      <c r="J2246">
        <v>206.895775729646</v>
      </c>
      <c r="K2246">
        <v>201.55314516128999</v>
      </c>
      <c r="L2246">
        <v>199.18183023872601</v>
      </c>
      <c r="M2246">
        <v>210.67401332649899</v>
      </c>
      <c r="N2246">
        <v>210.18436798803199</v>
      </c>
    </row>
    <row r="2247" spans="8:14" x14ac:dyDescent="0.25">
      <c r="H2247" s="34" t="s">
        <v>250</v>
      </c>
      <c r="I2247" t="s">
        <v>71</v>
      </c>
      <c r="J2247">
        <v>203.23999999999899</v>
      </c>
      <c r="K2247">
        <v>197.2225</v>
      </c>
      <c r="L2247">
        <v>195.9</v>
      </c>
      <c r="M2247">
        <v>205.94499999999999</v>
      </c>
      <c r="N2247">
        <v>206.86</v>
      </c>
    </row>
    <row r="2248" spans="8:14" x14ac:dyDescent="0.25">
      <c r="H2248" s="34" t="s">
        <v>250</v>
      </c>
      <c r="I2248" t="s">
        <v>72</v>
      </c>
      <c r="J2248">
        <v>201.094999999999</v>
      </c>
      <c r="K2248">
        <v>194.76124999999999</v>
      </c>
      <c r="L2248">
        <v>193.97499999999999</v>
      </c>
      <c r="M2248">
        <v>203.2225</v>
      </c>
      <c r="N2248">
        <v>204.88</v>
      </c>
    </row>
    <row r="2249" spans="8:14" x14ac:dyDescent="0.25">
      <c r="H2249" s="34" t="s">
        <v>250</v>
      </c>
      <c r="I2249" t="s">
        <v>73</v>
      </c>
      <c r="J2249">
        <v>200.38</v>
      </c>
      <c r="K2249">
        <v>193.94083333333299</v>
      </c>
      <c r="L2249">
        <v>193.333333333333</v>
      </c>
      <c r="M2249">
        <v>202.315</v>
      </c>
      <c r="N2249">
        <v>204.22</v>
      </c>
    </row>
    <row r="2250" spans="8:14" x14ac:dyDescent="0.25">
      <c r="H2250" s="34" t="s">
        <v>250</v>
      </c>
      <c r="I2250" t="s">
        <v>74</v>
      </c>
      <c r="J2250">
        <v>199.66499999999999</v>
      </c>
      <c r="K2250">
        <v>193.12041666666599</v>
      </c>
      <c r="L2250">
        <v>192.69166666666601</v>
      </c>
      <c r="M2250">
        <v>201.4075</v>
      </c>
      <c r="N2250">
        <v>203.56</v>
      </c>
    </row>
    <row r="2251" spans="8:14" x14ac:dyDescent="0.25">
      <c r="H2251" s="34" t="s">
        <v>250</v>
      </c>
      <c r="I2251" t="s">
        <v>75</v>
      </c>
      <c r="J2251">
        <v>198.23499999999899</v>
      </c>
      <c r="K2251">
        <v>191.47958333333301</v>
      </c>
      <c r="L2251">
        <v>191.40833333333299</v>
      </c>
      <c r="M2251">
        <v>199.5925</v>
      </c>
      <c r="N2251">
        <v>202.24</v>
      </c>
    </row>
    <row r="2252" spans="8:14" x14ac:dyDescent="0.25">
      <c r="H2252" s="34" t="s">
        <v>250</v>
      </c>
      <c r="I2252" t="s">
        <v>76</v>
      </c>
      <c r="J2252">
        <v>197.51999999999899</v>
      </c>
      <c r="K2252">
        <v>190.65916666666601</v>
      </c>
      <c r="L2252">
        <v>190.766666666666</v>
      </c>
      <c r="M2252">
        <v>198.685</v>
      </c>
      <c r="N2252">
        <v>201.58</v>
      </c>
    </row>
    <row r="2253" spans="8:14" x14ac:dyDescent="0.25">
      <c r="H2253" s="34" t="s">
        <v>250</v>
      </c>
      <c r="I2253" t="s">
        <v>77</v>
      </c>
      <c r="J2253">
        <v>196.80500000000001</v>
      </c>
      <c r="K2253">
        <v>189.83875</v>
      </c>
      <c r="L2253">
        <v>190.125</v>
      </c>
      <c r="M2253">
        <v>197.7775</v>
      </c>
      <c r="N2253">
        <v>200.92</v>
      </c>
    </row>
    <row r="2254" spans="8:14" x14ac:dyDescent="0.25">
      <c r="H2254" s="34" t="s">
        <v>250</v>
      </c>
      <c r="I2254" t="s">
        <v>78</v>
      </c>
      <c r="J2254">
        <v>194.66</v>
      </c>
      <c r="K2254">
        <v>187.3775</v>
      </c>
      <c r="L2254">
        <v>188.2</v>
      </c>
      <c r="M2254">
        <v>195.05500000000001</v>
      </c>
      <c r="N2254">
        <v>198.94</v>
      </c>
    </row>
    <row r="2255" spans="8:14" x14ac:dyDescent="0.25">
      <c r="H2255" s="34" t="s">
        <v>250</v>
      </c>
      <c r="I2255" t="s">
        <v>79</v>
      </c>
      <c r="J2255">
        <v>191.00422427035301</v>
      </c>
      <c r="K2255">
        <v>183.04685483870901</v>
      </c>
      <c r="L2255">
        <v>184.91816976127299</v>
      </c>
      <c r="M2255">
        <v>190.32598667350001</v>
      </c>
      <c r="N2255">
        <v>195.61563201196699</v>
      </c>
    </row>
    <row r="2256" spans="8:14" x14ac:dyDescent="0.25">
      <c r="H2256" s="34" t="s">
        <v>250</v>
      </c>
      <c r="I2256" t="s">
        <v>80</v>
      </c>
      <c r="J2256">
        <v>199.03333333333299</v>
      </c>
      <c r="K2256">
        <v>190.47499999999999</v>
      </c>
      <c r="L2256">
        <v>192</v>
      </c>
      <c r="M2256">
        <v>200.05</v>
      </c>
      <c r="N2256">
        <v>203.31666666666601</v>
      </c>
    </row>
    <row r="2257" spans="7:14" x14ac:dyDescent="0.25">
      <c r="H2257" s="34" t="s">
        <v>250</v>
      </c>
      <c r="I2257" t="s">
        <v>81</v>
      </c>
      <c r="J2257">
        <v>199.11666666666599</v>
      </c>
      <c r="K2257">
        <v>191.083333333333</v>
      </c>
      <c r="L2257">
        <v>192.016666666666</v>
      </c>
      <c r="M2257">
        <v>200.2</v>
      </c>
      <c r="N2257">
        <v>203.73333333333301</v>
      </c>
    </row>
    <row r="2258" spans="7:14" x14ac:dyDescent="0.25">
      <c r="H2258" s="34" t="s">
        <v>250</v>
      </c>
      <c r="I2258" t="s">
        <v>82</v>
      </c>
      <c r="J2258">
        <v>199.2</v>
      </c>
      <c r="K2258">
        <v>191.69166666666601</v>
      </c>
      <c r="L2258">
        <v>192.03333333333299</v>
      </c>
      <c r="M2258">
        <v>200.35</v>
      </c>
      <c r="N2258">
        <v>204.15</v>
      </c>
    </row>
    <row r="2259" spans="7:14" x14ac:dyDescent="0.25">
      <c r="H2259" s="34" t="s">
        <v>250</v>
      </c>
      <c r="I2259" t="s">
        <v>83</v>
      </c>
      <c r="J2259">
        <v>8.3738067325415597E-2</v>
      </c>
      <c r="K2259">
        <v>0.63469982176239403</v>
      </c>
      <c r="L2259">
        <v>1.7358097552492398E-2</v>
      </c>
      <c r="M2259">
        <v>0.14973795857250299</v>
      </c>
      <c r="N2259">
        <v>0.40986966144765002</v>
      </c>
    </row>
    <row r="2260" spans="7:14" x14ac:dyDescent="0.25">
      <c r="H2260" s="34" t="s">
        <v>250</v>
      </c>
      <c r="I2260" t="s">
        <v>84</v>
      </c>
      <c r="J2260" t="s">
        <v>93</v>
      </c>
      <c r="K2260" t="s">
        <v>87</v>
      </c>
      <c r="L2260" t="s">
        <v>99</v>
      </c>
      <c r="M2260" t="s">
        <v>99</v>
      </c>
      <c r="N2260" t="s">
        <v>99</v>
      </c>
    </row>
    <row r="2262" spans="7:14" x14ac:dyDescent="0.25">
      <c r="G2262" s="34" t="s">
        <v>667</v>
      </c>
    </row>
    <row r="2263" spans="7:14" x14ac:dyDescent="0.25">
      <c r="H2263" s="34" t="s">
        <v>62</v>
      </c>
      <c r="I2263" t="s">
        <v>63</v>
      </c>
      <c r="J2263" t="s">
        <v>64</v>
      </c>
      <c r="K2263" t="s">
        <v>65</v>
      </c>
      <c r="L2263" t="s">
        <v>66</v>
      </c>
      <c r="M2263" t="s">
        <v>67</v>
      </c>
      <c r="N2263" t="s">
        <v>68</v>
      </c>
    </row>
    <row r="2264" spans="7:14" x14ac:dyDescent="0.25">
      <c r="G2264" s="34" t="s">
        <v>667</v>
      </c>
    </row>
    <row r="2265" spans="7:14" x14ac:dyDescent="0.25">
      <c r="H2265" s="34" t="s">
        <v>251</v>
      </c>
      <c r="I2265" t="s">
        <v>70</v>
      </c>
      <c r="J2265">
        <v>796.516597510373</v>
      </c>
      <c r="K2265">
        <v>772.23780446889896</v>
      </c>
      <c r="L2265">
        <v>773.075871313672</v>
      </c>
      <c r="M2265">
        <v>767.10125838926103</v>
      </c>
      <c r="N2265">
        <v>761.49186077643901</v>
      </c>
    </row>
    <row r="2266" spans="7:14" x14ac:dyDescent="0.25">
      <c r="H2266" s="34" t="s">
        <v>251</v>
      </c>
      <c r="I2266" t="s">
        <v>71</v>
      </c>
      <c r="J2266">
        <v>777.2</v>
      </c>
      <c r="K2266">
        <v>763.11749999999995</v>
      </c>
      <c r="L2266">
        <v>763.67499999999995</v>
      </c>
      <c r="M2266">
        <v>759.01250000000005</v>
      </c>
      <c r="N2266">
        <v>756.14</v>
      </c>
    </row>
    <row r="2267" spans="7:14" x14ac:dyDescent="0.25">
      <c r="H2267" s="34" t="s">
        <v>251</v>
      </c>
      <c r="I2267" t="s">
        <v>72</v>
      </c>
      <c r="J2267">
        <v>766.47500000000002</v>
      </c>
      <c r="K2267">
        <v>757.65875000000005</v>
      </c>
      <c r="L2267">
        <v>758.03750000000002</v>
      </c>
      <c r="M2267">
        <v>754.13125000000002</v>
      </c>
      <c r="N2267">
        <v>752.89499999999998</v>
      </c>
    </row>
    <row r="2268" spans="7:14" x14ac:dyDescent="0.25">
      <c r="H2268" s="34" t="s">
        <v>251</v>
      </c>
      <c r="I2268" t="s">
        <v>73</v>
      </c>
      <c r="J2268">
        <v>762.9</v>
      </c>
      <c r="K2268">
        <v>755.83916666666596</v>
      </c>
      <c r="L2268">
        <v>756.15833333333296</v>
      </c>
      <c r="M2268">
        <v>752.50416666666604</v>
      </c>
      <c r="N2268">
        <v>751.81333333333305</v>
      </c>
    </row>
    <row r="2269" spans="7:14" x14ac:dyDescent="0.25">
      <c r="H2269" s="34" t="s">
        <v>251</v>
      </c>
      <c r="I2269" t="s">
        <v>74</v>
      </c>
      <c r="J2269">
        <v>759.32500000000005</v>
      </c>
      <c r="K2269">
        <v>754.019583333333</v>
      </c>
      <c r="L2269">
        <v>754.27916666666601</v>
      </c>
      <c r="M2269">
        <v>750.87708333333296</v>
      </c>
      <c r="N2269">
        <v>750.731666666666</v>
      </c>
    </row>
    <row r="2270" spans="7:14" x14ac:dyDescent="0.25">
      <c r="H2270" s="34" t="s">
        <v>251</v>
      </c>
      <c r="I2270" t="s">
        <v>75</v>
      </c>
      <c r="J2270">
        <v>752.17499999999995</v>
      </c>
      <c r="K2270">
        <v>750.38041666666595</v>
      </c>
      <c r="L2270">
        <v>750.52083333333303</v>
      </c>
      <c r="M2270">
        <v>747.62291666666601</v>
      </c>
      <c r="N2270">
        <v>748.56833333333304</v>
      </c>
    </row>
    <row r="2271" spans="7:14" x14ac:dyDescent="0.25">
      <c r="H2271" s="34" t="s">
        <v>251</v>
      </c>
      <c r="I2271" t="s">
        <v>76</v>
      </c>
      <c r="J2271">
        <v>748.6</v>
      </c>
      <c r="K2271">
        <v>748.56083333333299</v>
      </c>
      <c r="L2271">
        <v>748.64166666666597</v>
      </c>
      <c r="M2271">
        <v>745.99583333333305</v>
      </c>
      <c r="N2271">
        <v>747.486666666666</v>
      </c>
    </row>
    <row r="2272" spans="7:14" x14ac:dyDescent="0.25">
      <c r="H2272" s="34" t="s">
        <v>251</v>
      </c>
      <c r="I2272" t="s">
        <v>77</v>
      </c>
      <c r="J2272">
        <v>745.02499999999998</v>
      </c>
      <c r="K2272">
        <v>746.74125000000004</v>
      </c>
      <c r="L2272">
        <v>746.76249999999902</v>
      </c>
      <c r="M2272">
        <v>744.36874999999998</v>
      </c>
      <c r="N2272">
        <v>746.40499999999997</v>
      </c>
    </row>
    <row r="2273" spans="7:14" x14ac:dyDescent="0.25">
      <c r="H2273" s="34" t="s">
        <v>251</v>
      </c>
      <c r="I2273" t="s">
        <v>78</v>
      </c>
      <c r="J2273">
        <v>734.3</v>
      </c>
      <c r="K2273">
        <v>741.28250000000003</v>
      </c>
      <c r="L2273">
        <v>741.125</v>
      </c>
      <c r="M2273">
        <v>739.48749999999995</v>
      </c>
      <c r="N2273">
        <v>743.16</v>
      </c>
    </row>
    <row r="2274" spans="7:14" x14ac:dyDescent="0.25">
      <c r="H2274" s="34" t="s">
        <v>251</v>
      </c>
      <c r="I2274" t="s">
        <v>79</v>
      </c>
      <c r="J2274">
        <v>714.98340248962597</v>
      </c>
      <c r="K2274">
        <v>732.16219553110102</v>
      </c>
      <c r="L2274">
        <v>731.72412868632705</v>
      </c>
      <c r="M2274">
        <v>731.39874161073806</v>
      </c>
      <c r="N2274">
        <v>737.80813922356003</v>
      </c>
    </row>
    <row r="2275" spans="7:14" x14ac:dyDescent="0.25">
      <c r="H2275" s="34" t="s">
        <v>251</v>
      </c>
      <c r="I2275" t="s">
        <v>80</v>
      </c>
      <c r="J2275">
        <v>742.5</v>
      </c>
      <c r="K2275">
        <v>753.15833333333296</v>
      </c>
      <c r="L2275">
        <v>753.68333333333305</v>
      </c>
      <c r="M2275">
        <v>750.79166666666595</v>
      </c>
      <c r="N2275">
        <v>750.73333333333301</v>
      </c>
    </row>
    <row r="2276" spans="7:14" x14ac:dyDescent="0.25">
      <c r="H2276" s="34" t="s">
        <v>251</v>
      </c>
      <c r="I2276" t="s">
        <v>81</v>
      </c>
      <c r="J2276">
        <v>746.91666666666595</v>
      </c>
      <c r="K2276">
        <v>754.11666666666599</v>
      </c>
      <c r="L2276">
        <v>754.96666666666601</v>
      </c>
      <c r="M2276">
        <v>752.33333333333303</v>
      </c>
      <c r="N2276">
        <v>751.81666666666604</v>
      </c>
    </row>
    <row r="2277" spans="7:14" x14ac:dyDescent="0.25">
      <c r="H2277" s="34" t="s">
        <v>251</v>
      </c>
      <c r="I2277" t="s">
        <v>82</v>
      </c>
      <c r="J2277">
        <v>751.33333333333303</v>
      </c>
      <c r="K2277">
        <v>755.07500000000005</v>
      </c>
      <c r="L2277">
        <v>756.25</v>
      </c>
      <c r="M2277">
        <v>753.875</v>
      </c>
      <c r="N2277">
        <v>752.9</v>
      </c>
    </row>
    <row r="2278" spans="7:14" x14ac:dyDescent="0.25">
      <c r="H2278" s="34" t="s">
        <v>251</v>
      </c>
      <c r="I2278" t="s">
        <v>83</v>
      </c>
      <c r="J2278">
        <v>1.17568766637088</v>
      </c>
      <c r="K2278">
        <v>0.25448389559519502</v>
      </c>
      <c r="L2278">
        <v>0.340549744587683</v>
      </c>
      <c r="M2278">
        <v>0.41067761806980502</v>
      </c>
      <c r="N2278">
        <v>0.28860669567534902</v>
      </c>
    </row>
    <row r="2279" spans="7:14" x14ac:dyDescent="0.25">
      <c r="H2279" s="34" t="s">
        <v>251</v>
      </c>
      <c r="I2279" t="s">
        <v>84</v>
      </c>
      <c r="J2279" t="s">
        <v>85</v>
      </c>
      <c r="K2279" t="s">
        <v>88</v>
      </c>
      <c r="L2279" t="s">
        <v>86</v>
      </c>
      <c r="M2279" t="s">
        <v>98</v>
      </c>
      <c r="N2279" t="s">
        <v>98</v>
      </c>
    </row>
    <row r="2280" spans="7:14" x14ac:dyDescent="0.25">
      <c r="G2280" s="34" t="s">
        <v>667</v>
      </c>
    </row>
    <row r="2281" spans="7:14" x14ac:dyDescent="0.25">
      <c r="G2281" s="34" t="s">
        <v>667</v>
      </c>
    </row>
    <row r="2282" spans="7:14" x14ac:dyDescent="0.25">
      <c r="H2282" s="34" t="s">
        <v>62</v>
      </c>
      <c r="I2282" t="s">
        <v>63</v>
      </c>
      <c r="J2282" t="s">
        <v>64</v>
      </c>
      <c r="K2282" t="s">
        <v>65</v>
      </c>
      <c r="L2282" t="s">
        <v>110</v>
      </c>
      <c r="M2282" t="s">
        <v>67</v>
      </c>
      <c r="N2282" t="s">
        <v>96</v>
      </c>
    </row>
    <row r="2283" spans="7:14" x14ac:dyDescent="0.25">
      <c r="G2283" s="34" t="s">
        <v>667</v>
      </c>
    </row>
    <row r="2284" spans="7:14" x14ac:dyDescent="0.25">
      <c r="H2284" s="34" t="s">
        <v>252</v>
      </c>
      <c r="I2284" t="s">
        <v>70</v>
      </c>
      <c r="J2284">
        <v>334.07733818770203</v>
      </c>
      <c r="K2284">
        <v>323.76224689745197</v>
      </c>
      <c r="L2284">
        <v>318.398888888888</v>
      </c>
      <c r="M2284">
        <v>334.194345141371</v>
      </c>
      <c r="N2284">
        <v>342.86931818181802</v>
      </c>
    </row>
    <row r="2285" spans="7:14" x14ac:dyDescent="0.25">
      <c r="H2285" s="34" t="s">
        <v>252</v>
      </c>
      <c r="I2285" t="s">
        <v>71</v>
      </c>
      <c r="J2285">
        <v>324.50749999999999</v>
      </c>
      <c r="K2285">
        <v>317.39</v>
      </c>
      <c r="L2285">
        <v>314.29499999999899</v>
      </c>
      <c r="M2285">
        <v>327.39499999999998</v>
      </c>
      <c r="N2285">
        <v>335.1875</v>
      </c>
    </row>
    <row r="2286" spans="7:14" x14ac:dyDescent="0.25">
      <c r="H2286" s="34" t="s">
        <v>252</v>
      </c>
      <c r="I2286" t="s">
        <v>72</v>
      </c>
      <c r="J2286">
        <v>318.82874999999899</v>
      </c>
      <c r="K2286">
        <v>313.59500000000003</v>
      </c>
      <c r="L2286">
        <v>311.847499999999</v>
      </c>
      <c r="M2286">
        <v>323.57249999999999</v>
      </c>
      <c r="N2286">
        <v>330.71875</v>
      </c>
    </row>
    <row r="2287" spans="7:14" x14ac:dyDescent="0.25">
      <c r="H2287" s="34" t="s">
        <v>252</v>
      </c>
      <c r="I2287" t="s">
        <v>73</v>
      </c>
      <c r="J2287">
        <v>316.93583333333299</v>
      </c>
      <c r="K2287">
        <v>312.33</v>
      </c>
      <c r="L2287">
        <v>311.03166666666601</v>
      </c>
      <c r="M2287">
        <v>322.29833333333301</v>
      </c>
      <c r="N2287">
        <v>329.229166666666</v>
      </c>
    </row>
    <row r="2288" spans="7:14" x14ac:dyDescent="0.25">
      <c r="H2288" s="34" t="s">
        <v>252</v>
      </c>
      <c r="I2288" t="s">
        <v>74</v>
      </c>
      <c r="J2288">
        <v>315.04291666666597</v>
      </c>
      <c r="K2288">
        <v>311.065</v>
      </c>
      <c r="L2288">
        <v>310.21583333333302</v>
      </c>
      <c r="M2288">
        <v>321.02416666666602</v>
      </c>
      <c r="N2288">
        <v>327.73958333333297</v>
      </c>
    </row>
    <row r="2289" spans="7:14" x14ac:dyDescent="0.25">
      <c r="H2289" s="34" t="s">
        <v>252</v>
      </c>
      <c r="I2289" t="s">
        <v>75</v>
      </c>
      <c r="J2289">
        <v>311.25708333333301</v>
      </c>
      <c r="K2289">
        <v>308.53500000000003</v>
      </c>
      <c r="L2289">
        <v>308.58416666666602</v>
      </c>
      <c r="M2289">
        <v>318.47583333333301</v>
      </c>
      <c r="N2289">
        <v>324.760416666666</v>
      </c>
    </row>
    <row r="2290" spans="7:14" x14ac:dyDescent="0.25">
      <c r="H2290" s="34" t="s">
        <v>252</v>
      </c>
      <c r="I2290" t="s">
        <v>76</v>
      </c>
      <c r="J2290">
        <v>309.36416666666599</v>
      </c>
      <c r="K2290">
        <v>307.27</v>
      </c>
      <c r="L2290">
        <v>307.76833333333298</v>
      </c>
      <c r="M2290">
        <v>317.20166666666597</v>
      </c>
      <c r="N2290">
        <v>323.27083333333297</v>
      </c>
    </row>
    <row r="2291" spans="7:14" x14ac:dyDescent="0.25">
      <c r="H2291" s="34" t="s">
        <v>252</v>
      </c>
      <c r="I2291" t="s">
        <v>77</v>
      </c>
      <c r="J2291">
        <v>307.47125</v>
      </c>
      <c r="K2291">
        <v>306.005</v>
      </c>
      <c r="L2291">
        <v>306.95249999999999</v>
      </c>
      <c r="M2291">
        <v>315.92750000000001</v>
      </c>
      <c r="N2291">
        <v>321.78125</v>
      </c>
    </row>
    <row r="2292" spans="7:14" x14ac:dyDescent="0.25">
      <c r="H2292" s="34" t="s">
        <v>252</v>
      </c>
      <c r="I2292" t="s">
        <v>78</v>
      </c>
      <c r="J2292">
        <v>301.792499999999</v>
      </c>
      <c r="K2292">
        <v>302.20999999999998</v>
      </c>
      <c r="L2292">
        <v>304.505</v>
      </c>
      <c r="M2292">
        <v>312.104999999999</v>
      </c>
      <c r="N2292">
        <v>317.3125</v>
      </c>
    </row>
    <row r="2293" spans="7:14" x14ac:dyDescent="0.25">
      <c r="H2293" s="34" t="s">
        <v>252</v>
      </c>
      <c r="I2293" t="s">
        <v>79</v>
      </c>
      <c r="J2293">
        <v>292.22266181229702</v>
      </c>
      <c r="K2293">
        <v>295.83775310254703</v>
      </c>
      <c r="L2293">
        <v>300.40111111111099</v>
      </c>
      <c r="M2293">
        <v>305.30565485862797</v>
      </c>
      <c r="N2293">
        <v>309.63068181818102</v>
      </c>
    </row>
    <row r="2294" spans="7:14" x14ac:dyDescent="0.25">
      <c r="H2294" s="34" t="s">
        <v>252</v>
      </c>
      <c r="I2294" t="s">
        <v>80</v>
      </c>
      <c r="J2294">
        <v>315.20833333333297</v>
      </c>
      <c r="K2294">
        <v>310.89999999999998</v>
      </c>
      <c r="L2294">
        <v>309.74999999999898</v>
      </c>
      <c r="M2294">
        <v>314.64999999999998</v>
      </c>
      <c r="N2294">
        <v>326.541666666666</v>
      </c>
    </row>
    <row r="2295" spans="7:14" x14ac:dyDescent="0.25">
      <c r="H2295" s="34" t="s">
        <v>252</v>
      </c>
      <c r="I2295" t="s">
        <v>81</v>
      </c>
      <c r="J2295">
        <v>317.26666666666603</v>
      </c>
      <c r="K2295">
        <v>312</v>
      </c>
      <c r="L2295">
        <v>310.099999999999</v>
      </c>
      <c r="M2295">
        <v>316.349999999999</v>
      </c>
      <c r="N2295">
        <v>326.83333333333297</v>
      </c>
    </row>
    <row r="2296" spans="7:14" x14ac:dyDescent="0.25">
      <c r="H2296" s="34" t="s">
        <v>252</v>
      </c>
      <c r="I2296" t="s">
        <v>82</v>
      </c>
      <c r="J2296">
        <v>319.32499999999999</v>
      </c>
      <c r="K2296">
        <v>313.10000000000002</v>
      </c>
      <c r="L2296">
        <v>310.45</v>
      </c>
      <c r="M2296">
        <v>318.04999999999899</v>
      </c>
      <c r="N2296">
        <v>327.125</v>
      </c>
    </row>
    <row r="2297" spans="7:14" x14ac:dyDescent="0.25">
      <c r="H2297" s="34" t="s">
        <v>252</v>
      </c>
      <c r="I2297" t="s">
        <v>83</v>
      </c>
      <c r="J2297">
        <v>1.3060145406477199</v>
      </c>
      <c r="K2297">
        <v>0.70762302991317005</v>
      </c>
      <c r="L2297">
        <v>0.22598870056498599</v>
      </c>
      <c r="M2297">
        <v>1.0690143059267301</v>
      </c>
      <c r="N2297">
        <v>0.17863978563226801</v>
      </c>
    </row>
    <row r="2298" spans="7:14" x14ac:dyDescent="0.25">
      <c r="H2298" s="34" t="s">
        <v>252</v>
      </c>
      <c r="I2298" t="s">
        <v>84</v>
      </c>
      <c r="J2298" t="s">
        <v>85</v>
      </c>
      <c r="K2298" t="s">
        <v>87</v>
      </c>
      <c r="L2298" t="s">
        <v>103</v>
      </c>
      <c r="M2298" t="s">
        <v>88</v>
      </c>
      <c r="N2298" t="s">
        <v>99</v>
      </c>
    </row>
    <row r="2299" spans="7:14" x14ac:dyDescent="0.25">
      <c r="G2299" s="34" t="s">
        <v>667</v>
      </c>
    </row>
    <row r="2300" spans="7:14" x14ac:dyDescent="0.25">
      <c r="G2300" s="34" t="s">
        <v>667</v>
      </c>
    </row>
    <row r="2301" spans="7:14" x14ac:dyDescent="0.25">
      <c r="H2301" s="34" t="s">
        <v>128</v>
      </c>
      <c r="I2301" t="s">
        <v>63</v>
      </c>
      <c r="J2301" t="s">
        <v>90</v>
      </c>
      <c r="K2301" t="s">
        <v>101</v>
      </c>
      <c r="L2301" t="s">
        <v>66</v>
      </c>
      <c r="M2301" t="s">
        <v>91</v>
      </c>
      <c r="N2301" t="s">
        <v>68</v>
      </c>
    </row>
    <row r="2302" spans="7:14" x14ac:dyDescent="0.25">
      <c r="G2302" s="34" t="s">
        <v>667</v>
      </c>
    </row>
    <row r="2303" spans="7:14" x14ac:dyDescent="0.25">
      <c r="H2303" s="34" t="s">
        <v>253</v>
      </c>
      <c r="I2303" t="s">
        <v>70</v>
      </c>
      <c r="J2303">
        <v>553.27475247524706</v>
      </c>
      <c r="K2303">
        <v>538.95692307692298</v>
      </c>
      <c r="L2303">
        <v>539.45338740457998</v>
      </c>
      <c r="M2303">
        <v>542.62861189801595</v>
      </c>
      <c r="N2303">
        <v>586.16257776952295</v>
      </c>
    </row>
    <row r="2304" spans="7:14" x14ac:dyDescent="0.25">
      <c r="H2304" s="34" t="s">
        <v>253</v>
      </c>
      <c r="I2304" t="s">
        <v>71</v>
      </c>
      <c r="J2304">
        <v>538.75</v>
      </c>
      <c r="K2304">
        <v>533.4</v>
      </c>
      <c r="L2304">
        <v>534.91750000000002</v>
      </c>
      <c r="M2304">
        <v>539.17499999999995</v>
      </c>
      <c r="N2304">
        <v>574.64249999999902</v>
      </c>
    </row>
    <row r="2305" spans="7:14" x14ac:dyDescent="0.25">
      <c r="H2305" s="34" t="s">
        <v>253</v>
      </c>
      <c r="I2305" t="s">
        <v>72</v>
      </c>
      <c r="J2305">
        <v>530.5</v>
      </c>
      <c r="K2305">
        <v>530.099999999999</v>
      </c>
      <c r="L2305">
        <v>532.20875000000001</v>
      </c>
      <c r="M2305">
        <v>537.11249999999995</v>
      </c>
      <c r="N2305">
        <v>568.22124999999903</v>
      </c>
    </row>
    <row r="2306" spans="7:14" x14ac:dyDescent="0.25">
      <c r="H2306" s="34" t="s">
        <v>253</v>
      </c>
      <c r="I2306" t="s">
        <v>73</v>
      </c>
      <c r="J2306">
        <v>527.75</v>
      </c>
      <c r="K2306">
        <v>529</v>
      </c>
      <c r="L2306">
        <v>531.305833333333</v>
      </c>
      <c r="M2306">
        <v>536.42499999999995</v>
      </c>
      <c r="N2306">
        <v>566.08083333333298</v>
      </c>
    </row>
    <row r="2307" spans="7:14" x14ac:dyDescent="0.25">
      <c r="H2307" s="34" t="s">
        <v>253</v>
      </c>
      <c r="I2307" t="s">
        <v>74</v>
      </c>
      <c r="J2307">
        <v>525</v>
      </c>
      <c r="K2307">
        <v>527.9</v>
      </c>
      <c r="L2307">
        <v>530.40291666666599</v>
      </c>
      <c r="M2307">
        <v>535.73749999999995</v>
      </c>
      <c r="N2307">
        <v>563.94041666666601</v>
      </c>
    </row>
    <row r="2308" spans="7:14" x14ac:dyDescent="0.25">
      <c r="H2308" s="34" t="s">
        <v>253</v>
      </c>
      <c r="I2308" t="s">
        <v>75</v>
      </c>
      <c r="J2308">
        <v>519.5</v>
      </c>
      <c r="K2308">
        <v>525.69999999999902</v>
      </c>
      <c r="L2308">
        <v>528.59708333333299</v>
      </c>
      <c r="M2308">
        <v>534.36249999999995</v>
      </c>
      <c r="N2308">
        <v>559.65958333333299</v>
      </c>
    </row>
    <row r="2309" spans="7:14" x14ac:dyDescent="0.25">
      <c r="H2309" s="34" t="s">
        <v>253</v>
      </c>
      <c r="I2309" t="s">
        <v>76</v>
      </c>
      <c r="J2309">
        <v>516.75</v>
      </c>
      <c r="K2309">
        <v>524.599999999999</v>
      </c>
      <c r="L2309">
        <v>527.69416666666598</v>
      </c>
      <c r="M2309">
        <v>533.67499999999995</v>
      </c>
      <c r="N2309">
        <v>557.51916666666602</v>
      </c>
    </row>
    <row r="2310" spans="7:14" x14ac:dyDescent="0.25">
      <c r="H2310" s="34" t="s">
        <v>253</v>
      </c>
      <c r="I2310" t="s">
        <v>77</v>
      </c>
      <c r="J2310">
        <v>514</v>
      </c>
      <c r="K2310">
        <v>523.5</v>
      </c>
      <c r="L2310">
        <v>526.79124999999999</v>
      </c>
      <c r="M2310">
        <v>532.98749999999995</v>
      </c>
      <c r="N2310">
        <v>555.37874999999997</v>
      </c>
    </row>
    <row r="2311" spans="7:14" x14ac:dyDescent="0.25">
      <c r="H2311" s="34" t="s">
        <v>253</v>
      </c>
      <c r="I2311" t="s">
        <v>78</v>
      </c>
      <c r="J2311">
        <v>505.75</v>
      </c>
      <c r="K2311">
        <v>520.19999999999902</v>
      </c>
      <c r="L2311">
        <v>524.08249999999998</v>
      </c>
      <c r="M2311">
        <v>530.92499999999995</v>
      </c>
      <c r="N2311">
        <v>548.95749999999998</v>
      </c>
    </row>
    <row r="2312" spans="7:14" x14ac:dyDescent="0.25">
      <c r="H2312" s="34" t="s">
        <v>253</v>
      </c>
      <c r="I2312" t="s">
        <v>79</v>
      </c>
      <c r="J2312">
        <v>491.22524752475198</v>
      </c>
      <c r="K2312">
        <v>514.64307692307602</v>
      </c>
      <c r="L2312">
        <v>519.54661259541899</v>
      </c>
      <c r="M2312">
        <v>527.47138810198305</v>
      </c>
      <c r="N2312">
        <v>537.43742223047605</v>
      </c>
    </row>
    <row r="2313" spans="7:14" x14ac:dyDescent="0.25">
      <c r="H2313" s="34" t="s">
        <v>253</v>
      </c>
      <c r="I2313" t="s">
        <v>80</v>
      </c>
      <c r="J2313">
        <v>520</v>
      </c>
      <c r="K2313">
        <v>526</v>
      </c>
      <c r="L2313">
        <v>528.92499999999995</v>
      </c>
      <c r="M2313">
        <v>533.25</v>
      </c>
      <c r="N2313">
        <v>550.125</v>
      </c>
    </row>
    <row r="2314" spans="7:14" x14ac:dyDescent="0.25">
      <c r="H2314" s="34" t="s">
        <v>253</v>
      </c>
      <c r="I2314" t="s">
        <v>81</v>
      </c>
      <c r="J2314">
        <v>520.75</v>
      </c>
      <c r="K2314">
        <v>526.26666666666597</v>
      </c>
      <c r="L2314">
        <v>529.11666666666599</v>
      </c>
      <c r="M2314">
        <v>533.85</v>
      </c>
      <c r="N2314">
        <v>554.01666666666597</v>
      </c>
    </row>
    <row r="2315" spans="7:14" x14ac:dyDescent="0.25">
      <c r="H2315" s="34" t="s">
        <v>253</v>
      </c>
      <c r="I2315" t="s">
        <v>82</v>
      </c>
      <c r="J2315">
        <v>521.5</v>
      </c>
      <c r="K2315">
        <v>526.53333333333296</v>
      </c>
      <c r="L2315">
        <v>529.30833333333305</v>
      </c>
      <c r="M2315">
        <v>534.45000000000005</v>
      </c>
      <c r="N2315">
        <v>557.90833333333296</v>
      </c>
    </row>
    <row r="2316" spans="7:14" x14ac:dyDescent="0.25">
      <c r="H2316" s="34" t="s">
        <v>253</v>
      </c>
      <c r="I2316" t="s">
        <v>83</v>
      </c>
      <c r="J2316">
        <v>0.28763183125599201</v>
      </c>
      <c r="K2316">
        <v>0.10129146619396701</v>
      </c>
      <c r="L2316">
        <v>7.2421556433730702E-2</v>
      </c>
      <c r="M2316">
        <v>0.22452989054168601</v>
      </c>
      <c r="N2316">
        <v>1.39509178628507</v>
      </c>
    </row>
    <row r="2317" spans="7:14" x14ac:dyDescent="0.25">
      <c r="H2317" s="34" t="s">
        <v>253</v>
      </c>
      <c r="I2317" t="s">
        <v>84</v>
      </c>
      <c r="J2317" t="s">
        <v>93</v>
      </c>
      <c r="K2317" t="s">
        <v>99</v>
      </c>
      <c r="L2317" t="s">
        <v>88</v>
      </c>
      <c r="M2317" t="s">
        <v>99</v>
      </c>
      <c r="N2317" t="s">
        <v>88</v>
      </c>
    </row>
    <row r="2318" spans="7:14" x14ac:dyDescent="0.25">
      <c r="G2318" s="34" t="s">
        <v>667</v>
      </c>
    </row>
    <row r="2319" spans="7:14" x14ac:dyDescent="0.25">
      <c r="G2319" s="34" t="s">
        <v>667</v>
      </c>
    </row>
    <row r="2320" spans="7:14" x14ac:dyDescent="0.25">
      <c r="H2320" s="34" t="s">
        <v>95</v>
      </c>
      <c r="I2320" t="s">
        <v>63</v>
      </c>
      <c r="J2320" t="s">
        <v>64</v>
      </c>
      <c r="K2320" t="s">
        <v>101</v>
      </c>
      <c r="L2320" t="s">
        <v>66</v>
      </c>
      <c r="M2320" t="s">
        <v>91</v>
      </c>
      <c r="N2320" t="s">
        <v>68</v>
      </c>
    </row>
    <row r="2321" spans="7:14" x14ac:dyDescent="0.25">
      <c r="G2321" s="34" t="s">
        <v>667</v>
      </c>
    </row>
    <row r="2322" spans="7:14" x14ac:dyDescent="0.25">
      <c r="H2322" s="34" t="s">
        <v>254</v>
      </c>
      <c r="I2322" t="s">
        <v>70</v>
      </c>
      <c r="J2322">
        <v>1655.9841909485399</v>
      </c>
      <c r="K2322">
        <v>1748.4159895720099</v>
      </c>
      <c r="L2322">
        <v>1718.0640198436499</v>
      </c>
      <c r="M2322">
        <v>1759.1565697329299</v>
      </c>
      <c r="N2322">
        <v>1768.6769167329301</v>
      </c>
    </row>
    <row r="2323" spans="7:14" x14ac:dyDescent="0.25">
      <c r="H2323" s="34" t="s">
        <v>254</v>
      </c>
      <c r="I2323" t="s">
        <v>71</v>
      </c>
      <c r="J2323">
        <v>1639.19999999999</v>
      </c>
      <c r="K2323">
        <v>1707.37</v>
      </c>
      <c r="L2323">
        <v>1701.9224999999999</v>
      </c>
      <c r="M2323">
        <v>1733.8225</v>
      </c>
      <c r="N2323">
        <v>1751.0975000000001</v>
      </c>
    </row>
    <row r="2324" spans="7:14" x14ac:dyDescent="0.25">
      <c r="H2324" s="34" t="s">
        <v>254</v>
      </c>
      <c r="I2324" t="s">
        <v>72</v>
      </c>
      <c r="J2324">
        <v>1629.0249999999901</v>
      </c>
      <c r="K2324">
        <v>1683.885</v>
      </c>
      <c r="L2324">
        <v>1692.31125</v>
      </c>
      <c r="M2324">
        <v>1718.7112499999901</v>
      </c>
      <c r="N2324">
        <v>1740.7987499999999</v>
      </c>
    </row>
    <row r="2325" spans="7:14" x14ac:dyDescent="0.25">
      <c r="H2325" s="34" t="s">
        <v>254</v>
      </c>
      <c r="I2325" t="s">
        <v>73</v>
      </c>
      <c r="J2325">
        <v>1625.63333333333</v>
      </c>
      <c r="K2325">
        <v>1676.05666666666</v>
      </c>
      <c r="L2325">
        <v>1689.1075000000001</v>
      </c>
      <c r="M2325">
        <v>1713.6741666666601</v>
      </c>
      <c r="N2325">
        <v>1737.3658333333301</v>
      </c>
    </row>
    <row r="2326" spans="7:14" x14ac:dyDescent="0.25">
      <c r="H2326" s="34" t="s">
        <v>254</v>
      </c>
      <c r="I2326" t="s">
        <v>74</v>
      </c>
      <c r="J2326">
        <v>1622.24166666666</v>
      </c>
      <c r="K2326">
        <v>1668.2283333333301</v>
      </c>
      <c r="L2326">
        <v>1685.9037499999999</v>
      </c>
      <c r="M2326">
        <v>1708.6370833333301</v>
      </c>
      <c r="N2326">
        <v>1733.93291666666</v>
      </c>
    </row>
    <row r="2327" spans="7:14" x14ac:dyDescent="0.25">
      <c r="H2327" s="34" t="s">
        <v>254</v>
      </c>
      <c r="I2327" t="s">
        <v>75</v>
      </c>
      <c r="J2327">
        <v>1615.4583333333301</v>
      </c>
      <c r="K2327">
        <v>1652.5716666666599</v>
      </c>
      <c r="L2327">
        <v>1679.4962499999999</v>
      </c>
      <c r="M2327">
        <v>1698.5629166666599</v>
      </c>
      <c r="N2327">
        <v>1727.0670833333299</v>
      </c>
    </row>
    <row r="2328" spans="7:14" x14ac:dyDescent="0.25">
      <c r="H2328" s="34" t="s">
        <v>254</v>
      </c>
      <c r="I2328" t="s">
        <v>76</v>
      </c>
      <c r="J2328">
        <v>1612.06666666666</v>
      </c>
      <c r="K2328">
        <v>1644.7433333333299</v>
      </c>
      <c r="L2328">
        <v>1676.2925</v>
      </c>
      <c r="M2328">
        <v>1693.52583333333</v>
      </c>
      <c r="N2328">
        <v>1723.6341666666599</v>
      </c>
    </row>
    <row r="2329" spans="7:14" x14ac:dyDescent="0.25">
      <c r="H2329" s="34" t="s">
        <v>254</v>
      </c>
      <c r="I2329" t="s">
        <v>77</v>
      </c>
      <c r="J2329">
        <v>1608.675</v>
      </c>
      <c r="K2329">
        <v>1636.915</v>
      </c>
      <c r="L2329">
        <v>1673.0887499999999</v>
      </c>
      <c r="M2329">
        <v>1688.48875</v>
      </c>
      <c r="N2329">
        <v>1720.2012500000001</v>
      </c>
    </row>
    <row r="2330" spans="7:14" x14ac:dyDescent="0.25">
      <c r="H2330" s="34" t="s">
        <v>254</v>
      </c>
      <c r="I2330" t="s">
        <v>78</v>
      </c>
      <c r="J2330">
        <v>1598.5</v>
      </c>
      <c r="K2330">
        <v>1613.43</v>
      </c>
      <c r="L2330">
        <v>1663.4775</v>
      </c>
      <c r="M2330">
        <v>1673.3774999999901</v>
      </c>
      <c r="N2330">
        <v>1709.9024999999999</v>
      </c>
    </row>
    <row r="2331" spans="7:14" x14ac:dyDescent="0.25">
      <c r="H2331" s="34" t="s">
        <v>254</v>
      </c>
      <c r="I2331" t="s">
        <v>79</v>
      </c>
      <c r="J2331">
        <v>1581.7158090514499</v>
      </c>
      <c r="K2331">
        <v>1572.38401042798</v>
      </c>
      <c r="L2331">
        <v>1647.3359801563399</v>
      </c>
      <c r="M2331">
        <v>1648.0434302670601</v>
      </c>
      <c r="N2331">
        <v>1692.3230832670599</v>
      </c>
    </row>
    <row r="2332" spans="7:14" x14ac:dyDescent="0.25">
      <c r="H2332" s="34" t="s">
        <v>254</v>
      </c>
      <c r="I2332" t="s">
        <v>80</v>
      </c>
      <c r="J2332">
        <v>1623.06666666666</v>
      </c>
      <c r="K2332">
        <v>1653.75</v>
      </c>
      <c r="L2332">
        <v>1680.4749999999999</v>
      </c>
      <c r="M2332">
        <v>1706.55833333333</v>
      </c>
      <c r="N2332">
        <v>1716.2750000000001</v>
      </c>
    </row>
    <row r="2333" spans="7:14" x14ac:dyDescent="0.25">
      <c r="H2333" s="34" t="s">
        <v>254</v>
      </c>
      <c r="I2333" t="s">
        <v>81</v>
      </c>
      <c r="J2333">
        <v>1627.2833333333299</v>
      </c>
      <c r="K2333">
        <v>1655.9666666666601</v>
      </c>
      <c r="L2333">
        <v>1681.2166666666601</v>
      </c>
      <c r="M2333">
        <v>1709.5166666666601</v>
      </c>
      <c r="N2333">
        <v>1721.0166666666601</v>
      </c>
    </row>
    <row r="2334" spans="7:14" x14ac:dyDescent="0.25">
      <c r="H2334" s="34" t="s">
        <v>254</v>
      </c>
      <c r="I2334" t="s">
        <v>82</v>
      </c>
      <c r="J2334">
        <v>1631.5</v>
      </c>
      <c r="K2334">
        <v>1658.18333333333</v>
      </c>
      <c r="L2334">
        <v>1681.9583333333301</v>
      </c>
      <c r="M2334">
        <v>1712.4749999999999</v>
      </c>
      <c r="N2334">
        <v>1725.75833333333</v>
      </c>
    </row>
    <row r="2335" spans="7:14" x14ac:dyDescent="0.25">
      <c r="H2335" s="34" t="s">
        <v>254</v>
      </c>
      <c r="I2335" t="s">
        <v>83</v>
      </c>
      <c r="J2335">
        <v>0.519592540869112</v>
      </c>
      <c r="K2335">
        <v>0.26736086681204901</v>
      </c>
      <c r="L2335">
        <v>8.81908489607722E-2</v>
      </c>
      <c r="M2335">
        <v>0.34670169493182501</v>
      </c>
      <c r="N2335">
        <v>0.54951687905315705</v>
      </c>
    </row>
    <row r="2336" spans="7:14" x14ac:dyDescent="0.25">
      <c r="H2336" s="34" t="s">
        <v>254</v>
      </c>
      <c r="I2336" t="s">
        <v>84</v>
      </c>
      <c r="J2336" t="s">
        <v>85</v>
      </c>
      <c r="K2336" t="s">
        <v>99</v>
      </c>
      <c r="L2336" t="s">
        <v>88</v>
      </c>
      <c r="M2336" t="s">
        <v>99</v>
      </c>
      <c r="N2336" t="s">
        <v>88</v>
      </c>
    </row>
    <row r="2337" spans="7:14" x14ac:dyDescent="0.25">
      <c r="G2337" s="34" t="s">
        <v>667</v>
      </c>
    </row>
    <row r="2338" spans="7:14" x14ac:dyDescent="0.25">
      <c r="G2338" s="34" t="s">
        <v>667</v>
      </c>
    </row>
    <row r="2339" spans="7:14" x14ac:dyDescent="0.25">
      <c r="H2339" s="34" t="s">
        <v>89</v>
      </c>
      <c r="I2339" t="s">
        <v>63</v>
      </c>
      <c r="J2339" t="s">
        <v>90</v>
      </c>
      <c r="K2339" t="s">
        <v>101</v>
      </c>
      <c r="L2339" t="s">
        <v>66</v>
      </c>
      <c r="M2339" t="s">
        <v>67</v>
      </c>
      <c r="N2339" t="s">
        <v>68</v>
      </c>
    </row>
    <row r="2340" spans="7:14" x14ac:dyDescent="0.25">
      <c r="G2340" s="34" t="s">
        <v>667</v>
      </c>
    </row>
    <row r="2341" spans="7:14" x14ac:dyDescent="0.25">
      <c r="H2341" s="34" t="s">
        <v>255</v>
      </c>
      <c r="I2341" t="s">
        <v>70</v>
      </c>
      <c r="J2341">
        <v>248.59375</v>
      </c>
      <c r="K2341">
        <v>244.79412890874201</v>
      </c>
      <c r="L2341">
        <v>243.74307692307599</v>
      </c>
      <c r="M2341">
        <v>245.088591459528</v>
      </c>
      <c r="N2341">
        <v>259.58386411889597</v>
      </c>
    </row>
    <row r="2342" spans="7:14" x14ac:dyDescent="0.25">
      <c r="H2342" s="34" t="s">
        <v>255</v>
      </c>
      <c r="I2342" t="s">
        <v>71</v>
      </c>
      <c r="J2342">
        <v>244.01249999999999</v>
      </c>
      <c r="K2342">
        <v>242.04499999999999</v>
      </c>
      <c r="L2342">
        <v>242.0575</v>
      </c>
      <c r="M2342">
        <v>241.1575</v>
      </c>
      <c r="N2342">
        <v>253.375</v>
      </c>
    </row>
    <row r="2343" spans="7:14" x14ac:dyDescent="0.25">
      <c r="H2343" s="34" t="s">
        <v>255</v>
      </c>
      <c r="I2343" t="s">
        <v>72</v>
      </c>
      <c r="J2343">
        <v>241.33125000000001</v>
      </c>
      <c r="K2343">
        <v>240.42250000000001</v>
      </c>
      <c r="L2343">
        <v>241.05375000000001</v>
      </c>
      <c r="M2343">
        <v>238.77875</v>
      </c>
      <c r="N2343">
        <v>249.9375</v>
      </c>
    </row>
    <row r="2344" spans="7:14" x14ac:dyDescent="0.25">
      <c r="H2344" s="34" t="s">
        <v>255</v>
      </c>
      <c r="I2344" t="s">
        <v>73</v>
      </c>
      <c r="J2344">
        <v>240.4375</v>
      </c>
      <c r="K2344">
        <v>239.88166666666601</v>
      </c>
      <c r="L2344">
        <v>240.71916666666601</v>
      </c>
      <c r="M2344">
        <v>237.98583333333301</v>
      </c>
      <c r="N2344">
        <v>248.791666666666</v>
      </c>
    </row>
    <row r="2345" spans="7:14" x14ac:dyDescent="0.25">
      <c r="H2345" s="34" t="s">
        <v>255</v>
      </c>
      <c r="I2345" t="s">
        <v>74</v>
      </c>
      <c r="J2345">
        <v>239.54374999999999</v>
      </c>
      <c r="K2345">
        <v>239.34083333333299</v>
      </c>
      <c r="L2345">
        <v>240.38458333333301</v>
      </c>
      <c r="M2345">
        <v>237.19291666666601</v>
      </c>
      <c r="N2345">
        <v>247.645833333333</v>
      </c>
    </row>
    <row r="2346" spans="7:14" x14ac:dyDescent="0.25">
      <c r="H2346" s="34" t="s">
        <v>255</v>
      </c>
      <c r="I2346" t="s">
        <v>75</v>
      </c>
      <c r="J2346">
        <v>237.75624999999999</v>
      </c>
      <c r="K2346">
        <v>238.259166666666</v>
      </c>
      <c r="L2346">
        <v>239.71541666666599</v>
      </c>
      <c r="M2346">
        <v>235.60708333333301</v>
      </c>
      <c r="N2346">
        <v>245.354166666666</v>
      </c>
    </row>
    <row r="2347" spans="7:14" x14ac:dyDescent="0.25">
      <c r="H2347" s="34" t="s">
        <v>255</v>
      </c>
      <c r="I2347" t="s">
        <v>76</v>
      </c>
      <c r="J2347">
        <v>236.86250000000001</v>
      </c>
      <c r="K2347">
        <v>237.71833333333299</v>
      </c>
      <c r="L2347">
        <v>239.38083333333299</v>
      </c>
      <c r="M2347">
        <v>234.81416666666601</v>
      </c>
      <c r="N2347">
        <v>244.208333333333</v>
      </c>
    </row>
    <row r="2348" spans="7:14" x14ac:dyDescent="0.25">
      <c r="H2348" s="34" t="s">
        <v>255</v>
      </c>
      <c r="I2348" t="s">
        <v>77</v>
      </c>
      <c r="J2348">
        <v>235.96875</v>
      </c>
      <c r="K2348">
        <v>237.17750000000001</v>
      </c>
      <c r="L2348">
        <v>239.04624999999999</v>
      </c>
      <c r="M2348">
        <v>234.02125000000001</v>
      </c>
      <c r="N2348">
        <v>243.0625</v>
      </c>
    </row>
    <row r="2349" spans="7:14" x14ac:dyDescent="0.25">
      <c r="H2349" s="34" t="s">
        <v>255</v>
      </c>
      <c r="I2349" t="s">
        <v>78</v>
      </c>
      <c r="J2349">
        <v>233.28749999999999</v>
      </c>
      <c r="K2349">
        <v>235.55500000000001</v>
      </c>
      <c r="L2349">
        <v>238.04249999999999</v>
      </c>
      <c r="M2349">
        <v>231.64250000000001</v>
      </c>
      <c r="N2349">
        <v>239.625</v>
      </c>
    </row>
    <row r="2350" spans="7:14" x14ac:dyDescent="0.25">
      <c r="H2350" s="34" t="s">
        <v>255</v>
      </c>
      <c r="I2350" t="s">
        <v>79</v>
      </c>
      <c r="J2350">
        <v>228.70624999999899</v>
      </c>
      <c r="K2350">
        <v>232.80587109125699</v>
      </c>
      <c r="L2350">
        <v>236.35692307692301</v>
      </c>
      <c r="M2350">
        <v>227.71140854047101</v>
      </c>
      <c r="N2350">
        <v>233.416135881104</v>
      </c>
    </row>
    <row r="2351" spans="7:14" x14ac:dyDescent="0.25">
      <c r="H2351" s="34" t="s">
        <v>255</v>
      </c>
      <c r="I2351" t="s">
        <v>80</v>
      </c>
      <c r="J2351">
        <v>238.724999999999</v>
      </c>
      <c r="K2351">
        <v>238</v>
      </c>
      <c r="L2351">
        <v>239.07499999999999</v>
      </c>
      <c r="M2351">
        <v>237.49166666666599</v>
      </c>
      <c r="N2351">
        <v>241.75</v>
      </c>
    </row>
    <row r="2352" spans="7:14" x14ac:dyDescent="0.25">
      <c r="H2352" s="34" t="s">
        <v>255</v>
      </c>
      <c r="I2352" t="s">
        <v>81</v>
      </c>
      <c r="J2352">
        <v>238.79999999999899</v>
      </c>
      <c r="K2352">
        <v>238.266666666666</v>
      </c>
      <c r="L2352">
        <v>239.4</v>
      </c>
      <c r="M2352">
        <v>238.583333333333</v>
      </c>
      <c r="N2352">
        <v>243.333333333333</v>
      </c>
    </row>
    <row r="2353" spans="7:14" x14ac:dyDescent="0.25">
      <c r="H2353" s="34" t="s">
        <v>255</v>
      </c>
      <c r="I2353" t="s">
        <v>82</v>
      </c>
      <c r="J2353">
        <v>238.875</v>
      </c>
      <c r="K2353">
        <v>238.53333333333299</v>
      </c>
      <c r="L2353">
        <v>239.72499999999999</v>
      </c>
      <c r="M2353">
        <v>239.67500000000001</v>
      </c>
      <c r="N2353">
        <v>244.916666666666</v>
      </c>
    </row>
    <row r="2354" spans="7:14" x14ac:dyDescent="0.25">
      <c r="H2354" s="34" t="s">
        <v>255</v>
      </c>
      <c r="I2354" t="s">
        <v>83</v>
      </c>
      <c r="J2354">
        <v>6.2833804586881994E-2</v>
      </c>
      <c r="K2354">
        <v>0.22358859698154099</v>
      </c>
      <c r="L2354">
        <v>0.27114401918866698</v>
      </c>
      <c r="M2354">
        <v>0.919330502824662</v>
      </c>
      <c r="N2354">
        <v>1.2929567880231401</v>
      </c>
    </row>
    <row r="2355" spans="7:14" x14ac:dyDescent="0.25">
      <c r="H2355" s="34" t="s">
        <v>255</v>
      </c>
      <c r="I2355" t="s">
        <v>84</v>
      </c>
      <c r="J2355" t="s">
        <v>93</v>
      </c>
      <c r="K2355" t="s">
        <v>103</v>
      </c>
      <c r="L2355" t="s">
        <v>88</v>
      </c>
      <c r="M2355" t="s">
        <v>98</v>
      </c>
      <c r="N2355" t="s">
        <v>88</v>
      </c>
    </row>
    <row r="2356" spans="7:14" x14ac:dyDescent="0.25">
      <c r="G2356" s="34" t="s">
        <v>667</v>
      </c>
    </row>
    <row r="2357" spans="7:14" x14ac:dyDescent="0.25">
      <c r="G2357" s="34" t="s">
        <v>667</v>
      </c>
    </row>
    <row r="2358" spans="7:14" x14ac:dyDescent="0.25">
      <c r="H2358" s="34" t="s">
        <v>109</v>
      </c>
      <c r="I2358" t="s">
        <v>63</v>
      </c>
      <c r="J2358" t="s">
        <v>150</v>
      </c>
      <c r="K2358" t="s">
        <v>101</v>
      </c>
      <c r="L2358" t="s">
        <v>110</v>
      </c>
      <c r="M2358" t="s">
        <v>91</v>
      </c>
      <c r="N2358" t="s">
        <v>132</v>
      </c>
    </row>
    <row r="2359" spans="7:14" x14ac:dyDescent="0.25">
      <c r="G2359" s="34" t="s">
        <v>667</v>
      </c>
    </row>
    <row r="2360" spans="7:14" x14ac:dyDescent="0.25">
      <c r="H2360" s="34" t="s">
        <v>256</v>
      </c>
      <c r="I2360" t="s">
        <v>70</v>
      </c>
      <c r="J2360">
        <v>190.78594171613599</v>
      </c>
      <c r="K2360">
        <v>192.59834097653001</v>
      </c>
      <c r="L2360">
        <v>190.75640535372801</v>
      </c>
      <c r="M2360">
        <v>188.33336072308899</v>
      </c>
      <c r="N2360">
        <v>188.99316939890701</v>
      </c>
    </row>
    <row r="2361" spans="7:14" x14ac:dyDescent="0.25">
      <c r="H2361" s="34" t="s">
        <v>256</v>
      </c>
      <c r="I2361" t="s">
        <v>71</v>
      </c>
      <c r="J2361">
        <v>189.13</v>
      </c>
      <c r="K2361">
        <v>190.02999999999901</v>
      </c>
      <c r="L2361">
        <v>188.04499999999999</v>
      </c>
      <c r="M2361">
        <v>186.34249999999901</v>
      </c>
      <c r="N2361">
        <v>187.17249999999899</v>
      </c>
    </row>
    <row r="2362" spans="7:14" x14ac:dyDescent="0.25">
      <c r="H2362" s="34" t="s">
        <v>256</v>
      </c>
      <c r="I2362" t="s">
        <v>72</v>
      </c>
      <c r="J2362">
        <v>188.14</v>
      </c>
      <c r="K2362">
        <v>188.48999999999899</v>
      </c>
      <c r="L2362">
        <v>186.42250000000001</v>
      </c>
      <c r="M2362">
        <v>185.14624999999899</v>
      </c>
      <c r="N2362">
        <v>186.08625000000001</v>
      </c>
    </row>
    <row r="2363" spans="7:14" x14ac:dyDescent="0.25">
      <c r="H2363" s="34" t="s">
        <v>256</v>
      </c>
      <c r="I2363" t="s">
        <v>73</v>
      </c>
      <c r="J2363">
        <v>187.81</v>
      </c>
      <c r="K2363">
        <v>187.97666666666601</v>
      </c>
      <c r="L2363">
        <v>185.88166666666601</v>
      </c>
      <c r="M2363">
        <v>184.74749999999901</v>
      </c>
      <c r="N2363">
        <v>185.72416666666601</v>
      </c>
    </row>
    <row r="2364" spans="7:14" x14ac:dyDescent="0.25">
      <c r="H2364" s="34" t="s">
        <v>256</v>
      </c>
      <c r="I2364" t="s">
        <v>74</v>
      </c>
      <c r="J2364">
        <v>187.48</v>
      </c>
      <c r="K2364">
        <v>187.463333333333</v>
      </c>
      <c r="L2364">
        <v>185.34083333333299</v>
      </c>
      <c r="M2364">
        <v>184.34875</v>
      </c>
      <c r="N2364">
        <v>185.362083333333</v>
      </c>
    </row>
    <row r="2365" spans="7:14" x14ac:dyDescent="0.25">
      <c r="H2365" s="34" t="s">
        <v>256</v>
      </c>
      <c r="I2365" t="s">
        <v>75</v>
      </c>
      <c r="J2365">
        <v>186.82</v>
      </c>
      <c r="K2365">
        <v>186.43666666666601</v>
      </c>
      <c r="L2365">
        <v>184.259166666666</v>
      </c>
      <c r="M2365">
        <v>183.55124999999899</v>
      </c>
      <c r="N2365">
        <v>184.637916666666</v>
      </c>
    </row>
    <row r="2366" spans="7:14" x14ac:dyDescent="0.25">
      <c r="H2366" s="34" t="s">
        <v>256</v>
      </c>
      <c r="I2366" t="s">
        <v>76</v>
      </c>
      <c r="J2366">
        <v>186.49</v>
      </c>
      <c r="K2366">
        <v>185.92333333333301</v>
      </c>
      <c r="L2366">
        <v>183.71833333333299</v>
      </c>
      <c r="M2366">
        <v>183.1525</v>
      </c>
      <c r="N2366">
        <v>184.275833333333</v>
      </c>
    </row>
    <row r="2367" spans="7:14" x14ac:dyDescent="0.25">
      <c r="H2367" s="34" t="s">
        <v>256</v>
      </c>
      <c r="I2367" t="s">
        <v>77</v>
      </c>
      <c r="J2367">
        <v>186.16</v>
      </c>
      <c r="K2367">
        <v>185.41</v>
      </c>
      <c r="L2367">
        <v>183.17750000000001</v>
      </c>
      <c r="M2367">
        <v>182.75375</v>
      </c>
      <c r="N2367">
        <v>183.91374999999999</v>
      </c>
    </row>
    <row r="2368" spans="7:14" x14ac:dyDescent="0.25">
      <c r="H2368" s="34" t="s">
        <v>256</v>
      </c>
      <c r="I2368" t="s">
        <v>78</v>
      </c>
      <c r="J2368">
        <v>185.17</v>
      </c>
      <c r="K2368">
        <v>183.87</v>
      </c>
      <c r="L2368">
        <v>181.55500000000001</v>
      </c>
      <c r="M2368">
        <v>181.5575</v>
      </c>
      <c r="N2368">
        <v>182.82749999999999</v>
      </c>
    </row>
    <row r="2369" spans="7:14" x14ac:dyDescent="0.25">
      <c r="H2369" s="34" t="s">
        <v>256</v>
      </c>
      <c r="I2369" t="s">
        <v>79</v>
      </c>
      <c r="J2369">
        <v>183.51405828386399</v>
      </c>
      <c r="K2369">
        <v>181.301659023469</v>
      </c>
      <c r="L2369">
        <v>178.84359464627099</v>
      </c>
      <c r="M2369">
        <v>179.56663927691</v>
      </c>
      <c r="N2369">
        <v>181.00683060109199</v>
      </c>
    </row>
    <row r="2370" spans="7:14" x14ac:dyDescent="0.25">
      <c r="H2370" s="34" t="s">
        <v>256</v>
      </c>
      <c r="I2370" t="s">
        <v>80</v>
      </c>
      <c r="J2370">
        <v>187.1</v>
      </c>
      <c r="K2370">
        <v>187.35</v>
      </c>
      <c r="L2370">
        <v>185.2</v>
      </c>
      <c r="M2370">
        <v>184.208333333333</v>
      </c>
      <c r="N2370">
        <v>184.97499999999999</v>
      </c>
    </row>
    <row r="2371" spans="7:14" x14ac:dyDescent="0.25">
      <c r="H2371" s="34" t="s">
        <v>256</v>
      </c>
      <c r="I2371" t="s">
        <v>81</v>
      </c>
      <c r="J2371">
        <v>187.11666666666599</v>
      </c>
      <c r="K2371">
        <v>187.75</v>
      </c>
      <c r="L2371">
        <v>185.6</v>
      </c>
      <c r="M2371">
        <v>184.46666666666599</v>
      </c>
      <c r="N2371">
        <v>184.98333333333301</v>
      </c>
    </row>
    <row r="2372" spans="7:14" x14ac:dyDescent="0.25">
      <c r="H2372" s="34" t="s">
        <v>256</v>
      </c>
      <c r="I2372" t="s">
        <v>82</v>
      </c>
      <c r="J2372">
        <v>187.13333333333301</v>
      </c>
      <c r="K2372">
        <v>188.14999999999901</v>
      </c>
      <c r="L2372">
        <v>186</v>
      </c>
      <c r="M2372">
        <v>184.72499999999999</v>
      </c>
      <c r="N2372">
        <v>184.99166666666599</v>
      </c>
    </row>
    <row r="2373" spans="7:14" x14ac:dyDescent="0.25">
      <c r="H2373" s="34" t="s">
        <v>256</v>
      </c>
      <c r="I2373" t="s">
        <v>83</v>
      </c>
      <c r="J2373">
        <v>1.7812611328804601E-2</v>
      </c>
      <c r="K2373">
        <v>0.42700827328527002</v>
      </c>
      <c r="L2373">
        <v>0.43196544276458498</v>
      </c>
      <c r="M2373">
        <v>0.28047952951819999</v>
      </c>
      <c r="N2373">
        <v>9.0094148385287693E-3</v>
      </c>
    </row>
    <row r="2374" spans="7:14" x14ac:dyDescent="0.25">
      <c r="H2374" s="34" t="s">
        <v>256</v>
      </c>
      <c r="I2374" t="s">
        <v>84</v>
      </c>
      <c r="J2374" t="s">
        <v>152</v>
      </c>
      <c r="K2374" t="s">
        <v>99</v>
      </c>
      <c r="L2374" t="s">
        <v>103</v>
      </c>
      <c r="M2374" t="s">
        <v>103</v>
      </c>
      <c r="N2374" t="s">
        <v>107</v>
      </c>
    </row>
    <row r="2375" spans="7:14" x14ac:dyDescent="0.25">
      <c r="G2375" s="34" t="s">
        <v>667</v>
      </c>
    </row>
    <row r="2376" spans="7:14" x14ac:dyDescent="0.25">
      <c r="G2376" s="34" t="s">
        <v>667</v>
      </c>
    </row>
    <row r="2377" spans="7:14" x14ac:dyDescent="0.25">
      <c r="H2377" s="34" t="s">
        <v>95</v>
      </c>
      <c r="I2377" t="s">
        <v>63</v>
      </c>
      <c r="J2377" t="s">
        <v>64</v>
      </c>
      <c r="K2377" t="s">
        <v>101</v>
      </c>
      <c r="L2377" t="s">
        <v>110</v>
      </c>
      <c r="M2377" t="s">
        <v>67</v>
      </c>
      <c r="N2377" t="s">
        <v>68</v>
      </c>
    </row>
    <row r="2378" spans="7:14" x14ac:dyDescent="0.25">
      <c r="G2378" s="34" t="s">
        <v>667</v>
      </c>
    </row>
    <row r="2379" spans="7:14" x14ac:dyDescent="0.25">
      <c r="H2379" s="34" t="s">
        <v>257</v>
      </c>
      <c r="I2379" t="s">
        <v>70</v>
      </c>
      <c r="J2379">
        <v>124.425768911055</v>
      </c>
      <c r="K2379">
        <v>125.84921292460599</v>
      </c>
      <c r="L2379">
        <v>127.241632653061</v>
      </c>
      <c r="M2379">
        <v>125.815234215885</v>
      </c>
      <c r="N2379">
        <v>130.64878542510101</v>
      </c>
    </row>
    <row r="2380" spans="7:14" x14ac:dyDescent="0.25">
      <c r="H2380" s="34" t="s">
        <v>257</v>
      </c>
      <c r="I2380" t="s">
        <v>71</v>
      </c>
      <c r="J2380">
        <v>123.005</v>
      </c>
      <c r="K2380">
        <v>124.315</v>
      </c>
      <c r="L2380">
        <v>125.85</v>
      </c>
      <c r="M2380">
        <v>124.81</v>
      </c>
      <c r="N2380">
        <v>128.75</v>
      </c>
    </row>
    <row r="2381" spans="7:14" x14ac:dyDescent="0.25">
      <c r="H2381" s="34" t="s">
        <v>257</v>
      </c>
      <c r="I2381" t="s">
        <v>72</v>
      </c>
      <c r="J2381">
        <v>122.1525</v>
      </c>
      <c r="K2381">
        <v>123.4075</v>
      </c>
      <c r="L2381">
        <v>125.02500000000001</v>
      </c>
      <c r="M2381">
        <v>124.205</v>
      </c>
      <c r="N2381">
        <v>127.649999999999</v>
      </c>
    </row>
    <row r="2382" spans="7:14" x14ac:dyDescent="0.25">
      <c r="H2382" s="34" t="s">
        <v>257</v>
      </c>
      <c r="I2382" t="s">
        <v>73</v>
      </c>
      <c r="J2382">
        <v>121.868333333333</v>
      </c>
      <c r="K2382">
        <v>123.105</v>
      </c>
      <c r="L2382">
        <v>124.75</v>
      </c>
      <c r="M2382">
        <v>124.003333333333</v>
      </c>
      <c r="N2382">
        <v>127.283333333333</v>
      </c>
    </row>
    <row r="2383" spans="7:14" x14ac:dyDescent="0.25">
      <c r="H2383" s="34" t="s">
        <v>257</v>
      </c>
      <c r="I2383" t="s">
        <v>74</v>
      </c>
      <c r="J2383">
        <v>121.58416666666599</v>
      </c>
      <c r="K2383">
        <v>122.80249999999999</v>
      </c>
      <c r="L2383">
        <v>124.47499999999999</v>
      </c>
      <c r="M2383">
        <v>123.80166666666599</v>
      </c>
      <c r="N2383">
        <v>126.916666666666</v>
      </c>
    </row>
    <row r="2384" spans="7:14" x14ac:dyDescent="0.25">
      <c r="H2384" s="34" t="s">
        <v>257</v>
      </c>
      <c r="I2384" t="s">
        <v>75</v>
      </c>
      <c r="J2384">
        <v>121.01583333333301</v>
      </c>
      <c r="K2384">
        <v>122.19750000000001</v>
      </c>
      <c r="L2384">
        <v>123.925</v>
      </c>
      <c r="M2384">
        <v>123.398333333333</v>
      </c>
      <c r="N2384">
        <v>126.183333333333</v>
      </c>
    </row>
    <row r="2385" spans="7:14" x14ac:dyDescent="0.25">
      <c r="H2385" s="34" t="s">
        <v>257</v>
      </c>
      <c r="I2385" t="s">
        <v>76</v>
      </c>
      <c r="J2385">
        <v>120.731666666666</v>
      </c>
      <c r="K2385">
        <v>121.895</v>
      </c>
      <c r="L2385">
        <v>123.65</v>
      </c>
      <c r="M2385">
        <v>123.196666666666</v>
      </c>
      <c r="N2385">
        <v>125.81666666666599</v>
      </c>
    </row>
    <row r="2386" spans="7:14" x14ac:dyDescent="0.25">
      <c r="H2386" s="34" t="s">
        <v>257</v>
      </c>
      <c r="I2386" t="s">
        <v>77</v>
      </c>
      <c r="J2386">
        <v>120.447499999999</v>
      </c>
      <c r="K2386">
        <v>121.5925</v>
      </c>
      <c r="L2386">
        <v>123.375</v>
      </c>
      <c r="M2386">
        <v>122.994999999999</v>
      </c>
      <c r="N2386">
        <v>125.45</v>
      </c>
    </row>
    <row r="2387" spans="7:14" x14ac:dyDescent="0.25">
      <c r="H2387" s="34" t="s">
        <v>257</v>
      </c>
      <c r="I2387" t="s">
        <v>78</v>
      </c>
      <c r="J2387">
        <v>119.595</v>
      </c>
      <c r="K2387">
        <v>120.685</v>
      </c>
      <c r="L2387">
        <v>122.55</v>
      </c>
      <c r="M2387">
        <v>122.38999999999901</v>
      </c>
      <c r="N2387">
        <v>124.35</v>
      </c>
    </row>
    <row r="2388" spans="7:14" x14ac:dyDescent="0.25">
      <c r="H2388" s="34" t="s">
        <v>257</v>
      </c>
      <c r="I2388" t="s">
        <v>79</v>
      </c>
      <c r="J2388">
        <v>118.174231088944</v>
      </c>
      <c r="K2388">
        <v>119.150787075393</v>
      </c>
      <c r="L2388">
        <v>121.15836734693799</v>
      </c>
      <c r="M2388">
        <v>121.38476578411399</v>
      </c>
      <c r="N2388">
        <v>122.451214574898</v>
      </c>
    </row>
    <row r="2389" spans="7:14" x14ac:dyDescent="0.25">
      <c r="H2389" s="34" t="s">
        <v>257</v>
      </c>
      <c r="I2389" t="s">
        <v>80</v>
      </c>
      <c r="J2389">
        <v>121.48333333333299</v>
      </c>
      <c r="K2389">
        <v>122.35</v>
      </c>
      <c r="L2389">
        <v>124</v>
      </c>
      <c r="M2389">
        <v>123.683333333333</v>
      </c>
      <c r="N2389">
        <v>125.5</v>
      </c>
    </row>
    <row r="2390" spans="7:14" x14ac:dyDescent="0.25">
      <c r="H2390" s="34" t="s">
        <v>257</v>
      </c>
      <c r="I2390" t="s">
        <v>81</v>
      </c>
      <c r="J2390">
        <v>121.666666666666</v>
      </c>
      <c r="K2390">
        <v>122.399999999999</v>
      </c>
      <c r="L2390">
        <v>124.06666666666599</v>
      </c>
      <c r="M2390">
        <v>123.766666666666</v>
      </c>
      <c r="N2390">
        <v>125.85</v>
      </c>
    </row>
    <row r="2391" spans="7:14" x14ac:dyDescent="0.25">
      <c r="H2391" s="34" t="s">
        <v>257</v>
      </c>
      <c r="I2391" t="s">
        <v>82</v>
      </c>
      <c r="J2391">
        <v>121.85</v>
      </c>
      <c r="K2391">
        <v>122.44999999999899</v>
      </c>
      <c r="L2391">
        <v>124.133333333333</v>
      </c>
      <c r="M2391">
        <v>123.85</v>
      </c>
      <c r="N2391">
        <v>126.2</v>
      </c>
    </row>
    <row r="2392" spans="7:14" x14ac:dyDescent="0.25">
      <c r="H2392" s="34" t="s">
        <v>257</v>
      </c>
      <c r="I2392" t="s">
        <v>83</v>
      </c>
      <c r="J2392">
        <v>0.30182466730688301</v>
      </c>
      <c r="K2392">
        <v>8.1665986116777695E-2</v>
      </c>
      <c r="L2392">
        <v>0.107411385606868</v>
      </c>
      <c r="M2392">
        <v>0.134752728742772</v>
      </c>
      <c r="N2392">
        <v>0.55467511885896703</v>
      </c>
    </row>
    <row r="2393" spans="7:14" x14ac:dyDescent="0.25">
      <c r="H2393" s="34" t="s">
        <v>257</v>
      </c>
      <c r="I2393" t="s">
        <v>84</v>
      </c>
      <c r="J2393" t="s">
        <v>85</v>
      </c>
      <c r="K2393" t="s">
        <v>99</v>
      </c>
      <c r="L2393" t="s">
        <v>99</v>
      </c>
      <c r="M2393" t="s">
        <v>87</v>
      </c>
      <c r="N2393" t="s">
        <v>88</v>
      </c>
    </row>
    <row r="2394" spans="7:14" x14ac:dyDescent="0.25">
      <c r="G2394" s="34" t="s">
        <v>667</v>
      </c>
    </row>
    <row r="2395" spans="7:14" x14ac:dyDescent="0.25">
      <c r="G2395" s="34" t="s">
        <v>667</v>
      </c>
    </row>
    <row r="2396" spans="7:14" x14ac:dyDescent="0.25">
      <c r="H2396" s="34" t="s">
        <v>62</v>
      </c>
      <c r="I2396" t="s">
        <v>63</v>
      </c>
      <c r="J2396" t="s">
        <v>64</v>
      </c>
      <c r="K2396" t="s">
        <v>65</v>
      </c>
      <c r="L2396" t="s">
        <v>66</v>
      </c>
      <c r="M2396" t="s">
        <v>67</v>
      </c>
      <c r="N2396" t="s">
        <v>68</v>
      </c>
    </row>
    <row r="2397" spans="7:14" x14ac:dyDescent="0.25">
      <c r="G2397" s="34" t="s">
        <v>667</v>
      </c>
    </row>
    <row r="2398" spans="7:14" x14ac:dyDescent="0.25">
      <c r="H2398" s="34" t="s">
        <v>258</v>
      </c>
      <c r="I2398" t="s">
        <v>70</v>
      </c>
      <c r="J2398">
        <v>405.393216979925</v>
      </c>
      <c r="K2398">
        <v>408.54419143187903</v>
      </c>
      <c r="L2398">
        <v>408.85420631899501</v>
      </c>
      <c r="M2398">
        <v>425.92854449471997</v>
      </c>
      <c r="N2398">
        <v>455.172712895377</v>
      </c>
    </row>
    <row r="2399" spans="7:14" x14ac:dyDescent="0.25">
      <c r="H2399" s="34" t="s">
        <v>258</v>
      </c>
      <c r="I2399" t="s">
        <v>71</v>
      </c>
      <c r="J2399">
        <v>399.5</v>
      </c>
      <c r="K2399">
        <v>403.30500000000001</v>
      </c>
      <c r="L2399">
        <v>403.82249999999999</v>
      </c>
      <c r="M2399">
        <v>418.83499999999998</v>
      </c>
      <c r="N2399">
        <v>443.74499999999898</v>
      </c>
    </row>
    <row r="2400" spans="7:14" x14ac:dyDescent="0.25">
      <c r="H2400" s="34" t="s">
        <v>258</v>
      </c>
      <c r="I2400" t="s">
        <v>72</v>
      </c>
      <c r="J2400">
        <v>395.92500000000001</v>
      </c>
      <c r="K2400">
        <v>400.2525</v>
      </c>
      <c r="L2400">
        <v>400.81124999999997</v>
      </c>
      <c r="M2400">
        <v>414.79250000000002</v>
      </c>
      <c r="N2400">
        <v>437.44749999999999</v>
      </c>
    </row>
    <row r="2401" spans="7:14" x14ac:dyDescent="0.25">
      <c r="H2401" s="34" t="s">
        <v>258</v>
      </c>
      <c r="I2401" t="s">
        <v>73</v>
      </c>
      <c r="J2401">
        <v>394.73333333333301</v>
      </c>
      <c r="K2401">
        <v>399.23500000000001</v>
      </c>
      <c r="L2401">
        <v>399.8075</v>
      </c>
      <c r="M2401">
        <v>413.44499999999999</v>
      </c>
      <c r="N2401">
        <v>435.34833333333302</v>
      </c>
    </row>
    <row r="2402" spans="7:14" x14ac:dyDescent="0.25">
      <c r="H2402" s="34" t="s">
        <v>258</v>
      </c>
      <c r="I2402" t="s">
        <v>74</v>
      </c>
      <c r="J2402">
        <v>393.541666666666</v>
      </c>
      <c r="K2402">
        <v>398.21749999999997</v>
      </c>
      <c r="L2402">
        <v>398.80374999999998</v>
      </c>
      <c r="M2402">
        <v>412.09750000000003</v>
      </c>
      <c r="N2402">
        <v>433.24916666666599</v>
      </c>
    </row>
    <row r="2403" spans="7:14" x14ac:dyDescent="0.25">
      <c r="H2403" s="34" t="s">
        <v>258</v>
      </c>
      <c r="I2403" t="s">
        <v>75</v>
      </c>
      <c r="J2403">
        <v>391.15833333333302</v>
      </c>
      <c r="K2403">
        <v>396.1825</v>
      </c>
      <c r="L2403">
        <v>396.79624999999999</v>
      </c>
      <c r="M2403">
        <v>409.40249999999997</v>
      </c>
      <c r="N2403">
        <v>429.050833333333</v>
      </c>
    </row>
    <row r="2404" spans="7:14" x14ac:dyDescent="0.25">
      <c r="H2404" s="34" t="s">
        <v>258</v>
      </c>
      <c r="I2404" t="s">
        <v>76</v>
      </c>
      <c r="J2404">
        <v>389.96666666666601</v>
      </c>
      <c r="K2404">
        <v>395.164999999999</v>
      </c>
      <c r="L2404">
        <v>395.79250000000002</v>
      </c>
      <c r="M2404">
        <v>408.05500000000001</v>
      </c>
      <c r="N2404">
        <v>426.95166666666597</v>
      </c>
    </row>
    <row r="2405" spans="7:14" x14ac:dyDescent="0.25">
      <c r="H2405" s="34" t="s">
        <v>258</v>
      </c>
      <c r="I2405" t="s">
        <v>77</v>
      </c>
      <c r="J2405">
        <v>388.77499999999998</v>
      </c>
      <c r="K2405">
        <v>394.14749999999998</v>
      </c>
      <c r="L2405">
        <v>394.78874999999999</v>
      </c>
      <c r="M2405">
        <v>406.70749999999998</v>
      </c>
      <c r="N2405">
        <v>424.852499999999</v>
      </c>
    </row>
    <row r="2406" spans="7:14" x14ac:dyDescent="0.25">
      <c r="H2406" s="34" t="s">
        <v>258</v>
      </c>
      <c r="I2406" t="s">
        <v>78</v>
      </c>
      <c r="J2406">
        <v>385.2</v>
      </c>
      <c r="K2406">
        <v>391.094999999999</v>
      </c>
      <c r="L2406">
        <v>391.77749999999997</v>
      </c>
      <c r="M2406">
        <v>402.66500000000002</v>
      </c>
      <c r="N2406">
        <v>418.55500000000001</v>
      </c>
    </row>
    <row r="2407" spans="7:14" x14ac:dyDescent="0.25">
      <c r="H2407" s="34" t="s">
        <v>258</v>
      </c>
      <c r="I2407" t="s">
        <v>79</v>
      </c>
      <c r="J2407">
        <v>379.30678302007402</v>
      </c>
      <c r="K2407">
        <v>385.85580856811998</v>
      </c>
      <c r="L2407">
        <v>386.74579368100399</v>
      </c>
      <c r="M2407">
        <v>395.571455505279</v>
      </c>
      <c r="N2407">
        <v>407.12728710462198</v>
      </c>
    </row>
    <row r="2408" spans="7:14" x14ac:dyDescent="0.25">
      <c r="H2408" s="34" t="s">
        <v>258</v>
      </c>
      <c r="I2408" t="s">
        <v>80</v>
      </c>
      <c r="J2408">
        <v>394.08333333333297</v>
      </c>
      <c r="K2408">
        <v>394.2</v>
      </c>
      <c r="L2408">
        <v>398.375</v>
      </c>
      <c r="M2408">
        <v>405.15</v>
      </c>
      <c r="N2408">
        <v>422.45</v>
      </c>
    </row>
    <row r="2409" spans="7:14" x14ac:dyDescent="0.25">
      <c r="H2409" s="34" t="s">
        <v>258</v>
      </c>
      <c r="I2409" t="s">
        <v>81</v>
      </c>
      <c r="J2409">
        <v>395.81666666666598</v>
      </c>
      <c r="K2409">
        <v>395.2</v>
      </c>
      <c r="L2409">
        <v>398.95</v>
      </c>
      <c r="M2409">
        <v>407.01666666666603</v>
      </c>
      <c r="N2409">
        <v>425.349999999999</v>
      </c>
    </row>
    <row r="2410" spans="7:14" x14ac:dyDescent="0.25">
      <c r="H2410" s="34" t="s">
        <v>258</v>
      </c>
      <c r="I2410" t="s">
        <v>82</v>
      </c>
      <c r="J2410">
        <v>397.55</v>
      </c>
      <c r="K2410">
        <v>396.2</v>
      </c>
      <c r="L2410">
        <v>399.52499999999998</v>
      </c>
      <c r="M2410">
        <v>408.88333333333298</v>
      </c>
      <c r="N2410">
        <v>428.24999999999898</v>
      </c>
    </row>
    <row r="2411" spans="7:14" x14ac:dyDescent="0.25">
      <c r="H2411" s="34" t="s">
        <v>258</v>
      </c>
      <c r="I2411" t="s">
        <v>83</v>
      </c>
      <c r="J2411">
        <v>0.87967857898076396</v>
      </c>
      <c r="K2411">
        <v>0.50479555779909102</v>
      </c>
      <c r="L2411">
        <v>0.28867273297771601</v>
      </c>
      <c r="M2411">
        <v>0.91305588391146897</v>
      </c>
      <c r="N2411">
        <v>1.3543490951546799</v>
      </c>
    </row>
    <row r="2412" spans="7:14" x14ac:dyDescent="0.25">
      <c r="H2412" s="34" t="s">
        <v>258</v>
      </c>
      <c r="I2412" t="s">
        <v>84</v>
      </c>
      <c r="J2412" t="s">
        <v>85</v>
      </c>
      <c r="K2412" t="s">
        <v>126</v>
      </c>
      <c r="L2412" t="s">
        <v>88</v>
      </c>
      <c r="M2412" t="s">
        <v>88</v>
      </c>
      <c r="N2412" t="s">
        <v>88</v>
      </c>
    </row>
    <row r="2413" spans="7:14" x14ac:dyDescent="0.25">
      <c r="G2413" s="34" t="s">
        <v>667</v>
      </c>
    </row>
    <row r="2414" spans="7:14" x14ac:dyDescent="0.25">
      <c r="G2414" s="34" t="s">
        <v>667</v>
      </c>
    </row>
    <row r="2415" spans="7:14" x14ac:dyDescent="0.25">
      <c r="H2415" s="34" t="s">
        <v>95</v>
      </c>
      <c r="I2415" t="s">
        <v>63</v>
      </c>
      <c r="J2415" t="s">
        <v>64</v>
      </c>
      <c r="K2415" t="s">
        <v>65</v>
      </c>
      <c r="L2415" t="s">
        <v>66</v>
      </c>
      <c r="M2415" t="s">
        <v>67</v>
      </c>
      <c r="N2415" t="s">
        <v>68</v>
      </c>
    </row>
    <row r="2416" spans="7:14" x14ac:dyDescent="0.25">
      <c r="G2416" s="34" t="s">
        <v>667</v>
      </c>
    </row>
    <row r="2417" spans="7:14" x14ac:dyDescent="0.25">
      <c r="H2417" s="34" t="s">
        <v>259</v>
      </c>
      <c r="I2417" t="s">
        <v>70</v>
      </c>
      <c r="J2417">
        <v>218.68882323978301</v>
      </c>
      <c r="K2417">
        <v>247.090215627173</v>
      </c>
      <c r="L2417">
        <v>225.31001922152799</v>
      </c>
      <c r="M2417">
        <v>220.97672209026101</v>
      </c>
      <c r="N2417">
        <v>216.52366722447999</v>
      </c>
    </row>
    <row r="2418" spans="7:14" x14ac:dyDescent="0.25">
      <c r="H2418" s="34" t="s">
        <v>259</v>
      </c>
      <c r="I2418" t="s">
        <v>71</v>
      </c>
      <c r="J2418">
        <v>213.54499999999999</v>
      </c>
      <c r="K2418">
        <v>234.07749999999999</v>
      </c>
      <c r="L2418">
        <v>218.49</v>
      </c>
      <c r="M2418">
        <v>217.07499999999999</v>
      </c>
      <c r="N2418">
        <v>213.53</v>
      </c>
    </row>
    <row r="2419" spans="7:14" x14ac:dyDescent="0.25">
      <c r="H2419" s="34" t="s">
        <v>259</v>
      </c>
      <c r="I2419" t="s">
        <v>72</v>
      </c>
      <c r="J2419">
        <v>210.54750000000001</v>
      </c>
      <c r="K2419">
        <v>226.36375000000001</v>
      </c>
      <c r="L2419">
        <v>214.42</v>
      </c>
      <c r="M2419">
        <v>214.73750000000001</v>
      </c>
      <c r="N2419">
        <v>211.715</v>
      </c>
    </row>
    <row r="2420" spans="7:14" x14ac:dyDescent="0.25">
      <c r="H2420" s="34" t="s">
        <v>259</v>
      </c>
      <c r="I2420" t="s">
        <v>73</v>
      </c>
      <c r="J2420">
        <v>209.54833333333301</v>
      </c>
      <c r="K2420">
        <v>223.79249999999999</v>
      </c>
      <c r="L2420">
        <v>213.06333333333299</v>
      </c>
      <c r="M2420">
        <v>213.958333333333</v>
      </c>
      <c r="N2420">
        <v>211.11</v>
      </c>
    </row>
    <row r="2421" spans="7:14" x14ac:dyDescent="0.25">
      <c r="H2421" s="34" t="s">
        <v>259</v>
      </c>
      <c r="I2421" t="s">
        <v>74</v>
      </c>
      <c r="J2421">
        <v>208.549166666666</v>
      </c>
      <c r="K2421">
        <v>221.22125</v>
      </c>
      <c r="L2421">
        <v>211.706666666666</v>
      </c>
      <c r="M2421">
        <v>213.17916666666599</v>
      </c>
      <c r="N2421">
        <v>210.505</v>
      </c>
    </row>
    <row r="2422" spans="7:14" x14ac:dyDescent="0.25">
      <c r="H2422" s="34" t="s">
        <v>259</v>
      </c>
      <c r="I2422" t="s">
        <v>75</v>
      </c>
      <c r="J2422">
        <v>206.550833333333</v>
      </c>
      <c r="K2422">
        <v>216.07875000000001</v>
      </c>
      <c r="L2422">
        <v>208.993333333333</v>
      </c>
      <c r="M2422">
        <v>211.620833333333</v>
      </c>
      <c r="N2422">
        <v>209.29499999999999</v>
      </c>
    </row>
    <row r="2423" spans="7:14" x14ac:dyDescent="0.25">
      <c r="H2423" s="34" t="s">
        <v>259</v>
      </c>
      <c r="I2423" t="s">
        <v>76</v>
      </c>
      <c r="J2423">
        <v>205.55166666666599</v>
      </c>
      <c r="K2423">
        <v>213.50749999999999</v>
      </c>
      <c r="L2423">
        <v>207.636666666666</v>
      </c>
      <c r="M2423">
        <v>210.84166666666599</v>
      </c>
      <c r="N2423">
        <v>208.69</v>
      </c>
    </row>
    <row r="2424" spans="7:14" x14ac:dyDescent="0.25">
      <c r="H2424" s="34" t="s">
        <v>259</v>
      </c>
      <c r="I2424" t="s">
        <v>77</v>
      </c>
      <c r="J2424">
        <v>204.55250000000001</v>
      </c>
      <c r="K2424">
        <v>210.93625</v>
      </c>
      <c r="L2424">
        <v>206.28</v>
      </c>
      <c r="M2424">
        <v>210.0625</v>
      </c>
      <c r="N2424">
        <v>208.08500000000001</v>
      </c>
    </row>
    <row r="2425" spans="7:14" x14ac:dyDescent="0.25">
      <c r="H2425" s="34" t="s">
        <v>259</v>
      </c>
      <c r="I2425" t="s">
        <v>78</v>
      </c>
      <c r="J2425">
        <v>201.55500000000001</v>
      </c>
      <c r="K2425">
        <v>203.2225</v>
      </c>
      <c r="L2425">
        <v>202.20999999999901</v>
      </c>
      <c r="M2425">
        <v>207.72499999999999</v>
      </c>
      <c r="N2425">
        <v>206.27</v>
      </c>
    </row>
    <row r="2426" spans="7:14" x14ac:dyDescent="0.25">
      <c r="H2426" s="34" t="s">
        <v>259</v>
      </c>
      <c r="I2426" t="s">
        <v>79</v>
      </c>
      <c r="J2426">
        <v>196.41117676021599</v>
      </c>
      <c r="K2426">
        <v>190.20978437282599</v>
      </c>
      <c r="L2426">
        <v>195.389980778471</v>
      </c>
      <c r="M2426">
        <v>203.82327790973801</v>
      </c>
      <c r="N2426">
        <v>203.27633277551999</v>
      </c>
    </row>
    <row r="2427" spans="7:14" x14ac:dyDescent="0.25">
      <c r="H2427" s="34" t="s">
        <v>259</v>
      </c>
      <c r="I2427" t="s">
        <v>80</v>
      </c>
      <c r="J2427">
        <v>207.88333333333301</v>
      </c>
      <c r="K2427">
        <v>222.32499999999999</v>
      </c>
      <c r="L2427">
        <v>212.06666666666601</v>
      </c>
      <c r="M2427">
        <v>213.183333333333</v>
      </c>
      <c r="N2427">
        <v>210.75</v>
      </c>
    </row>
    <row r="2428" spans="7:14" x14ac:dyDescent="0.25">
      <c r="H2428" s="34" t="s">
        <v>259</v>
      </c>
      <c r="I2428" t="s">
        <v>81</v>
      </c>
      <c r="J2428">
        <v>208.21666666666599</v>
      </c>
      <c r="K2428">
        <v>226</v>
      </c>
      <c r="L2428">
        <v>213.78333333333299</v>
      </c>
      <c r="M2428">
        <v>213.96666666666599</v>
      </c>
      <c r="N2428">
        <v>211.6</v>
      </c>
    </row>
    <row r="2429" spans="7:14" x14ac:dyDescent="0.25">
      <c r="H2429" s="34" t="s">
        <v>259</v>
      </c>
      <c r="I2429" t="s">
        <v>82</v>
      </c>
      <c r="J2429">
        <v>208.55</v>
      </c>
      <c r="K2429">
        <v>229.67500000000001</v>
      </c>
      <c r="L2429">
        <v>215.5</v>
      </c>
      <c r="M2429">
        <v>214.75</v>
      </c>
      <c r="N2429">
        <v>212.45</v>
      </c>
    </row>
    <row r="2430" spans="7:14" x14ac:dyDescent="0.25">
      <c r="H2430" s="34" t="s">
        <v>259</v>
      </c>
      <c r="I2430" t="s">
        <v>83</v>
      </c>
      <c r="J2430">
        <v>0.32069269622382501</v>
      </c>
      <c r="K2430">
        <v>3.3059709884178599</v>
      </c>
      <c r="L2430">
        <v>1.6189877397044901</v>
      </c>
      <c r="M2430">
        <v>0.73489172074114395</v>
      </c>
      <c r="N2430">
        <v>0.80664294187425301</v>
      </c>
    </row>
    <row r="2431" spans="7:14" x14ac:dyDescent="0.25">
      <c r="H2431" s="34" t="s">
        <v>259</v>
      </c>
      <c r="I2431" t="s">
        <v>84</v>
      </c>
      <c r="J2431" t="s">
        <v>85</v>
      </c>
      <c r="K2431" t="s">
        <v>88</v>
      </c>
      <c r="L2431" t="s">
        <v>87</v>
      </c>
      <c r="M2431" t="s">
        <v>126</v>
      </c>
      <c r="N2431" t="s">
        <v>87</v>
      </c>
    </row>
    <row r="2432" spans="7:14" x14ac:dyDescent="0.25">
      <c r="G2432" s="34" t="s">
        <v>667</v>
      </c>
    </row>
    <row r="2433" spans="7:14" x14ac:dyDescent="0.25">
      <c r="G2433" s="34" t="s">
        <v>667</v>
      </c>
    </row>
    <row r="2434" spans="7:14" x14ac:dyDescent="0.25">
      <c r="H2434" s="34" t="s">
        <v>95</v>
      </c>
      <c r="I2434" t="s">
        <v>63</v>
      </c>
      <c r="J2434" t="s">
        <v>90</v>
      </c>
      <c r="K2434" t="s">
        <v>65</v>
      </c>
      <c r="L2434" t="s">
        <v>66</v>
      </c>
      <c r="M2434" t="s">
        <v>67</v>
      </c>
      <c r="N2434" t="s">
        <v>96</v>
      </c>
    </row>
    <row r="2435" spans="7:14" x14ac:dyDescent="0.25">
      <c r="G2435" s="34" t="s">
        <v>667</v>
      </c>
    </row>
    <row r="2436" spans="7:14" x14ac:dyDescent="0.25">
      <c r="H2436" s="34" t="s">
        <v>260</v>
      </c>
      <c r="I2436" t="s">
        <v>70</v>
      </c>
      <c r="J2436">
        <v>282.61798205456802</v>
      </c>
      <c r="K2436">
        <v>296.62515791373301</v>
      </c>
      <c r="L2436">
        <v>284.54338033327201</v>
      </c>
      <c r="M2436">
        <v>279.64023674242401</v>
      </c>
      <c r="N2436">
        <v>274.25598491988598</v>
      </c>
    </row>
    <row r="2437" spans="7:14" x14ac:dyDescent="0.25">
      <c r="H2437" s="34" t="s">
        <v>260</v>
      </c>
      <c r="I2437" t="s">
        <v>71</v>
      </c>
      <c r="J2437">
        <v>279.51249999999999</v>
      </c>
      <c r="K2437">
        <v>289.04750000000001</v>
      </c>
      <c r="L2437">
        <v>279.86500000000001</v>
      </c>
      <c r="M2437">
        <v>273.85250000000002</v>
      </c>
      <c r="N2437">
        <v>271.162499999999</v>
      </c>
    </row>
    <row r="2438" spans="7:14" x14ac:dyDescent="0.25">
      <c r="H2438" s="34" t="s">
        <v>260</v>
      </c>
      <c r="I2438" t="s">
        <v>72</v>
      </c>
      <c r="J2438">
        <v>277.65625</v>
      </c>
      <c r="K2438">
        <v>284.52375000000001</v>
      </c>
      <c r="L2438">
        <v>277.032499999999</v>
      </c>
      <c r="M2438">
        <v>270.40125</v>
      </c>
      <c r="N2438">
        <v>269.30624999999998</v>
      </c>
    </row>
    <row r="2439" spans="7:14" x14ac:dyDescent="0.25">
      <c r="H2439" s="34" t="s">
        <v>260</v>
      </c>
      <c r="I2439" t="s">
        <v>73</v>
      </c>
      <c r="J2439">
        <v>277.03750000000002</v>
      </c>
      <c r="K2439">
        <v>283.01583333333298</v>
      </c>
      <c r="L2439">
        <v>276.08833333333303</v>
      </c>
      <c r="M2439">
        <v>269.25083333333299</v>
      </c>
      <c r="N2439">
        <v>268.6875</v>
      </c>
    </row>
    <row r="2440" spans="7:14" x14ac:dyDescent="0.25">
      <c r="H2440" s="34" t="s">
        <v>260</v>
      </c>
      <c r="I2440" t="s">
        <v>74</v>
      </c>
      <c r="J2440">
        <v>276.41874999999999</v>
      </c>
      <c r="K2440">
        <v>281.50791666666601</v>
      </c>
      <c r="L2440">
        <v>275.14416666666602</v>
      </c>
      <c r="M2440">
        <v>268.10041666666598</v>
      </c>
      <c r="N2440">
        <v>268.068749999999</v>
      </c>
    </row>
    <row r="2441" spans="7:14" x14ac:dyDescent="0.25">
      <c r="H2441" s="34" t="s">
        <v>260</v>
      </c>
      <c r="I2441" t="s">
        <v>75</v>
      </c>
      <c r="J2441">
        <v>275.18124999999998</v>
      </c>
      <c r="K2441">
        <v>278.49208333333303</v>
      </c>
      <c r="L2441">
        <v>273.25583333333299</v>
      </c>
      <c r="M2441">
        <v>265.79958333333298</v>
      </c>
      <c r="N2441">
        <v>266.83125000000001</v>
      </c>
    </row>
    <row r="2442" spans="7:14" x14ac:dyDescent="0.25">
      <c r="H2442" s="34" t="s">
        <v>260</v>
      </c>
      <c r="I2442" t="s">
        <v>76</v>
      </c>
      <c r="J2442">
        <v>274.5625</v>
      </c>
      <c r="K2442">
        <v>276.984166666666</v>
      </c>
      <c r="L2442">
        <v>272.31166666666599</v>
      </c>
      <c r="M2442">
        <v>264.64916666666602</v>
      </c>
      <c r="N2442">
        <v>266.21249999999998</v>
      </c>
    </row>
    <row r="2443" spans="7:14" x14ac:dyDescent="0.25">
      <c r="H2443" s="34" t="s">
        <v>260</v>
      </c>
      <c r="I2443" t="s">
        <v>77</v>
      </c>
      <c r="J2443">
        <v>273.94375000000002</v>
      </c>
      <c r="K2443">
        <v>275.47624999999999</v>
      </c>
      <c r="L2443">
        <v>271.36750000000001</v>
      </c>
      <c r="M2443">
        <v>263.49874999999997</v>
      </c>
      <c r="N2443">
        <v>265.59375</v>
      </c>
    </row>
    <row r="2444" spans="7:14" x14ac:dyDescent="0.25">
      <c r="H2444" s="34" t="s">
        <v>260</v>
      </c>
      <c r="I2444" t="s">
        <v>78</v>
      </c>
      <c r="J2444">
        <v>272.08749999999998</v>
      </c>
      <c r="K2444">
        <v>270.95249999999999</v>
      </c>
      <c r="L2444">
        <v>268.534999999999</v>
      </c>
      <c r="M2444">
        <v>260.04749999999899</v>
      </c>
      <c r="N2444">
        <v>263.73750000000001</v>
      </c>
    </row>
    <row r="2445" spans="7:14" x14ac:dyDescent="0.25">
      <c r="H2445" s="34" t="s">
        <v>260</v>
      </c>
      <c r="I2445" t="s">
        <v>79</v>
      </c>
      <c r="J2445">
        <v>268.98201794543098</v>
      </c>
      <c r="K2445">
        <v>263.37484208626603</v>
      </c>
      <c r="L2445">
        <v>263.856619666727</v>
      </c>
      <c r="M2445">
        <v>254.259763257575</v>
      </c>
      <c r="N2445">
        <v>260.64401508011298</v>
      </c>
    </row>
    <row r="2446" spans="7:14" x14ac:dyDescent="0.25">
      <c r="H2446" s="34" t="s">
        <v>260</v>
      </c>
      <c r="I2446" t="s">
        <v>80</v>
      </c>
      <c r="J2446">
        <v>276.00833333333298</v>
      </c>
      <c r="K2446">
        <v>281.75833333333298</v>
      </c>
      <c r="L2446">
        <v>275.53333333333302</v>
      </c>
      <c r="M2446">
        <v>268.058333333333</v>
      </c>
      <c r="N2446">
        <v>267.84166666666601</v>
      </c>
    </row>
    <row r="2447" spans="7:14" x14ac:dyDescent="0.25">
      <c r="H2447" s="34" t="s">
        <v>260</v>
      </c>
      <c r="I2447" t="s">
        <v>81</v>
      </c>
      <c r="J2447">
        <v>276.21666666666601</v>
      </c>
      <c r="K2447">
        <v>283.51666666666603</v>
      </c>
      <c r="L2447">
        <v>276.86666666666599</v>
      </c>
      <c r="M2447">
        <v>269.166666666666</v>
      </c>
      <c r="N2447">
        <v>268.23333333333301</v>
      </c>
    </row>
    <row r="2448" spans="7:14" x14ac:dyDescent="0.25">
      <c r="H2448" s="34" t="s">
        <v>260</v>
      </c>
      <c r="I2448" t="s">
        <v>82</v>
      </c>
      <c r="J2448">
        <v>276.42500000000001</v>
      </c>
      <c r="K2448">
        <v>285.27499999999998</v>
      </c>
      <c r="L2448">
        <v>278.2</v>
      </c>
      <c r="M2448">
        <v>270.27499999999998</v>
      </c>
      <c r="N2448">
        <v>268.625</v>
      </c>
    </row>
    <row r="2449" spans="7:14" x14ac:dyDescent="0.25">
      <c r="H2449" s="34" t="s">
        <v>260</v>
      </c>
      <c r="I2449" t="s">
        <v>83</v>
      </c>
      <c r="J2449">
        <v>0.15096162555477</v>
      </c>
      <c r="K2449">
        <v>1.2481145189435301</v>
      </c>
      <c r="L2449">
        <v>0.967819985482686</v>
      </c>
      <c r="M2449">
        <v>0.82693443591255</v>
      </c>
      <c r="N2449">
        <v>0.292461342210871</v>
      </c>
    </row>
    <row r="2450" spans="7:14" x14ac:dyDescent="0.25">
      <c r="H2450" s="34" t="s">
        <v>260</v>
      </c>
      <c r="I2450" t="s">
        <v>84</v>
      </c>
      <c r="J2450" t="s">
        <v>93</v>
      </c>
      <c r="K2450" t="s">
        <v>88</v>
      </c>
      <c r="L2450" t="s">
        <v>87</v>
      </c>
      <c r="M2450" t="s">
        <v>87</v>
      </c>
      <c r="N2450" t="s">
        <v>94</v>
      </c>
    </row>
    <row r="2451" spans="7:14" x14ac:dyDescent="0.25">
      <c r="G2451" s="34" t="s">
        <v>667</v>
      </c>
    </row>
    <row r="2452" spans="7:14" x14ac:dyDescent="0.25">
      <c r="G2452" s="34" t="s">
        <v>667</v>
      </c>
    </row>
    <row r="2453" spans="7:14" x14ac:dyDescent="0.25">
      <c r="H2453" s="34" t="s">
        <v>95</v>
      </c>
      <c r="I2453" t="s">
        <v>63</v>
      </c>
      <c r="J2453" t="s">
        <v>64</v>
      </c>
      <c r="K2453" t="s">
        <v>65</v>
      </c>
      <c r="L2453" t="s">
        <v>66</v>
      </c>
      <c r="M2453" t="s">
        <v>91</v>
      </c>
      <c r="N2453" t="s">
        <v>96</v>
      </c>
    </row>
    <row r="2454" spans="7:14" x14ac:dyDescent="0.25">
      <c r="G2454" s="34" t="s">
        <v>667</v>
      </c>
    </row>
    <row r="2455" spans="7:14" x14ac:dyDescent="0.25">
      <c r="H2455" s="34" t="s">
        <v>261</v>
      </c>
      <c r="I2455" t="s">
        <v>70</v>
      </c>
      <c r="J2455">
        <v>476.226086486486</v>
      </c>
      <c r="K2455">
        <v>472.06229191279101</v>
      </c>
      <c r="L2455">
        <v>472.668840267299</v>
      </c>
      <c r="M2455">
        <v>473.13059500753099</v>
      </c>
      <c r="N2455">
        <v>472.075635775862</v>
      </c>
    </row>
    <row r="2456" spans="7:14" x14ac:dyDescent="0.25">
      <c r="H2456" s="34" t="s">
        <v>261</v>
      </c>
      <c r="I2456" t="s">
        <v>71</v>
      </c>
      <c r="J2456">
        <v>471.56</v>
      </c>
      <c r="K2456">
        <v>469.59750000000003</v>
      </c>
      <c r="L2456">
        <v>469.23</v>
      </c>
      <c r="M2456">
        <v>470.3775</v>
      </c>
      <c r="N2456">
        <v>469.30500000000001</v>
      </c>
    </row>
    <row r="2457" spans="7:14" x14ac:dyDescent="0.25">
      <c r="H2457" s="34" t="s">
        <v>261</v>
      </c>
      <c r="I2457" t="s">
        <v>72</v>
      </c>
      <c r="J2457">
        <v>468.755</v>
      </c>
      <c r="K2457">
        <v>468.09875</v>
      </c>
      <c r="L2457">
        <v>467.14</v>
      </c>
      <c r="M2457">
        <v>468.71375</v>
      </c>
      <c r="N2457">
        <v>467.6275</v>
      </c>
    </row>
    <row r="2458" spans="7:14" x14ac:dyDescent="0.25">
      <c r="H2458" s="34" t="s">
        <v>261</v>
      </c>
      <c r="I2458" t="s">
        <v>73</v>
      </c>
      <c r="J2458">
        <v>467.82</v>
      </c>
      <c r="K2458">
        <v>467.59916666666601</v>
      </c>
      <c r="L2458">
        <v>466.44333333333299</v>
      </c>
      <c r="M2458">
        <v>468.15916666666601</v>
      </c>
      <c r="N2458">
        <v>467.06833333333299</v>
      </c>
    </row>
    <row r="2459" spans="7:14" x14ac:dyDescent="0.25">
      <c r="H2459" s="34" t="s">
        <v>261</v>
      </c>
      <c r="I2459" t="s">
        <v>74</v>
      </c>
      <c r="J2459">
        <v>466.88499999999999</v>
      </c>
      <c r="K2459">
        <v>467.09958333333299</v>
      </c>
      <c r="L2459">
        <v>465.74666666666599</v>
      </c>
      <c r="M2459">
        <v>467.60458333333298</v>
      </c>
      <c r="N2459">
        <v>466.50916666666598</v>
      </c>
    </row>
    <row r="2460" spans="7:14" x14ac:dyDescent="0.25">
      <c r="H2460" s="34" t="s">
        <v>261</v>
      </c>
      <c r="I2460" t="s">
        <v>75</v>
      </c>
      <c r="J2460">
        <v>465.01499999999999</v>
      </c>
      <c r="K2460">
        <v>466.10041666666598</v>
      </c>
      <c r="L2460">
        <v>464.35333333333301</v>
      </c>
      <c r="M2460">
        <v>466.49541666666602</v>
      </c>
      <c r="N2460">
        <v>465.39083333333298</v>
      </c>
    </row>
    <row r="2461" spans="7:14" x14ac:dyDescent="0.25">
      <c r="H2461" s="34" t="s">
        <v>261</v>
      </c>
      <c r="I2461" t="s">
        <v>76</v>
      </c>
      <c r="J2461">
        <v>464.08</v>
      </c>
      <c r="K2461">
        <v>465.60083333333301</v>
      </c>
      <c r="L2461">
        <v>463.65666666666601</v>
      </c>
      <c r="M2461">
        <v>465.94083333333299</v>
      </c>
      <c r="N2461">
        <v>464.83166666666602</v>
      </c>
    </row>
    <row r="2462" spans="7:14" x14ac:dyDescent="0.25">
      <c r="H2462" s="34" t="s">
        <v>261</v>
      </c>
      <c r="I2462" t="s">
        <v>77</v>
      </c>
      <c r="J2462">
        <v>463.14499999999998</v>
      </c>
      <c r="K2462">
        <v>465.10124999999999</v>
      </c>
      <c r="L2462">
        <v>462.96</v>
      </c>
      <c r="M2462">
        <v>465.38625000000002</v>
      </c>
      <c r="N2462">
        <v>464.27249999999998</v>
      </c>
    </row>
    <row r="2463" spans="7:14" x14ac:dyDescent="0.25">
      <c r="H2463" s="34" t="s">
        <v>261</v>
      </c>
      <c r="I2463" t="s">
        <v>78</v>
      </c>
      <c r="J2463">
        <v>460.34</v>
      </c>
      <c r="K2463">
        <v>463.60250000000002</v>
      </c>
      <c r="L2463">
        <v>460.87</v>
      </c>
      <c r="M2463">
        <v>463.72250000000003</v>
      </c>
      <c r="N2463">
        <v>462.594999999999</v>
      </c>
    </row>
    <row r="2464" spans="7:14" x14ac:dyDescent="0.25">
      <c r="H2464" s="34" t="s">
        <v>261</v>
      </c>
      <c r="I2464" t="s">
        <v>79</v>
      </c>
      <c r="J2464">
        <v>455.67391351351301</v>
      </c>
      <c r="K2464">
        <v>461.13770808720801</v>
      </c>
      <c r="L2464">
        <v>457.4311597327</v>
      </c>
      <c r="M2464">
        <v>460.96940499246801</v>
      </c>
      <c r="N2464">
        <v>459.82436422413701</v>
      </c>
    </row>
    <row r="2465" spans="7:14" x14ac:dyDescent="0.25">
      <c r="H2465" s="34" t="s">
        <v>261</v>
      </c>
      <c r="I2465" t="s">
        <v>80</v>
      </c>
      <c r="J2465">
        <v>466.5</v>
      </c>
      <c r="K2465">
        <v>467.15833333333302</v>
      </c>
      <c r="L2465">
        <v>465.933333333333</v>
      </c>
      <c r="M2465">
        <v>467.27499999999998</v>
      </c>
      <c r="N2465">
        <v>466.31666666666598</v>
      </c>
    </row>
    <row r="2466" spans="7:14" x14ac:dyDescent="0.25">
      <c r="H2466" s="34" t="s">
        <v>261</v>
      </c>
      <c r="I2466" t="s">
        <v>81</v>
      </c>
      <c r="J2466">
        <v>467.05</v>
      </c>
      <c r="K2466">
        <v>467.71666666666601</v>
      </c>
      <c r="L2466">
        <v>466.81666666666598</v>
      </c>
      <c r="M2466">
        <v>467.5</v>
      </c>
      <c r="N2466">
        <v>466.683333333333</v>
      </c>
    </row>
    <row r="2467" spans="7:14" x14ac:dyDescent="0.25">
      <c r="H2467" s="34" t="s">
        <v>261</v>
      </c>
      <c r="I2467" t="s">
        <v>82</v>
      </c>
      <c r="J2467">
        <v>467.6</v>
      </c>
      <c r="K2467">
        <v>468.27499999999998</v>
      </c>
      <c r="L2467">
        <v>467.7</v>
      </c>
      <c r="M2467">
        <v>467.72500000000002</v>
      </c>
      <c r="N2467">
        <v>467.05</v>
      </c>
    </row>
    <row r="2468" spans="7:14" x14ac:dyDescent="0.25">
      <c r="H2468" s="34" t="s">
        <v>261</v>
      </c>
      <c r="I2468" t="s">
        <v>83</v>
      </c>
      <c r="J2468">
        <v>0.235798499464099</v>
      </c>
      <c r="K2468">
        <v>0.23903387502450499</v>
      </c>
      <c r="L2468">
        <v>0.37916726284160501</v>
      </c>
      <c r="M2468">
        <v>9.6303033545566394E-2</v>
      </c>
      <c r="N2468">
        <v>0.15726080274491899</v>
      </c>
    </row>
    <row r="2469" spans="7:14" x14ac:dyDescent="0.25">
      <c r="H2469" s="34" t="s">
        <v>261</v>
      </c>
      <c r="I2469" t="s">
        <v>84</v>
      </c>
      <c r="J2469" t="s">
        <v>85</v>
      </c>
      <c r="K2469" t="s">
        <v>86</v>
      </c>
      <c r="L2469" t="s">
        <v>98</v>
      </c>
      <c r="M2469" t="s">
        <v>108</v>
      </c>
      <c r="N2469" t="s">
        <v>103</v>
      </c>
    </row>
    <row r="2470" spans="7:14" x14ac:dyDescent="0.25">
      <c r="G2470" s="34" t="s">
        <v>667</v>
      </c>
    </row>
    <row r="2471" spans="7:14" x14ac:dyDescent="0.25">
      <c r="G2471" s="34" t="s">
        <v>667</v>
      </c>
    </row>
    <row r="2472" spans="7:14" x14ac:dyDescent="0.25">
      <c r="H2472" s="34" t="s">
        <v>128</v>
      </c>
      <c r="I2472" t="s">
        <v>63</v>
      </c>
      <c r="J2472" t="s">
        <v>64</v>
      </c>
      <c r="K2472" t="s">
        <v>65</v>
      </c>
      <c r="L2472" t="s">
        <v>66</v>
      </c>
      <c r="M2472" t="s">
        <v>262</v>
      </c>
      <c r="N2472" t="s">
        <v>96</v>
      </c>
    </row>
    <row r="2473" spans="7:14" x14ac:dyDescent="0.25">
      <c r="G2473" s="34" t="s">
        <v>667</v>
      </c>
    </row>
    <row r="2474" spans="7:14" x14ac:dyDescent="0.25">
      <c r="H2474" s="34" t="s">
        <v>263</v>
      </c>
      <c r="I2474" t="s">
        <v>70</v>
      </c>
      <c r="J2474">
        <v>719.11687264506395</v>
      </c>
      <c r="K2474">
        <v>728.22066626919002</v>
      </c>
      <c r="L2474">
        <v>727.78981751824801</v>
      </c>
      <c r="M2474">
        <v>766.34585805237998</v>
      </c>
      <c r="N2474">
        <v>738.78681087154996</v>
      </c>
    </row>
    <row r="2475" spans="7:14" x14ac:dyDescent="0.25">
      <c r="H2475" s="34" t="s">
        <v>263</v>
      </c>
      <c r="I2475" t="s">
        <v>71</v>
      </c>
      <c r="J2475">
        <v>698.13249999999903</v>
      </c>
      <c r="K2475">
        <v>713.662499999999</v>
      </c>
      <c r="L2475">
        <v>716.57499999999902</v>
      </c>
      <c r="M2475">
        <v>742.66250000000002</v>
      </c>
      <c r="N2475">
        <v>729.6</v>
      </c>
    </row>
    <row r="2476" spans="7:14" x14ac:dyDescent="0.25">
      <c r="H2476" s="34" t="s">
        <v>263</v>
      </c>
      <c r="I2476" t="s">
        <v>72</v>
      </c>
      <c r="J2476">
        <v>685.71624999999995</v>
      </c>
      <c r="K2476">
        <v>705.48124999999902</v>
      </c>
      <c r="L2476">
        <v>710.11249999999995</v>
      </c>
      <c r="M2476">
        <v>729.25625000000002</v>
      </c>
      <c r="N2476">
        <v>724.1</v>
      </c>
    </row>
    <row r="2477" spans="7:14" x14ac:dyDescent="0.25">
      <c r="H2477" s="34" t="s">
        <v>263</v>
      </c>
      <c r="I2477" t="s">
        <v>73</v>
      </c>
      <c r="J2477">
        <v>681.57749999999999</v>
      </c>
      <c r="K2477">
        <v>702.75416666666604</v>
      </c>
      <c r="L2477">
        <v>707.95833333333303</v>
      </c>
      <c r="M2477">
        <v>724.78750000000002</v>
      </c>
      <c r="N2477">
        <v>722.26666666666597</v>
      </c>
    </row>
    <row r="2478" spans="7:14" x14ac:dyDescent="0.25">
      <c r="H2478" s="34" t="s">
        <v>263</v>
      </c>
      <c r="I2478" t="s">
        <v>74</v>
      </c>
      <c r="J2478">
        <v>677.438749999999</v>
      </c>
      <c r="K2478">
        <v>700.02708333333305</v>
      </c>
      <c r="L2478">
        <v>705.80416666666599</v>
      </c>
      <c r="M2478">
        <v>720.31875000000002</v>
      </c>
      <c r="N2478">
        <v>720.43333333333305</v>
      </c>
    </row>
    <row r="2479" spans="7:14" x14ac:dyDescent="0.25">
      <c r="H2479" s="34" t="s">
        <v>263</v>
      </c>
      <c r="I2479" t="s">
        <v>75</v>
      </c>
      <c r="J2479">
        <v>669.16125</v>
      </c>
      <c r="K2479">
        <v>694.57291666666595</v>
      </c>
      <c r="L2479">
        <v>701.49583333333305</v>
      </c>
      <c r="M2479">
        <v>711.38125000000002</v>
      </c>
      <c r="N2479">
        <v>716.76666666666597</v>
      </c>
    </row>
    <row r="2480" spans="7:14" x14ac:dyDescent="0.25">
      <c r="H2480" s="34" t="s">
        <v>263</v>
      </c>
      <c r="I2480" t="s">
        <v>76</v>
      </c>
      <c r="J2480">
        <v>665.02249999999901</v>
      </c>
      <c r="K2480">
        <v>691.84583333333296</v>
      </c>
      <c r="L2480">
        <v>699.34166666666601</v>
      </c>
      <c r="M2480">
        <v>706.91250000000002</v>
      </c>
      <c r="N2480">
        <v>714.93333333333305</v>
      </c>
    </row>
    <row r="2481" spans="7:14" x14ac:dyDescent="0.25">
      <c r="H2481" s="34" t="s">
        <v>263</v>
      </c>
      <c r="I2481" t="s">
        <v>77</v>
      </c>
      <c r="J2481">
        <v>660.88374999999996</v>
      </c>
      <c r="K2481">
        <v>689.11874999999998</v>
      </c>
      <c r="L2481">
        <v>697.1875</v>
      </c>
      <c r="M2481">
        <v>702.44375000000002</v>
      </c>
      <c r="N2481">
        <v>713.1</v>
      </c>
    </row>
    <row r="2482" spans="7:14" x14ac:dyDescent="0.25">
      <c r="H2482" s="34" t="s">
        <v>263</v>
      </c>
      <c r="I2482" t="s">
        <v>78</v>
      </c>
      <c r="J2482">
        <v>648.46749999999997</v>
      </c>
      <c r="K2482">
        <v>680.9375</v>
      </c>
      <c r="L2482">
        <v>690.72500000000002</v>
      </c>
      <c r="M2482">
        <v>689.03750000000002</v>
      </c>
      <c r="N2482">
        <v>707.6</v>
      </c>
    </row>
    <row r="2483" spans="7:14" x14ac:dyDescent="0.25">
      <c r="H2483" s="34" t="s">
        <v>263</v>
      </c>
      <c r="I2483" t="s">
        <v>79</v>
      </c>
      <c r="J2483">
        <v>627.48312735493596</v>
      </c>
      <c r="K2483">
        <v>666.37933373080898</v>
      </c>
      <c r="L2483">
        <v>679.51018248175103</v>
      </c>
      <c r="M2483">
        <v>665.35414194761904</v>
      </c>
      <c r="N2483">
        <v>698.41318912844997</v>
      </c>
    </row>
    <row r="2484" spans="7:14" x14ac:dyDescent="0.25">
      <c r="H2484" s="34" t="s">
        <v>263</v>
      </c>
      <c r="I2484" t="s">
        <v>80</v>
      </c>
      <c r="J2484">
        <v>677.55833333333305</v>
      </c>
      <c r="K2484">
        <v>685.77499999999998</v>
      </c>
      <c r="L2484">
        <v>696.75</v>
      </c>
      <c r="M2484">
        <v>715.47500000000002</v>
      </c>
      <c r="N2484">
        <v>719.71666666666601</v>
      </c>
    </row>
    <row r="2485" spans="7:14" x14ac:dyDescent="0.25">
      <c r="H2485" s="34" t="s">
        <v>263</v>
      </c>
      <c r="I2485" t="s">
        <v>81</v>
      </c>
      <c r="J2485">
        <v>681.81666666666604</v>
      </c>
      <c r="K2485">
        <v>689.61666666666599</v>
      </c>
      <c r="L2485">
        <v>699.05</v>
      </c>
      <c r="M2485">
        <v>715.6</v>
      </c>
      <c r="N2485">
        <v>720.83333333333303</v>
      </c>
    </row>
    <row r="2486" spans="7:14" x14ac:dyDescent="0.25">
      <c r="H2486" s="34" t="s">
        <v>263</v>
      </c>
      <c r="I2486" t="s">
        <v>82</v>
      </c>
      <c r="J2486">
        <v>686.07500000000005</v>
      </c>
      <c r="K2486">
        <v>693.45833333333303</v>
      </c>
      <c r="L2486">
        <v>701.35</v>
      </c>
      <c r="M2486">
        <v>715.72500000000002</v>
      </c>
      <c r="N2486">
        <v>721.95</v>
      </c>
    </row>
    <row r="2487" spans="7:14" x14ac:dyDescent="0.25">
      <c r="H2487" s="34" t="s">
        <v>263</v>
      </c>
      <c r="I2487" t="s">
        <v>83</v>
      </c>
      <c r="J2487">
        <v>1.2569643450133401</v>
      </c>
      <c r="K2487">
        <v>1.10797332211741</v>
      </c>
      <c r="L2487">
        <v>0.65587794966851498</v>
      </c>
      <c r="M2487">
        <v>3.4929616822103403E-2</v>
      </c>
      <c r="N2487">
        <v>0.31030729685293001</v>
      </c>
    </row>
    <row r="2488" spans="7:14" x14ac:dyDescent="0.25">
      <c r="H2488" s="34" t="s">
        <v>263</v>
      </c>
      <c r="I2488" t="s">
        <v>84</v>
      </c>
      <c r="J2488" t="s">
        <v>85</v>
      </c>
      <c r="K2488" t="s">
        <v>86</v>
      </c>
      <c r="L2488" t="s">
        <v>88</v>
      </c>
      <c r="M2488" t="s">
        <v>107</v>
      </c>
      <c r="N2488" t="s">
        <v>99</v>
      </c>
    </row>
    <row r="2489" spans="7:14" x14ac:dyDescent="0.25">
      <c r="G2489" s="34" t="s">
        <v>667</v>
      </c>
    </row>
    <row r="2491" spans="7:14" x14ac:dyDescent="0.25">
      <c r="H2491" s="34" t="s">
        <v>128</v>
      </c>
      <c r="I2491" t="s">
        <v>63</v>
      </c>
      <c r="J2491" t="s">
        <v>64</v>
      </c>
      <c r="K2491" t="s">
        <v>65</v>
      </c>
      <c r="L2491" t="s">
        <v>110</v>
      </c>
      <c r="M2491" t="s">
        <v>67</v>
      </c>
      <c r="N2491" t="s">
        <v>96</v>
      </c>
    </row>
    <row r="2493" spans="7:14" x14ac:dyDescent="0.25">
      <c r="H2493" s="34" t="s">
        <v>264</v>
      </c>
      <c r="I2493" t="s">
        <v>70</v>
      </c>
      <c r="J2493">
        <v>113.88900560224</v>
      </c>
      <c r="K2493">
        <v>110.258934388087</v>
      </c>
      <c r="L2493">
        <v>109.409436160298</v>
      </c>
      <c r="M2493">
        <v>116.259454374412</v>
      </c>
      <c r="N2493">
        <v>121.899267399267</v>
      </c>
    </row>
    <row r="2494" spans="7:14" x14ac:dyDescent="0.25">
      <c r="H2494" s="34" t="s">
        <v>264</v>
      </c>
      <c r="I2494" t="s">
        <v>71</v>
      </c>
      <c r="J2494">
        <v>111.7075</v>
      </c>
      <c r="K2494">
        <v>109.16999999999901</v>
      </c>
      <c r="L2494">
        <v>108.7925</v>
      </c>
      <c r="M2494">
        <v>113.30500000000001</v>
      </c>
      <c r="N2494">
        <v>117.729999999999</v>
      </c>
    </row>
    <row r="2495" spans="7:14" x14ac:dyDescent="0.25">
      <c r="H2495" s="34" t="s">
        <v>264</v>
      </c>
      <c r="I2495" t="s">
        <v>72</v>
      </c>
      <c r="J2495">
        <v>110.42874999999999</v>
      </c>
      <c r="K2495">
        <v>108.509999999999</v>
      </c>
      <c r="L2495">
        <v>108.42125</v>
      </c>
      <c r="M2495">
        <v>111.6275</v>
      </c>
      <c r="N2495">
        <v>115.36499999999999</v>
      </c>
    </row>
    <row r="2496" spans="7:14" x14ac:dyDescent="0.25">
      <c r="H2496" s="34" t="s">
        <v>264</v>
      </c>
      <c r="I2496" t="s">
        <v>73</v>
      </c>
      <c r="J2496">
        <v>110.0025</v>
      </c>
      <c r="K2496">
        <v>108.289999999999</v>
      </c>
      <c r="L2496">
        <v>108.2975</v>
      </c>
      <c r="M2496">
        <v>111.068333333333</v>
      </c>
      <c r="N2496">
        <v>114.576666666666</v>
      </c>
    </row>
    <row r="2497" spans="7:14" x14ac:dyDescent="0.25">
      <c r="H2497" s="34" t="s">
        <v>264</v>
      </c>
      <c r="I2497" t="s">
        <v>74</v>
      </c>
      <c r="J2497">
        <v>109.57625</v>
      </c>
      <c r="K2497">
        <v>108.07</v>
      </c>
      <c r="L2497">
        <v>108.17375</v>
      </c>
      <c r="M2497">
        <v>110.509166666666</v>
      </c>
      <c r="N2497">
        <v>113.788333333333</v>
      </c>
    </row>
    <row r="2498" spans="7:14" x14ac:dyDescent="0.25">
      <c r="H2498" s="34" t="s">
        <v>264</v>
      </c>
      <c r="I2498" t="s">
        <v>75</v>
      </c>
      <c r="J2498">
        <v>108.72375</v>
      </c>
      <c r="K2498">
        <v>107.63</v>
      </c>
      <c r="L2498">
        <v>107.92625</v>
      </c>
      <c r="M2498">
        <v>109.39083333333301</v>
      </c>
      <c r="N2498">
        <v>112.21166666666601</v>
      </c>
    </row>
    <row r="2499" spans="7:14" x14ac:dyDescent="0.25">
      <c r="H2499" s="34" t="s">
        <v>264</v>
      </c>
      <c r="I2499" t="s">
        <v>76</v>
      </c>
      <c r="J2499">
        <v>108.2975</v>
      </c>
      <c r="K2499">
        <v>107.41</v>
      </c>
      <c r="L2499">
        <v>107.80249999999999</v>
      </c>
      <c r="M2499">
        <v>108.831666666666</v>
      </c>
      <c r="N2499">
        <v>111.42333333333301</v>
      </c>
    </row>
    <row r="2500" spans="7:14" x14ac:dyDescent="0.25">
      <c r="H2500" s="34" t="s">
        <v>264</v>
      </c>
      <c r="I2500" t="s">
        <v>77</v>
      </c>
      <c r="J2500">
        <v>107.87125</v>
      </c>
      <c r="K2500">
        <v>107.19</v>
      </c>
      <c r="L2500">
        <v>107.67874999999999</v>
      </c>
      <c r="M2500">
        <v>108.27249999999999</v>
      </c>
      <c r="N2500">
        <v>110.63500000000001</v>
      </c>
    </row>
    <row r="2501" spans="7:14" x14ac:dyDescent="0.25">
      <c r="H2501" s="34" t="s">
        <v>264</v>
      </c>
      <c r="I2501" t="s">
        <v>78</v>
      </c>
      <c r="J2501">
        <v>106.5925</v>
      </c>
      <c r="K2501">
        <v>106.53</v>
      </c>
      <c r="L2501">
        <v>107.307499999999</v>
      </c>
      <c r="M2501">
        <v>106.595</v>
      </c>
      <c r="N2501">
        <v>108.27</v>
      </c>
    </row>
    <row r="2502" spans="7:14" x14ac:dyDescent="0.25">
      <c r="H2502" s="34" t="s">
        <v>264</v>
      </c>
      <c r="I2502" t="s">
        <v>79</v>
      </c>
      <c r="J2502">
        <v>104.410994397759</v>
      </c>
      <c r="K2502">
        <v>105.44106561191199</v>
      </c>
      <c r="L2502">
        <v>106.690563839701</v>
      </c>
      <c r="M2502">
        <v>103.640545625587</v>
      </c>
      <c r="N2502">
        <v>104.100732600732</v>
      </c>
    </row>
    <row r="2503" spans="7:14" x14ac:dyDescent="0.25">
      <c r="H2503" s="34" t="s">
        <v>264</v>
      </c>
      <c r="I2503" t="s">
        <v>80</v>
      </c>
      <c r="J2503">
        <v>109.24166666666601</v>
      </c>
      <c r="K2503">
        <v>108.11666666666601</v>
      </c>
      <c r="L2503">
        <v>107.97499999999999</v>
      </c>
      <c r="M2503">
        <v>109.35</v>
      </c>
      <c r="N2503">
        <v>113.166666666666</v>
      </c>
    </row>
    <row r="2504" spans="7:14" x14ac:dyDescent="0.25">
      <c r="H2504" s="34" t="s">
        <v>264</v>
      </c>
      <c r="I2504" t="s">
        <v>81</v>
      </c>
      <c r="J2504">
        <v>109.333333333333</v>
      </c>
      <c r="K2504">
        <v>108.383333333333</v>
      </c>
      <c r="L2504">
        <v>108</v>
      </c>
      <c r="M2504">
        <v>109.55</v>
      </c>
      <c r="N2504">
        <v>113.333333333333</v>
      </c>
    </row>
    <row r="2505" spans="7:14" x14ac:dyDescent="0.25">
      <c r="H2505" s="34" t="s">
        <v>264</v>
      </c>
      <c r="I2505" t="s">
        <v>82</v>
      </c>
      <c r="J2505">
        <v>109.425</v>
      </c>
      <c r="K2505">
        <v>108.65</v>
      </c>
      <c r="L2505">
        <v>108.02500000000001</v>
      </c>
      <c r="M2505">
        <v>109.75</v>
      </c>
      <c r="N2505">
        <v>113.5</v>
      </c>
    </row>
    <row r="2506" spans="7:14" x14ac:dyDescent="0.25">
      <c r="H2506" s="34" t="s">
        <v>264</v>
      </c>
      <c r="I2506" t="s">
        <v>83</v>
      </c>
      <c r="J2506">
        <v>0.167823632618815</v>
      </c>
      <c r="K2506">
        <v>0.49329428086945498</v>
      </c>
      <c r="L2506">
        <v>4.6285582041204601E-2</v>
      </c>
      <c r="M2506">
        <v>0.36446469248292002</v>
      </c>
      <c r="N2506">
        <v>0.29455081001473499</v>
      </c>
    </row>
    <row r="2507" spans="7:14" x14ac:dyDescent="0.25">
      <c r="H2507" s="34" t="s">
        <v>264</v>
      </c>
      <c r="I2507" t="s">
        <v>84</v>
      </c>
      <c r="J2507" t="s">
        <v>85</v>
      </c>
      <c r="K2507" t="s">
        <v>87</v>
      </c>
      <c r="L2507" t="s">
        <v>103</v>
      </c>
      <c r="M2507" t="s">
        <v>88</v>
      </c>
      <c r="N2507" t="s">
        <v>99</v>
      </c>
    </row>
    <row r="2509" spans="7:14" x14ac:dyDescent="0.25">
      <c r="G2509" s="34" t="s">
        <v>667</v>
      </c>
    </row>
    <row r="2510" spans="7:14" x14ac:dyDescent="0.25">
      <c r="H2510" s="34" t="s">
        <v>95</v>
      </c>
      <c r="I2510" t="s">
        <v>63</v>
      </c>
      <c r="J2510" t="s">
        <v>64</v>
      </c>
      <c r="K2510" t="s">
        <v>65</v>
      </c>
      <c r="L2510" t="s">
        <v>66</v>
      </c>
      <c r="M2510" t="s">
        <v>67</v>
      </c>
      <c r="N2510" t="s">
        <v>68</v>
      </c>
    </row>
    <row r="2511" spans="7:14" x14ac:dyDescent="0.25">
      <c r="G2511" s="34" t="s">
        <v>667</v>
      </c>
    </row>
    <row r="2512" spans="7:14" x14ac:dyDescent="0.25">
      <c r="H2512" s="34" t="s">
        <v>265</v>
      </c>
      <c r="I2512" t="s">
        <v>70</v>
      </c>
      <c r="J2512">
        <v>285.57963850977501</v>
      </c>
      <c r="K2512">
        <v>277.88272290048002</v>
      </c>
      <c r="L2512">
        <v>304.48856630824298</v>
      </c>
      <c r="M2512">
        <v>291.398214285714</v>
      </c>
      <c r="N2512">
        <v>309.24307036247302</v>
      </c>
    </row>
    <row r="2513" spans="7:14" x14ac:dyDescent="0.25">
      <c r="H2513" s="34" t="s">
        <v>265</v>
      </c>
      <c r="I2513" t="s">
        <v>71</v>
      </c>
      <c r="J2513">
        <v>279.78500000000003</v>
      </c>
      <c r="K2513">
        <v>275.104999999999</v>
      </c>
      <c r="L2513">
        <v>295.77</v>
      </c>
      <c r="M2513">
        <v>286.85000000000002</v>
      </c>
      <c r="N2513">
        <v>301.58</v>
      </c>
    </row>
    <row r="2514" spans="7:14" x14ac:dyDescent="0.25">
      <c r="H2514" s="34" t="s">
        <v>265</v>
      </c>
      <c r="I2514" t="s">
        <v>72</v>
      </c>
      <c r="J2514">
        <v>276.29250000000002</v>
      </c>
      <c r="K2514">
        <v>273.42750000000001</v>
      </c>
      <c r="L2514">
        <v>290.70999999999998</v>
      </c>
      <c r="M2514">
        <v>284.10000000000002</v>
      </c>
      <c r="N2514">
        <v>297.29000000000002</v>
      </c>
    </row>
    <row r="2515" spans="7:14" x14ac:dyDescent="0.25">
      <c r="H2515" s="34" t="s">
        <v>265</v>
      </c>
      <c r="I2515" t="s">
        <v>73</v>
      </c>
      <c r="J2515">
        <v>275.12833333333299</v>
      </c>
      <c r="K2515">
        <v>272.868333333333</v>
      </c>
      <c r="L2515">
        <v>289.02333333333303</v>
      </c>
      <c r="M2515">
        <v>283.183333333333</v>
      </c>
      <c r="N2515">
        <v>295.86</v>
      </c>
    </row>
    <row r="2516" spans="7:14" x14ac:dyDescent="0.25">
      <c r="H2516" s="34" t="s">
        <v>265</v>
      </c>
      <c r="I2516" t="s">
        <v>74</v>
      </c>
      <c r="J2516">
        <v>273.96416666666602</v>
      </c>
      <c r="K2516">
        <v>272.30916666666599</v>
      </c>
      <c r="L2516">
        <v>287.33666666666602</v>
      </c>
      <c r="M2516">
        <v>282.26666666666603</v>
      </c>
      <c r="N2516">
        <v>294.43</v>
      </c>
    </row>
    <row r="2517" spans="7:14" x14ac:dyDescent="0.25">
      <c r="H2517" s="34" t="s">
        <v>265</v>
      </c>
      <c r="I2517" t="s">
        <v>75</v>
      </c>
      <c r="J2517">
        <v>271.63583333333298</v>
      </c>
      <c r="K2517">
        <v>271.19083333333299</v>
      </c>
      <c r="L2517">
        <v>283.96333333333303</v>
      </c>
      <c r="M2517">
        <v>280.433333333333</v>
      </c>
      <c r="N2517">
        <v>291.57</v>
      </c>
    </row>
    <row r="2518" spans="7:14" x14ac:dyDescent="0.25">
      <c r="H2518" s="34" t="s">
        <v>265</v>
      </c>
      <c r="I2518" t="s">
        <v>76</v>
      </c>
      <c r="J2518">
        <v>270.47166666666601</v>
      </c>
      <c r="K2518">
        <v>270.63166666666598</v>
      </c>
      <c r="L2518">
        <v>282.27666666666602</v>
      </c>
      <c r="M2518">
        <v>279.51666666666603</v>
      </c>
      <c r="N2518">
        <v>290.14</v>
      </c>
    </row>
    <row r="2519" spans="7:14" x14ac:dyDescent="0.25">
      <c r="H2519" s="34" t="s">
        <v>265</v>
      </c>
      <c r="I2519" t="s">
        <v>77</v>
      </c>
      <c r="J2519">
        <v>269.3075</v>
      </c>
      <c r="K2519">
        <v>270.07249999999999</v>
      </c>
      <c r="L2519">
        <v>280.58999999999997</v>
      </c>
      <c r="M2519">
        <v>278.60000000000002</v>
      </c>
      <c r="N2519">
        <v>288.70999999999998</v>
      </c>
    </row>
    <row r="2520" spans="7:14" x14ac:dyDescent="0.25">
      <c r="H2520" s="34" t="s">
        <v>265</v>
      </c>
      <c r="I2520" t="s">
        <v>78</v>
      </c>
      <c r="J2520">
        <v>265.815</v>
      </c>
      <c r="K2520">
        <v>268.39499999999998</v>
      </c>
      <c r="L2520">
        <v>275.52999999999997</v>
      </c>
      <c r="M2520">
        <v>275.85000000000002</v>
      </c>
      <c r="N2520">
        <v>284.41999999999899</v>
      </c>
    </row>
    <row r="2521" spans="7:14" x14ac:dyDescent="0.25">
      <c r="H2521" s="34" t="s">
        <v>265</v>
      </c>
      <c r="I2521" t="s">
        <v>79</v>
      </c>
      <c r="J2521">
        <v>260.02036149022501</v>
      </c>
      <c r="K2521">
        <v>265.61727709951901</v>
      </c>
      <c r="L2521">
        <v>266.81143369175601</v>
      </c>
      <c r="M2521">
        <v>271.30178571428502</v>
      </c>
      <c r="N2521">
        <v>276.75692963752601</v>
      </c>
    </row>
    <row r="2522" spans="7:14" x14ac:dyDescent="0.25">
      <c r="H2522" s="34" t="s">
        <v>265</v>
      </c>
      <c r="I2522" t="s">
        <v>80</v>
      </c>
      <c r="J2522">
        <v>274.35000000000002</v>
      </c>
      <c r="K2522">
        <v>272.28333333333302</v>
      </c>
      <c r="L2522">
        <v>286.49999999999898</v>
      </c>
      <c r="M2522">
        <v>282.56666666666598</v>
      </c>
      <c r="N2522">
        <v>289.2</v>
      </c>
    </row>
    <row r="2523" spans="7:14" x14ac:dyDescent="0.25">
      <c r="H2523" s="34" t="s">
        <v>265</v>
      </c>
      <c r="I2523" t="s">
        <v>81</v>
      </c>
      <c r="J2523">
        <v>275.89999999999998</v>
      </c>
      <c r="K2523">
        <v>272.81666666666598</v>
      </c>
      <c r="L2523">
        <v>287.349999999999</v>
      </c>
      <c r="M2523">
        <v>283.78333333333302</v>
      </c>
      <c r="N2523">
        <v>290.46666666666601</v>
      </c>
    </row>
    <row r="2524" spans="7:14" x14ac:dyDescent="0.25">
      <c r="H2524" s="34" t="s">
        <v>265</v>
      </c>
      <c r="I2524" t="s">
        <v>82</v>
      </c>
      <c r="J2524">
        <v>277.45</v>
      </c>
      <c r="K2524">
        <v>273.35000000000002</v>
      </c>
      <c r="L2524">
        <v>288.2</v>
      </c>
      <c r="M2524">
        <v>285</v>
      </c>
      <c r="N2524">
        <v>291.73333333333301</v>
      </c>
    </row>
    <row r="2525" spans="7:14" x14ac:dyDescent="0.25">
      <c r="H2525" s="34" t="s">
        <v>265</v>
      </c>
      <c r="I2525" t="s">
        <v>83</v>
      </c>
      <c r="J2525">
        <v>1.1299435028248599</v>
      </c>
      <c r="K2525">
        <v>0.39174879108773403</v>
      </c>
      <c r="L2525">
        <v>0.59336823734731003</v>
      </c>
      <c r="M2525">
        <v>0.86115371003890895</v>
      </c>
      <c r="N2525">
        <v>0.86837294332722903</v>
      </c>
    </row>
    <row r="2526" spans="7:14" x14ac:dyDescent="0.25">
      <c r="H2526" s="34" t="s">
        <v>265</v>
      </c>
      <c r="I2526" t="s">
        <v>84</v>
      </c>
      <c r="J2526" t="s">
        <v>85</v>
      </c>
      <c r="K2526" t="s">
        <v>87</v>
      </c>
      <c r="L2526" t="s">
        <v>88</v>
      </c>
      <c r="M2526" t="s">
        <v>87</v>
      </c>
      <c r="N2526" t="s">
        <v>88</v>
      </c>
    </row>
    <row r="2527" spans="7:14" x14ac:dyDescent="0.25">
      <c r="G2527" s="34" t="s">
        <v>667</v>
      </c>
    </row>
    <row r="2528" spans="7:14" x14ac:dyDescent="0.25">
      <c r="G2528" s="34" t="s">
        <v>667</v>
      </c>
    </row>
    <row r="2529" spans="7:14" x14ac:dyDescent="0.25">
      <c r="H2529" s="34" t="s">
        <v>95</v>
      </c>
      <c r="I2529" t="s">
        <v>63</v>
      </c>
      <c r="J2529" t="s">
        <v>64</v>
      </c>
      <c r="K2529" t="s">
        <v>65</v>
      </c>
      <c r="L2529" t="s">
        <v>66</v>
      </c>
      <c r="M2529" t="s">
        <v>67</v>
      </c>
      <c r="N2529" t="s">
        <v>68</v>
      </c>
    </row>
    <row r="2530" spans="7:14" x14ac:dyDescent="0.25">
      <c r="G2530" s="34" t="s">
        <v>667</v>
      </c>
    </row>
    <row r="2531" spans="7:14" x14ac:dyDescent="0.25">
      <c r="H2531" s="34" t="s">
        <v>266</v>
      </c>
      <c r="I2531" t="s">
        <v>70</v>
      </c>
      <c r="J2531">
        <v>128.58649876135399</v>
      </c>
      <c r="K2531">
        <v>139.85648854961801</v>
      </c>
      <c r="L2531">
        <v>131.10060120240399</v>
      </c>
      <c r="M2531">
        <v>132.08641412137999</v>
      </c>
      <c r="N2531">
        <v>151.13120510774101</v>
      </c>
    </row>
    <row r="2532" spans="7:14" x14ac:dyDescent="0.25">
      <c r="H2532" s="34" t="s">
        <v>266</v>
      </c>
      <c r="I2532" t="s">
        <v>71</v>
      </c>
      <c r="J2532">
        <v>125.49</v>
      </c>
      <c r="K2532">
        <v>133.32499999999999</v>
      </c>
      <c r="L2532">
        <v>128.7775</v>
      </c>
      <c r="M2532">
        <v>129.755</v>
      </c>
      <c r="N2532">
        <v>143.51499999999999</v>
      </c>
    </row>
    <row r="2533" spans="7:14" x14ac:dyDescent="0.25">
      <c r="H2533" s="34" t="s">
        <v>266</v>
      </c>
      <c r="I2533" t="s">
        <v>72</v>
      </c>
      <c r="J2533">
        <v>123.62</v>
      </c>
      <c r="K2533">
        <v>129.88749999999999</v>
      </c>
      <c r="L2533">
        <v>127.38875</v>
      </c>
      <c r="M2533">
        <v>128.35249999999999</v>
      </c>
      <c r="N2533">
        <v>139.58250000000001</v>
      </c>
    </row>
    <row r="2534" spans="7:14" x14ac:dyDescent="0.25">
      <c r="H2534" s="34" t="s">
        <v>266</v>
      </c>
      <c r="I2534" t="s">
        <v>73</v>
      </c>
      <c r="J2534">
        <v>122.996666666666</v>
      </c>
      <c r="K2534">
        <v>128.74166666666599</v>
      </c>
      <c r="L2534">
        <v>126.925833333333</v>
      </c>
      <c r="M2534">
        <v>127.88500000000001</v>
      </c>
      <c r="N2534">
        <v>138.27166666666599</v>
      </c>
    </row>
    <row r="2535" spans="7:14" x14ac:dyDescent="0.25">
      <c r="H2535" s="34" t="s">
        <v>266</v>
      </c>
      <c r="I2535" t="s">
        <v>74</v>
      </c>
      <c r="J2535">
        <v>122.37333333333299</v>
      </c>
      <c r="K2535">
        <v>127.595833333333</v>
      </c>
      <c r="L2535">
        <v>126.462916666666</v>
      </c>
      <c r="M2535">
        <v>127.4175</v>
      </c>
      <c r="N2535">
        <v>136.960833333333</v>
      </c>
    </row>
    <row r="2536" spans="7:14" x14ac:dyDescent="0.25">
      <c r="H2536" s="34" t="s">
        <v>266</v>
      </c>
      <c r="I2536" t="s">
        <v>75</v>
      </c>
      <c r="J2536">
        <v>121.126666666666</v>
      </c>
      <c r="K2536">
        <v>125.30416666666601</v>
      </c>
      <c r="L2536">
        <v>125.537083333333</v>
      </c>
      <c r="M2536">
        <v>126.4825</v>
      </c>
      <c r="N2536">
        <v>134.33916666666599</v>
      </c>
    </row>
    <row r="2537" spans="7:14" x14ac:dyDescent="0.25">
      <c r="H2537" s="34" t="s">
        <v>266</v>
      </c>
      <c r="I2537" t="s">
        <v>76</v>
      </c>
      <c r="J2537">
        <v>120.503333333333</v>
      </c>
      <c r="K2537">
        <v>124.158333333333</v>
      </c>
      <c r="L2537">
        <v>125.074166666666</v>
      </c>
      <c r="M2537">
        <v>126.015</v>
      </c>
      <c r="N2537">
        <v>133.02833333333299</v>
      </c>
    </row>
    <row r="2538" spans="7:14" x14ac:dyDescent="0.25">
      <c r="H2538" s="34" t="s">
        <v>266</v>
      </c>
      <c r="I2538" t="s">
        <v>77</v>
      </c>
      <c r="J2538">
        <v>119.88</v>
      </c>
      <c r="K2538">
        <v>123.0125</v>
      </c>
      <c r="L2538">
        <v>124.61125</v>
      </c>
      <c r="M2538">
        <v>125.5475</v>
      </c>
      <c r="N2538">
        <v>131.7175</v>
      </c>
    </row>
    <row r="2539" spans="7:14" x14ac:dyDescent="0.25">
      <c r="H2539" s="34" t="s">
        <v>266</v>
      </c>
      <c r="I2539" t="s">
        <v>78</v>
      </c>
      <c r="J2539">
        <v>118.009999999999</v>
      </c>
      <c r="K2539">
        <v>119.575</v>
      </c>
      <c r="L2539">
        <v>123.2225</v>
      </c>
      <c r="M2539">
        <v>124.145</v>
      </c>
      <c r="N2539">
        <v>127.785</v>
      </c>
    </row>
    <row r="2540" spans="7:14" x14ac:dyDescent="0.25">
      <c r="H2540" s="34" t="s">
        <v>266</v>
      </c>
      <c r="I2540" t="s">
        <v>79</v>
      </c>
      <c r="J2540">
        <v>114.913501238645</v>
      </c>
      <c r="K2540">
        <v>113.043511450381</v>
      </c>
      <c r="L2540">
        <v>120.899398797595</v>
      </c>
      <c r="M2540">
        <v>121.81358587861899</v>
      </c>
      <c r="N2540">
        <v>120.16879489225801</v>
      </c>
    </row>
    <row r="2541" spans="7:14" x14ac:dyDescent="0.25">
      <c r="H2541" s="34" t="s">
        <v>266</v>
      </c>
      <c r="I2541" t="s">
        <v>80</v>
      </c>
      <c r="J2541">
        <v>122.666666666666</v>
      </c>
      <c r="K2541">
        <v>124.15</v>
      </c>
      <c r="L2541">
        <v>126.425</v>
      </c>
      <c r="M2541">
        <v>127.49999999999901</v>
      </c>
      <c r="N2541">
        <v>132.44999999999999</v>
      </c>
    </row>
    <row r="2542" spans="7:14" x14ac:dyDescent="0.25">
      <c r="H2542" s="34" t="s">
        <v>266</v>
      </c>
      <c r="I2542" t="s">
        <v>81</v>
      </c>
      <c r="J2542">
        <v>123.583333333333</v>
      </c>
      <c r="K2542">
        <v>124.916666666666</v>
      </c>
      <c r="L2542">
        <v>126.85</v>
      </c>
      <c r="M2542">
        <v>128.04999999999899</v>
      </c>
      <c r="N2542">
        <v>133.516666666666</v>
      </c>
    </row>
    <row r="2543" spans="7:14" x14ac:dyDescent="0.25">
      <c r="H2543" s="34" t="s">
        <v>266</v>
      </c>
      <c r="I2543" t="s">
        <v>82</v>
      </c>
      <c r="J2543">
        <v>124.5</v>
      </c>
      <c r="K2543">
        <v>125.683333333333</v>
      </c>
      <c r="L2543">
        <v>127.27500000000001</v>
      </c>
      <c r="M2543">
        <v>128.6</v>
      </c>
      <c r="N2543">
        <v>134.583333333333</v>
      </c>
    </row>
    <row r="2544" spans="7:14" x14ac:dyDescent="0.25">
      <c r="H2544" s="34" t="s">
        <v>266</v>
      </c>
      <c r="I2544" t="s">
        <v>83</v>
      </c>
      <c r="J2544">
        <v>1.49456521739131</v>
      </c>
      <c r="K2544">
        <v>1.21999734783185</v>
      </c>
      <c r="L2544">
        <v>0.67233537670555199</v>
      </c>
      <c r="M2544">
        <v>0.86274509803923305</v>
      </c>
      <c r="N2544">
        <v>1.5851393188854399</v>
      </c>
    </row>
    <row r="2545" spans="7:14" x14ac:dyDescent="0.25">
      <c r="H2545" s="34" t="s">
        <v>266</v>
      </c>
      <c r="I2545" t="s">
        <v>84</v>
      </c>
      <c r="J2545" t="s">
        <v>85</v>
      </c>
      <c r="K2545" t="s">
        <v>86</v>
      </c>
      <c r="L2545" t="s">
        <v>88</v>
      </c>
      <c r="M2545" t="s">
        <v>88</v>
      </c>
      <c r="N2545" t="s">
        <v>88</v>
      </c>
    </row>
    <row r="2546" spans="7:14" x14ac:dyDescent="0.25">
      <c r="G2546" s="34" t="s">
        <v>667</v>
      </c>
    </row>
    <row r="2548" spans="7:14" x14ac:dyDescent="0.25">
      <c r="H2548" s="34" t="s">
        <v>62</v>
      </c>
      <c r="I2548" t="s">
        <v>63</v>
      </c>
      <c r="J2548" t="s">
        <v>64</v>
      </c>
      <c r="K2548" t="s">
        <v>65</v>
      </c>
      <c r="L2548" t="s">
        <v>66</v>
      </c>
      <c r="M2548" t="s">
        <v>91</v>
      </c>
      <c r="N2548" t="s">
        <v>68</v>
      </c>
    </row>
    <row r="2550" spans="7:14" x14ac:dyDescent="0.25">
      <c r="H2550" s="34" t="s">
        <v>267</v>
      </c>
      <c r="I2550" t="s">
        <v>70</v>
      </c>
      <c r="J2550">
        <v>330.96517543859602</v>
      </c>
      <c r="K2550">
        <v>328.99662487946</v>
      </c>
      <c r="L2550">
        <v>325.59500475737298</v>
      </c>
      <c r="M2550">
        <v>324.20442604680699</v>
      </c>
      <c r="N2550">
        <v>323.230769230769</v>
      </c>
    </row>
    <row r="2551" spans="7:14" x14ac:dyDescent="0.25">
      <c r="H2551" s="34" t="s">
        <v>267</v>
      </c>
      <c r="I2551" t="s">
        <v>71</v>
      </c>
      <c r="J2551">
        <v>324.7475</v>
      </c>
      <c r="K2551">
        <v>324.29500000000002</v>
      </c>
      <c r="L2551">
        <v>321.67999999999898</v>
      </c>
      <c r="M2551">
        <v>320.57249999999999</v>
      </c>
      <c r="N2551">
        <v>319.54999999999899</v>
      </c>
    </row>
    <row r="2552" spans="7:14" x14ac:dyDescent="0.25">
      <c r="H2552" s="34" t="s">
        <v>267</v>
      </c>
      <c r="I2552" t="s">
        <v>72</v>
      </c>
      <c r="J2552">
        <v>321.04874999999998</v>
      </c>
      <c r="K2552">
        <v>321.57249999999999</v>
      </c>
      <c r="L2552">
        <v>319.315</v>
      </c>
      <c r="M2552">
        <v>318.386249999999</v>
      </c>
      <c r="N2552">
        <v>317.349999999999</v>
      </c>
    </row>
    <row r="2553" spans="7:14" x14ac:dyDescent="0.25">
      <c r="H2553" s="34" t="s">
        <v>267</v>
      </c>
      <c r="I2553" t="s">
        <v>73</v>
      </c>
      <c r="J2553">
        <v>319.81583333333299</v>
      </c>
      <c r="K2553">
        <v>320.66500000000002</v>
      </c>
      <c r="L2553">
        <v>318.52666666666602</v>
      </c>
      <c r="M2553">
        <v>317.657499999999</v>
      </c>
      <c r="N2553">
        <v>316.61666666666599</v>
      </c>
    </row>
    <row r="2554" spans="7:14" x14ac:dyDescent="0.25">
      <c r="H2554" s="34" t="s">
        <v>267</v>
      </c>
      <c r="I2554" t="s">
        <v>74</v>
      </c>
      <c r="J2554">
        <v>318.58291666666599</v>
      </c>
      <c r="K2554">
        <v>319.75749999999999</v>
      </c>
      <c r="L2554">
        <v>317.738333333333</v>
      </c>
      <c r="M2554">
        <v>316.92874999999998</v>
      </c>
      <c r="N2554">
        <v>315.88333333333298</v>
      </c>
    </row>
    <row r="2555" spans="7:14" x14ac:dyDescent="0.25">
      <c r="H2555" s="34" t="s">
        <v>267</v>
      </c>
      <c r="I2555" t="s">
        <v>75</v>
      </c>
      <c r="J2555">
        <v>316.11708333333303</v>
      </c>
      <c r="K2555">
        <v>317.9425</v>
      </c>
      <c r="L2555">
        <v>316.16166666666601</v>
      </c>
      <c r="M2555">
        <v>315.47125</v>
      </c>
      <c r="N2555">
        <v>314.416666666666</v>
      </c>
    </row>
    <row r="2556" spans="7:14" x14ac:dyDescent="0.25">
      <c r="H2556" s="34" t="s">
        <v>267</v>
      </c>
      <c r="I2556" t="s">
        <v>76</v>
      </c>
      <c r="J2556">
        <v>314.88416666666598</v>
      </c>
      <c r="K2556">
        <v>317.03500000000003</v>
      </c>
      <c r="L2556">
        <v>315.37333333333299</v>
      </c>
      <c r="M2556">
        <v>314.74250000000001</v>
      </c>
      <c r="N2556">
        <v>313.683333333333</v>
      </c>
    </row>
    <row r="2557" spans="7:14" x14ac:dyDescent="0.25">
      <c r="H2557" s="34" t="s">
        <v>267</v>
      </c>
      <c r="I2557" t="s">
        <v>77</v>
      </c>
      <c r="J2557">
        <v>313.65125</v>
      </c>
      <c r="K2557">
        <v>316.1275</v>
      </c>
      <c r="L2557">
        <v>314.58499999999998</v>
      </c>
      <c r="M2557">
        <v>314.01375000000002</v>
      </c>
      <c r="N2557">
        <v>312.95</v>
      </c>
    </row>
    <row r="2558" spans="7:14" x14ac:dyDescent="0.25">
      <c r="H2558" s="34" t="s">
        <v>267</v>
      </c>
      <c r="I2558" t="s">
        <v>78</v>
      </c>
      <c r="J2558">
        <v>309.95249999999999</v>
      </c>
      <c r="K2558">
        <v>313.40499999999997</v>
      </c>
      <c r="L2558">
        <v>312.22000000000003</v>
      </c>
      <c r="M2558">
        <v>311.82749999999999</v>
      </c>
      <c r="N2558">
        <v>310.75</v>
      </c>
    </row>
    <row r="2559" spans="7:14" x14ac:dyDescent="0.25">
      <c r="H2559" s="34" t="s">
        <v>267</v>
      </c>
      <c r="I2559" t="s">
        <v>79</v>
      </c>
      <c r="J2559">
        <v>303.734824561403</v>
      </c>
      <c r="K2559">
        <v>308.70337512053999</v>
      </c>
      <c r="L2559">
        <v>308.30499524262598</v>
      </c>
      <c r="M2559">
        <v>308.19557395319202</v>
      </c>
      <c r="N2559">
        <v>307.06923076922999</v>
      </c>
    </row>
    <row r="2560" spans="7:14" x14ac:dyDescent="0.25">
      <c r="H2560" s="34" t="s">
        <v>267</v>
      </c>
      <c r="I2560" t="s">
        <v>80</v>
      </c>
      <c r="J2560">
        <v>318.308333333333</v>
      </c>
      <c r="K2560">
        <v>316.05</v>
      </c>
      <c r="L2560">
        <v>317.83333333333297</v>
      </c>
      <c r="M2560">
        <v>316.808333333333</v>
      </c>
      <c r="N2560">
        <v>315.433333333333</v>
      </c>
    </row>
    <row r="2561" spans="7:14" x14ac:dyDescent="0.25">
      <c r="H2561" s="34" t="s">
        <v>267</v>
      </c>
      <c r="I2561" t="s">
        <v>81</v>
      </c>
      <c r="J2561">
        <v>319.26666666666603</v>
      </c>
      <c r="K2561">
        <v>316.98333333333301</v>
      </c>
      <c r="L2561">
        <v>318.71666666666601</v>
      </c>
      <c r="M2561">
        <v>317.416666666666</v>
      </c>
      <c r="N2561">
        <v>315.71666666666601</v>
      </c>
    </row>
    <row r="2562" spans="7:14" x14ac:dyDescent="0.25">
      <c r="H2562" s="34" t="s">
        <v>267</v>
      </c>
      <c r="I2562" t="s">
        <v>82</v>
      </c>
      <c r="J2562">
        <v>320.22500000000002</v>
      </c>
      <c r="K2562">
        <v>317.916666666666</v>
      </c>
      <c r="L2562">
        <v>319.60000000000002</v>
      </c>
      <c r="M2562">
        <v>318.02499999999998</v>
      </c>
      <c r="N2562">
        <v>316</v>
      </c>
    </row>
    <row r="2563" spans="7:14" x14ac:dyDescent="0.25">
      <c r="H2563" s="34" t="s">
        <v>267</v>
      </c>
      <c r="I2563" t="s">
        <v>83</v>
      </c>
      <c r="J2563">
        <v>0.60214152943947197</v>
      </c>
      <c r="K2563">
        <v>0.58715596330275399</v>
      </c>
      <c r="L2563">
        <v>0.55584687991609305</v>
      </c>
      <c r="M2563">
        <v>0.38403871952018798</v>
      </c>
      <c r="N2563">
        <v>0.179647046391224</v>
      </c>
    </row>
    <row r="2564" spans="7:14" x14ac:dyDescent="0.25">
      <c r="H2564" s="34" t="s">
        <v>267</v>
      </c>
      <c r="I2564" t="s">
        <v>84</v>
      </c>
      <c r="J2564" t="s">
        <v>85</v>
      </c>
      <c r="K2564" t="s">
        <v>87</v>
      </c>
      <c r="L2564" t="s">
        <v>86</v>
      </c>
      <c r="M2564" t="s">
        <v>94</v>
      </c>
      <c r="N2564" t="s">
        <v>87</v>
      </c>
    </row>
    <row r="2566" spans="7:14" x14ac:dyDescent="0.25">
      <c r="G2566" s="34" t="s">
        <v>667</v>
      </c>
    </row>
    <row r="2567" spans="7:14" x14ac:dyDescent="0.25">
      <c r="H2567" s="34" t="s">
        <v>89</v>
      </c>
      <c r="I2567" t="s">
        <v>63</v>
      </c>
      <c r="J2567" t="s">
        <v>64</v>
      </c>
      <c r="K2567" t="s">
        <v>65</v>
      </c>
      <c r="L2567" t="s">
        <v>66</v>
      </c>
      <c r="M2567" t="s">
        <v>67</v>
      </c>
      <c r="N2567" t="s">
        <v>68</v>
      </c>
    </row>
    <row r="2568" spans="7:14" x14ac:dyDescent="0.25">
      <c r="G2568" s="34" t="s">
        <v>667</v>
      </c>
    </row>
    <row r="2569" spans="7:14" x14ac:dyDescent="0.25">
      <c r="H2569" s="34" t="s">
        <v>268</v>
      </c>
      <c r="I2569" t="s">
        <v>70</v>
      </c>
      <c r="J2569">
        <v>272.65990814930598</v>
      </c>
      <c r="K2569">
        <v>266.42880000000002</v>
      </c>
      <c r="L2569">
        <v>262.61005976095601</v>
      </c>
      <c r="M2569">
        <v>286.14916057673298</v>
      </c>
      <c r="N2569">
        <v>364.81833333333299</v>
      </c>
    </row>
    <row r="2570" spans="7:14" x14ac:dyDescent="0.25">
      <c r="H2570" s="34" t="s">
        <v>268</v>
      </c>
      <c r="I2570" t="s">
        <v>71</v>
      </c>
      <c r="J2570">
        <v>265.89</v>
      </c>
      <c r="K2570">
        <v>260</v>
      </c>
      <c r="L2570">
        <v>258.02749999999997</v>
      </c>
      <c r="M2570">
        <v>277.162499999999</v>
      </c>
      <c r="N2570">
        <v>334.96749999999997</v>
      </c>
    </row>
    <row r="2571" spans="7:14" x14ac:dyDescent="0.25">
      <c r="H2571" s="34" t="s">
        <v>268</v>
      </c>
      <c r="I2571" t="s">
        <v>72</v>
      </c>
      <c r="J2571">
        <v>261.82</v>
      </c>
      <c r="K2571">
        <v>256.14999999999998</v>
      </c>
      <c r="L2571">
        <v>255.26374999999999</v>
      </c>
      <c r="M2571">
        <v>272.28124999999898</v>
      </c>
      <c r="N2571">
        <v>320.98374999999999</v>
      </c>
    </row>
    <row r="2572" spans="7:14" x14ac:dyDescent="0.25">
      <c r="H2572" s="34" t="s">
        <v>268</v>
      </c>
      <c r="I2572" t="s">
        <v>73</v>
      </c>
      <c r="J2572">
        <v>260.46333333333303</v>
      </c>
      <c r="K2572">
        <v>254.86666666666599</v>
      </c>
      <c r="L2572">
        <v>254.3425</v>
      </c>
      <c r="M2572">
        <v>270.65416666666601</v>
      </c>
      <c r="N2572">
        <v>316.32249999999999</v>
      </c>
    </row>
    <row r="2573" spans="7:14" x14ac:dyDescent="0.25">
      <c r="H2573" s="34" t="s">
        <v>268</v>
      </c>
      <c r="I2573" t="s">
        <v>74</v>
      </c>
      <c r="J2573">
        <v>259.106666666666</v>
      </c>
      <c r="K2573">
        <v>253.583333333333</v>
      </c>
      <c r="L2573">
        <v>253.42124999999999</v>
      </c>
      <c r="M2573">
        <v>269.027083333333</v>
      </c>
      <c r="N2573">
        <v>311.66125</v>
      </c>
    </row>
    <row r="2574" spans="7:14" x14ac:dyDescent="0.25">
      <c r="H2574" s="34" t="s">
        <v>268</v>
      </c>
      <c r="I2574" t="s">
        <v>75</v>
      </c>
      <c r="J2574">
        <v>256.39333333333298</v>
      </c>
      <c r="K2574">
        <v>251.016666666666</v>
      </c>
      <c r="L2574">
        <v>251.57874999999899</v>
      </c>
      <c r="M2574">
        <v>265.77291666666599</v>
      </c>
      <c r="N2574">
        <v>302.33875</v>
      </c>
    </row>
    <row r="2575" spans="7:14" x14ac:dyDescent="0.25">
      <c r="H2575" s="34" t="s">
        <v>268</v>
      </c>
      <c r="I2575" t="s">
        <v>76</v>
      </c>
      <c r="J2575">
        <v>255.03666666666601</v>
      </c>
      <c r="K2575">
        <v>249.73333333333301</v>
      </c>
      <c r="L2575">
        <v>250.6575</v>
      </c>
      <c r="M2575">
        <v>264.14583333333297</v>
      </c>
      <c r="N2575">
        <v>297.67750000000001</v>
      </c>
    </row>
    <row r="2576" spans="7:14" x14ac:dyDescent="0.25">
      <c r="H2576" s="34" t="s">
        <v>268</v>
      </c>
      <c r="I2576" t="s">
        <v>77</v>
      </c>
      <c r="J2576">
        <v>253.68</v>
      </c>
      <c r="K2576">
        <v>248.45</v>
      </c>
      <c r="L2576">
        <v>249.73624999999899</v>
      </c>
      <c r="M2576">
        <v>262.51875000000001</v>
      </c>
      <c r="N2576">
        <v>293.01625000000001</v>
      </c>
    </row>
    <row r="2577" spans="7:14" x14ac:dyDescent="0.25">
      <c r="H2577" s="34" t="s">
        <v>268</v>
      </c>
      <c r="I2577" t="s">
        <v>78</v>
      </c>
      <c r="J2577">
        <v>249.61</v>
      </c>
      <c r="K2577">
        <v>244.6</v>
      </c>
      <c r="L2577">
        <v>246.9725</v>
      </c>
      <c r="M2577">
        <v>257.63749999999999</v>
      </c>
      <c r="N2577">
        <v>279.032499999999</v>
      </c>
    </row>
    <row r="2578" spans="7:14" x14ac:dyDescent="0.25">
      <c r="H2578" s="34" t="s">
        <v>268</v>
      </c>
      <c r="I2578" t="s">
        <v>79</v>
      </c>
      <c r="J2578">
        <v>242.840091850693</v>
      </c>
      <c r="K2578">
        <v>238.1712</v>
      </c>
      <c r="L2578">
        <v>242.389940239043</v>
      </c>
      <c r="M2578">
        <v>248.65083942326601</v>
      </c>
      <c r="N2578">
        <v>249.18166666666599</v>
      </c>
    </row>
    <row r="2579" spans="7:14" x14ac:dyDescent="0.25">
      <c r="H2579" s="34" t="s">
        <v>268</v>
      </c>
      <c r="I2579" t="s">
        <v>80</v>
      </c>
      <c r="J2579">
        <v>259.58333333333297</v>
      </c>
      <c r="K2579">
        <v>253.86666666666599</v>
      </c>
      <c r="L2579">
        <v>253.67500000000001</v>
      </c>
      <c r="M2579">
        <v>262.02499999999998</v>
      </c>
      <c r="N2579">
        <v>295.42500000000001</v>
      </c>
    </row>
    <row r="2580" spans="7:14" x14ac:dyDescent="0.25">
      <c r="H2580" s="34" t="s">
        <v>268</v>
      </c>
      <c r="I2580" t="s">
        <v>81</v>
      </c>
      <c r="J2580">
        <v>261.416666666666</v>
      </c>
      <c r="K2580">
        <v>255.433333333333</v>
      </c>
      <c r="L2580">
        <v>254.85</v>
      </c>
      <c r="M2580">
        <v>263.81666666666598</v>
      </c>
      <c r="N2580">
        <v>299.28333333333302</v>
      </c>
    </row>
    <row r="2581" spans="7:14" x14ac:dyDescent="0.25">
      <c r="H2581" s="34" t="s">
        <v>268</v>
      </c>
      <c r="I2581" t="s">
        <v>82</v>
      </c>
      <c r="J2581">
        <v>263.25</v>
      </c>
      <c r="K2581">
        <v>257</v>
      </c>
      <c r="L2581">
        <v>256.02499999999998</v>
      </c>
      <c r="M2581">
        <v>265.60833333333301</v>
      </c>
      <c r="N2581">
        <v>303.14166666666603</v>
      </c>
    </row>
    <row r="2582" spans="7:14" x14ac:dyDescent="0.25">
      <c r="H2582" s="34" t="s">
        <v>268</v>
      </c>
      <c r="I2582" t="s">
        <v>83</v>
      </c>
      <c r="J2582">
        <v>1.4125200642054401</v>
      </c>
      <c r="K2582">
        <v>1.2342436974790101</v>
      </c>
      <c r="L2582">
        <v>0.92638218192567801</v>
      </c>
      <c r="M2582">
        <v>1.34910425752205</v>
      </c>
      <c r="N2582">
        <v>2.5455645050443998</v>
      </c>
    </row>
    <row r="2583" spans="7:14" x14ac:dyDescent="0.25">
      <c r="H2583" s="34" t="s">
        <v>268</v>
      </c>
      <c r="I2583" t="s">
        <v>84</v>
      </c>
      <c r="J2583" t="s">
        <v>85</v>
      </c>
      <c r="K2583" t="s">
        <v>87</v>
      </c>
      <c r="L2583" t="s">
        <v>98</v>
      </c>
      <c r="M2583" t="s">
        <v>88</v>
      </c>
      <c r="N2583" t="s">
        <v>88</v>
      </c>
    </row>
    <row r="2584" spans="7:14" x14ac:dyDescent="0.25">
      <c r="G2584" s="34" t="s">
        <v>667</v>
      </c>
    </row>
    <row r="2586" spans="7:14" x14ac:dyDescent="0.25">
      <c r="H2586" s="34" t="s">
        <v>62</v>
      </c>
      <c r="I2586" t="s">
        <v>63</v>
      </c>
      <c r="J2586" t="s">
        <v>90</v>
      </c>
      <c r="K2586" t="s">
        <v>65</v>
      </c>
      <c r="L2586" t="s">
        <v>66</v>
      </c>
      <c r="M2586" t="s">
        <v>67</v>
      </c>
      <c r="N2586" t="s">
        <v>68</v>
      </c>
    </row>
    <row r="2588" spans="7:14" x14ac:dyDescent="0.25">
      <c r="H2588" s="34" t="s">
        <v>269</v>
      </c>
      <c r="I2588" t="s">
        <v>70</v>
      </c>
      <c r="J2588">
        <v>123.54265148259501</v>
      </c>
      <c r="K2588">
        <v>123.16815231501501</v>
      </c>
      <c r="L2588">
        <v>118.756019546868</v>
      </c>
      <c r="M2588">
        <v>116.405</v>
      </c>
      <c r="N2588">
        <v>118.480366492146</v>
      </c>
    </row>
    <row r="2589" spans="7:14" x14ac:dyDescent="0.25">
      <c r="H2589" s="34" t="s">
        <v>269</v>
      </c>
      <c r="I2589" t="s">
        <v>71</v>
      </c>
      <c r="J2589">
        <v>121.245</v>
      </c>
      <c r="K2589">
        <v>120.265</v>
      </c>
      <c r="L2589">
        <v>116.5175</v>
      </c>
      <c r="M2589">
        <v>114.71250000000001</v>
      </c>
      <c r="N2589">
        <v>117.37</v>
      </c>
    </row>
    <row r="2590" spans="7:14" x14ac:dyDescent="0.25">
      <c r="H2590" s="34" t="s">
        <v>269</v>
      </c>
      <c r="I2590" t="s">
        <v>72</v>
      </c>
      <c r="J2590">
        <v>119.89749999999999</v>
      </c>
      <c r="K2590">
        <v>118.5325</v>
      </c>
      <c r="L2590">
        <v>115.18375</v>
      </c>
      <c r="M2590">
        <v>113.68125000000001</v>
      </c>
      <c r="N2590">
        <v>116.71</v>
      </c>
    </row>
    <row r="2591" spans="7:14" x14ac:dyDescent="0.25">
      <c r="H2591" s="34" t="s">
        <v>269</v>
      </c>
      <c r="I2591" t="s">
        <v>73</v>
      </c>
      <c r="J2591">
        <v>119.448333333333</v>
      </c>
      <c r="K2591">
        <v>117.955</v>
      </c>
      <c r="L2591">
        <v>114.73916666666599</v>
      </c>
      <c r="M2591">
        <v>113.33750000000001</v>
      </c>
      <c r="N2591">
        <v>116.49</v>
      </c>
    </row>
    <row r="2592" spans="7:14" x14ac:dyDescent="0.25">
      <c r="H2592" s="34" t="s">
        <v>269</v>
      </c>
      <c r="I2592" t="s">
        <v>74</v>
      </c>
      <c r="J2592">
        <v>118.999166666666</v>
      </c>
      <c r="K2592">
        <v>117.3775</v>
      </c>
      <c r="L2592">
        <v>114.29458333333299</v>
      </c>
      <c r="M2592">
        <v>112.99375000000001</v>
      </c>
      <c r="N2592">
        <v>116.27</v>
      </c>
    </row>
    <row r="2593" spans="8:14" x14ac:dyDescent="0.25">
      <c r="H2593" s="34" t="s">
        <v>269</v>
      </c>
      <c r="I2593" t="s">
        <v>75</v>
      </c>
      <c r="J2593">
        <v>118.100833333333</v>
      </c>
      <c r="K2593">
        <v>116.2225</v>
      </c>
      <c r="L2593">
        <v>113.405416666666</v>
      </c>
      <c r="M2593">
        <v>112.30625000000001</v>
      </c>
      <c r="N2593">
        <v>115.83</v>
      </c>
    </row>
    <row r="2594" spans="8:14" x14ac:dyDescent="0.25">
      <c r="H2594" s="34" t="s">
        <v>269</v>
      </c>
      <c r="I2594" t="s">
        <v>76</v>
      </c>
      <c r="J2594">
        <v>117.651666666666</v>
      </c>
      <c r="K2594">
        <v>115.645</v>
      </c>
      <c r="L2594">
        <v>112.960833333333</v>
      </c>
      <c r="M2594">
        <v>111.96250000000001</v>
      </c>
      <c r="N2594">
        <v>115.61</v>
      </c>
    </row>
    <row r="2595" spans="8:14" x14ac:dyDescent="0.25">
      <c r="H2595" s="34" t="s">
        <v>269</v>
      </c>
      <c r="I2595" t="s">
        <v>77</v>
      </c>
      <c r="J2595">
        <v>117.2025</v>
      </c>
      <c r="K2595">
        <v>115.0675</v>
      </c>
      <c r="L2595">
        <v>112.516249999999</v>
      </c>
      <c r="M2595">
        <v>111.61875000000001</v>
      </c>
      <c r="N2595">
        <v>115.39</v>
      </c>
    </row>
    <row r="2596" spans="8:14" x14ac:dyDescent="0.25">
      <c r="H2596" s="34" t="s">
        <v>269</v>
      </c>
      <c r="I2596" t="s">
        <v>78</v>
      </c>
      <c r="J2596">
        <v>115.854999999999</v>
      </c>
      <c r="K2596">
        <v>113.33499999999999</v>
      </c>
      <c r="L2596">
        <v>111.182499999999</v>
      </c>
      <c r="M2596">
        <v>110.58750000000001</v>
      </c>
      <c r="N2596">
        <v>114.729999999999</v>
      </c>
    </row>
    <row r="2597" spans="8:14" x14ac:dyDescent="0.25">
      <c r="H2597" s="34" t="s">
        <v>269</v>
      </c>
      <c r="I2597" t="s">
        <v>79</v>
      </c>
      <c r="J2597">
        <v>113.55734851740399</v>
      </c>
      <c r="K2597">
        <v>110.43184768498401</v>
      </c>
      <c r="L2597">
        <v>108.943980453131</v>
      </c>
      <c r="M2597">
        <v>108.895</v>
      </c>
      <c r="N2597">
        <v>113.619633507853</v>
      </c>
    </row>
    <row r="2598" spans="8:14" x14ac:dyDescent="0.25">
      <c r="H2598" s="34" t="s">
        <v>269</v>
      </c>
      <c r="I2598" t="s">
        <v>80</v>
      </c>
      <c r="J2598">
        <v>118.633333333333</v>
      </c>
      <c r="K2598">
        <v>117.433333333333</v>
      </c>
      <c r="L2598">
        <v>114.224999999999</v>
      </c>
      <c r="M2598">
        <v>113.22499999999999</v>
      </c>
      <c r="N2598">
        <v>115.8</v>
      </c>
    </row>
    <row r="2599" spans="8:14" x14ac:dyDescent="0.25">
      <c r="H2599" s="34" t="s">
        <v>269</v>
      </c>
      <c r="I2599" t="s">
        <v>81</v>
      </c>
      <c r="J2599">
        <v>118.716666666666</v>
      </c>
      <c r="K2599">
        <v>118.06666666666599</v>
      </c>
      <c r="L2599">
        <v>114.599999999999</v>
      </c>
      <c r="M2599">
        <v>113.8</v>
      </c>
      <c r="N2599">
        <v>115.883333333333</v>
      </c>
    </row>
    <row r="2600" spans="8:14" x14ac:dyDescent="0.25">
      <c r="H2600" s="34" t="s">
        <v>269</v>
      </c>
      <c r="I2600" t="s">
        <v>82</v>
      </c>
      <c r="J2600">
        <v>118.8</v>
      </c>
      <c r="K2600">
        <v>118.69999999999899</v>
      </c>
      <c r="L2600">
        <v>114.97499999999999</v>
      </c>
      <c r="M2600">
        <v>114.375</v>
      </c>
      <c r="N2600">
        <v>115.966666666666</v>
      </c>
    </row>
    <row r="2601" spans="8:14" x14ac:dyDescent="0.25">
      <c r="H2601" s="34" t="s">
        <v>269</v>
      </c>
      <c r="I2601" t="s">
        <v>83</v>
      </c>
      <c r="J2601">
        <v>0.140488901376807</v>
      </c>
      <c r="K2601">
        <v>1.0786261708770799</v>
      </c>
      <c r="L2601">
        <v>0.65659881812215204</v>
      </c>
      <c r="M2601">
        <v>1.0156767498343999</v>
      </c>
      <c r="N2601">
        <v>0.14371945961482299</v>
      </c>
    </row>
    <row r="2602" spans="8:14" x14ac:dyDescent="0.25">
      <c r="H2602" s="34" t="s">
        <v>269</v>
      </c>
      <c r="I2602" t="s">
        <v>84</v>
      </c>
      <c r="J2602" t="s">
        <v>93</v>
      </c>
      <c r="K2602" t="s">
        <v>98</v>
      </c>
      <c r="L2602" t="s">
        <v>87</v>
      </c>
      <c r="M2602" t="s">
        <v>98</v>
      </c>
      <c r="N2602" t="s">
        <v>88</v>
      </c>
    </row>
    <row r="2605" spans="8:14" x14ac:dyDescent="0.25">
      <c r="H2605" s="34" t="s">
        <v>128</v>
      </c>
      <c r="I2605" t="s">
        <v>63</v>
      </c>
      <c r="J2605" t="s">
        <v>64</v>
      </c>
      <c r="K2605" t="s">
        <v>65</v>
      </c>
      <c r="L2605" t="s">
        <v>110</v>
      </c>
      <c r="M2605" t="s">
        <v>91</v>
      </c>
      <c r="N2605" t="s">
        <v>68</v>
      </c>
    </row>
    <row r="2607" spans="8:14" x14ac:dyDescent="0.25">
      <c r="H2607" s="34" t="s">
        <v>270</v>
      </c>
      <c r="I2607" t="s">
        <v>70</v>
      </c>
      <c r="J2607">
        <v>499.421825187374</v>
      </c>
      <c r="K2607">
        <v>490.59027046937399</v>
      </c>
      <c r="L2607">
        <v>490.54969190600502</v>
      </c>
      <c r="M2607">
        <v>490.81019494204401</v>
      </c>
      <c r="N2607">
        <v>562.18336798336702</v>
      </c>
    </row>
    <row r="2608" spans="8:14" x14ac:dyDescent="0.25">
      <c r="H2608" s="34" t="s">
        <v>270</v>
      </c>
      <c r="I2608" t="s">
        <v>71</v>
      </c>
      <c r="J2608">
        <v>488.41500000000002</v>
      </c>
      <c r="K2608">
        <v>485.21249999999998</v>
      </c>
      <c r="L2608">
        <v>486.38249999999999</v>
      </c>
      <c r="M2608">
        <v>485.412499999999</v>
      </c>
      <c r="N2608">
        <v>539.69999999999902</v>
      </c>
    </row>
    <row r="2609" spans="8:14" x14ac:dyDescent="0.25">
      <c r="H2609" s="34" t="s">
        <v>270</v>
      </c>
      <c r="I2609" t="s">
        <v>72</v>
      </c>
      <c r="J2609">
        <v>481.73250000000002</v>
      </c>
      <c r="K2609">
        <v>481.98124999999999</v>
      </c>
      <c r="L2609">
        <v>483.86624999999998</v>
      </c>
      <c r="M2609">
        <v>482.18124999999998</v>
      </c>
      <c r="N2609">
        <v>527.875</v>
      </c>
    </row>
    <row r="2610" spans="8:14" x14ac:dyDescent="0.25">
      <c r="H2610" s="34" t="s">
        <v>270</v>
      </c>
      <c r="I2610" t="s">
        <v>73</v>
      </c>
      <c r="J2610">
        <v>479.505</v>
      </c>
      <c r="K2610">
        <v>480.90416666666601</v>
      </c>
      <c r="L2610">
        <v>483.02749999999997</v>
      </c>
      <c r="M2610">
        <v>481.104166666666</v>
      </c>
      <c r="N2610">
        <v>523.93333333333305</v>
      </c>
    </row>
    <row r="2611" spans="8:14" x14ac:dyDescent="0.25">
      <c r="H2611" s="34" t="s">
        <v>270</v>
      </c>
      <c r="I2611" t="s">
        <v>74</v>
      </c>
      <c r="J2611">
        <v>477.27749999999997</v>
      </c>
      <c r="K2611">
        <v>479.82708333333301</v>
      </c>
      <c r="L2611">
        <v>482.18875000000003</v>
      </c>
      <c r="M2611">
        <v>480.027083333333</v>
      </c>
      <c r="N2611">
        <v>519.99166666666599</v>
      </c>
    </row>
    <row r="2612" spans="8:14" x14ac:dyDescent="0.25">
      <c r="H2612" s="34" t="s">
        <v>270</v>
      </c>
      <c r="I2612" t="s">
        <v>75</v>
      </c>
      <c r="J2612">
        <v>472.82249999999999</v>
      </c>
      <c r="K2612">
        <v>477.67291666666603</v>
      </c>
      <c r="L2612">
        <v>480.51125000000002</v>
      </c>
      <c r="M2612">
        <v>477.87291666666601</v>
      </c>
      <c r="N2612">
        <v>512.10833333333301</v>
      </c>
    </row>
    <row r="2613" spans="8:14" x14ac:dyDescent="0.25">
      <c r="H2613" s="34" t="s">
        <v>270</v>
      </c>
      <c r="I2613" t="s">
        <v>76</v>
      </c>
      <c r="J2613">
        <v>470.59500000000003</v>
      </c>
      <c r="K2613">
        <v>476.59583333333302</v>
      </c>
      <c r="L2613">
        <v>479.67250000000001</v>
      </c>
      <c r="M2613">
        <v>476.79583333333301</v>
      </c>
      <c r="N2613">
        <v>508.166666666666</v>
      </c>
    </row>
    <row r="2614" spans="8:14" x14ac:dyDescent="0.25">
      <c r="H2614" s="34" t="s">
        <v>270</v>
      </c>
      <c r="I2614" t="s">
        <v>77</v>
      </c>
      <c r="J2614">
        <v>468.36750000000001</v>
      </c>
      <c r="K2614">
        <v>475.51875000000001</v>
      </c>
      <c r="L2614">
        <v>478.83375000000001</v>
      </c>
      <c r="M2614">
        <v>475.71875</v>
      </c>
      <c r="N2614">
        <v>504.224999999999</v>
      </c>
    </row>
    <row r="2615" spans="8:14" x14ac:dyDescent="0.25">
      <c r="H2615" s="34" t="s">
        <v>270</v>
      </c>
      <c r="I2615" t="s">
        <v>78</v>
      </c>
      <c r="J2615">
        <v>461.685</v>
      </c>
      <c r="K2615">
        <v>472.28750000000002</v>
      </c>
      <c r="L2615">
        <v>476.3175</v>
      </c>
      <c r="M2615">
        <v>472.48750000000001</v>
      </c>
      <c r="N2615">
        <v>492.4</v>
      </c>
    </row>
    <row r="2616" spans="8:14" x14ac:dyDescent="0.25">
      <c r="H2616" s="34" t="s">
        <v>270</v>
      </c>
      <c r="I2616" t="s">
        <v>79</v>
      </c>
      <c r="J2616">
        <v>450.678174812625</v>
      </c>
      <c r="K2616">
        <v>466.90972953062499</v>
      </c>
      <c r="L2616">
        <v>472.150308093994</v>
      </c>
      <c r="M2616">
        <v>467.089805057955</v>
      </c>
      <c r="N2616">
        <v>469.91663201663198</v>
      </c>
    </row>
    <row r="2617" spans="8:14" x14ac:dyDescent="0.25">
      <c r="H2617" s="34" t="s">
        <v>270</v>
      </c>
      <c r="I2617" t="s">
        <v>80</v>
      </c>
      <c r="J2617">
        <v>478.63333333333298</v>
      </c>
      <c r="K2617">
        <v>479.49166666666599</v>
      </c>
      <c r="L2617">
        <v>482.00833333333298</v>
      </c>
      <c r="M2617">
        <v>479.42500000000001</v>
      </c>
      <c r="N2617">
        <v>502.5</v>
      </c>
    </row>
    <row r="2618" spans="8:14" x14ac:dyDescent="0.25">
      <c r="H2618" s="34" t="s">
        <v>270</v>
      </c>
      <c r="I2618" t="s">
        <v>81</v>
      </c>
      <c r="J2618">
        <v>482.21666666666601</v>
      </c>
      <c r="K2618">
        <v>480.23333333333301</v>
      </c>
      <c r="L2618">
        <v>482.666666666666</v>
      </c>
      <c r="M2618">
        <v>479.9</v>
      </c>
      <c r="N2618">
        <v>507.01666666666603</v>
      </c>
    </row>
    <row r="2619" spans="8:14" x14ac:dyDescent="0.25">
      <c r="H2619" s="34" t="s">
        <v>270</v>
      </c>
      <c r="I2619" t="s">
        <v>82</v>
      </c>
      <c r="J2619">
        <v>485.79999999999899</v>
      </c>
      <c r="K2619">
        <v>480.97500000000002</v>
      </c>
      <c r="L2619">
        <v>483.32499999999999</v>
      </c>
      <c r="M2619">
        <v>480.375</v>
      </c>
      <c r="N2619">
        <v>511.53333333333302</v>
      </c>
    </row>
    <row r="2620" spans="8:14" x14ac:dyDescent="0.25">
      <c r="H2620" s="34" t="s">
        <v>270</v>
      </c>
      <c r="I2620" t="s">
        <v>83</v>
      </c>
      <c r="J2620">
        <v>1.4973187547879301</v>
      </c>
      <c r="K2620">
        <v>0.30935539373294901</v>
      </c>
      <c r="L2620">
        <v>0.27316263550075598</v>
      </c>
      <c r="M2620">
        <v>0.19815403869216899</v>
      </c>
      <c r="N2620">
        <v>1.7659324905512701</v>
      </c>
    </row>
    <row r="2621" spans="8:14" x14ac:dyDescent="0.25">
      <c r="H2621" s="34" t="s">
        <v>270</v>
      </c>
      <c r="I2621" t="s">
        <v>84</v>
      </c>
      <c r="J2621" t="s">
        <v>85</v>
      </c>
      <c r="K2621" t="s">
        <v>126</v>
      </c>
      <c r="L2621" t="s">
        <v>99</v>
      </c>
      <c r="M2621" t="s">
        <v>103</v>
      </c>
      <c r="N2621" t="s">
        <v>88</v>
      </c>
    </row>
    <row r="2624" spans="8:14" x14ac:dyDescent="0.25">
      <c r="H2624" s="34" t="s">
        <v>62</v>
      </c>
      <c r="I2624" t="s">
        <v>63</v>
      </c>
      <c r="J2624" t="s">
        <v>64</v>
      </c>
      <c r="K2624" t="s">
        <v>101</v>
      </c>
      <c r="L2624" t="s">
        <v>66</v>
      </c>
      <c r="M2624" t="s">
        <v>67</v>
      </c>
      <c r="N2624" t="s">
        <v>68</v>
      </c>
    </row>
    <row r="2626" spans="8:14" x14ac:dyDescent="0.25">
      <c r="H2626" s="34" t="s">
        <v>271</v>
      </c>
      <c r="I2626" t="s">
        <v>70</v>
      </c>
      <c r="J2626">
        <v>137.537234042553</v>
      </c>
      <c r="K2626">
        <v>134.22123366641</v>
      </c>
      <c r="L2626">
        <v>133.617614533965</v>
      </c>
      <c r="M2626">
        <v>138.64673485444499</v>
      </c>
      <c r="N2626">
        <v>151.89908849221399</v>
      </c>
    </row>
    <row r="2627" spans="8:14" x14ac:dyDescent="0.25">
      <c r="H2627" s="34" t="s">
        <v>271</v>
      </c>
      <c r="I2627" t="s">
        <v>71</v>
      </c>
      <c r="J2627">
        <v>135.29499999999999</v>
      </c>
      <c r="K2627">
        <v>132.73749999999899</v>
      </c>
      <c r="L2627">
        <v>131.14249999999899</v>
      </c>
      <c r="M2627">
        <v>135.52000000000001</v>
      </c>
      <c r="N2627">
        <v>145.95750000000001</v>
      </c>
    </row>
    <row r="2628" spans="8:14" x14ac:dyDescent="0.25">
      <c r="H2628" s="34" t="s">
        <v>271</v>
      </c>
      <c r="I2628" t="s">
        <v>72</v>
      </c>
      <c r="J2628">
        <v>133.94749999999999</v>
      </c>
      <c r="K2628">
        <v>131.84375</v>
      </c>
      <c r="L2628">
        <v>129.67124999999999</v>
      </c>
      <c r="M2628">
        <v>133.76</v>
      </c>
      <c r="N2628">
        <v>142.75375</v>
      </c>
    </row>
    <row r="2629" spans="8:14" x14ac:dyDescent="0.25">
      <c r="H2629" s="34" t="s">
        <v>271</v>
      </c>
      <c r="I2629" t="s">
        <v>73</v>
      </c>
      <c r="J2629">
        <v>133.49833333333299</v>
      </c>
      <c r="K2629">
        <v>131.54583333333301</v>
      </c>
      <c r="L2629">
        <v>129.180833333333</v>
      </c>
      <c r="M2629">
        <v>133.17333333333301</v>
      </c>
      <c r="N2629">
        <v>141.68583333333299</v>
      </c>
    </row>
    <row r="2630" spans="8:14" x14ac:dyDescent="0.25">
      <c r="H2630" s="34" t="s">
        <v>271</v>
      </c>
      <c r="I2630" t="s">
        <v>74</v>
      </c>
      <c r="J2630">
        <v>133.049166666666</v>
      </c>
      <c r="K2630">
        <v>131.24791666666599</v>
      </c>
      <c r="L2630">
        <v>128.69041666666601</v>
      </c>
      <c r="M2630">
        <v>132.58666666666599</v>
      </c>
      <c r="N2630">
        <v>140.61791666666599</v>
      </c>
    </row>
    <row r="2631" spans="8:14" x14ac:dyDescent="0.25">
      <c r="H2631" s="34" t="s">
        <v>271</v>
      </c>
      <c r="I2631" t="s">
        <v>75</v>
      </c>
      <c r="J2631">
        <v>132.150833333333</v>
      </c>
      <c r="K2631">
        <v>130.652083333333</v>
      </c>
      <c r="L2631">
        <v>127.709583333333</v>
      </c>
      <c r="M2631">
        <v>131.41333333333299</v>
      </c>
      <c r="N2631">
        <v>138.48208333333301</v>
      </c>
    </row>
    <row r="2632" spans="8:14" x14ac:dyDescent="0.25">
      <c r="H2632" s="34" t="s">
        <v>271</v>
      </c>
      <c r="I2632" t="s">
        <v>76</v>
      </c>
      <c r="J2632">
        <v>131.701666666666</v>
      </c>
      <c r="K2632">
        <v>130.354166666666</v>
      </c>
      <c r="L2632">
        <v>127.219166666666</v>
      </c>
      <c r="M2632">
        <v>130.826666666666</v>
      </c>
      <c r="N2632">
        <v>137.41416666666601</v>
      </c>
    </row>
    <row r="2633" spans="8:14" x14ac:dyDescent="0.25">
      <c r="H2633" s="34" t="s">
        <v>271</v>
      </c>
      <c r="I2633" t="s">
        <v>77</v>
      </c>
      <c r="J2633">
        <v>131.2525</v>
      </c>
      <c r="K2633">
        <v>130.05624999999901</v>
      </c>
      <c r="L2633">
        <v>126.728749999999</v>
      </c>
      <c r="M2633">
        <v>130.24</v>
      </c>
      <c r="N2633">
        <v>136.34625</v>
      </c>
    </row>
    <row r="2634" spans="8:14" x14ac:dyDescent="0.25">
      <c r="H2634" s="34" t="s">
        <v>271</v>
      </c>
      <c r="I2634" t="s">
        <v>78</v>
      </c>
      <c r="J2634">
        <v>129.905</v>
      </c>
      <c r="K2634">
        <v>129.16249999999999</v>
      </c>
      <c r="L2634">
        <v>125.25749999999999</v>
      </c>
      <c r="M2634">
        <v>128.47999999999999</v>
      </c>
      <c r="N2634">
        <v>133.14250000000001</v>
      </c>
    </row>
    <row r="2635" spans="8:14" x14ac:dyDescent="0.25">
      <c r="H2635" s="34" t="s">
        <v>271</v>
      </c>
      <c r="I2635" t="s">
        <v>79</v>
      </c>
      <c r="J2635">
        <v>127.662765957446</v>
      </c>
      <c r="K2635">
        <v>127.678766333589</v>
      </c>
      <c r="L2635">
        <v>122.782385466034</v>
      </c>
      <c r="M2635">
        <v>125.353265145554</v>
      </c>
      <c r="N2635">
        <v>127.20091150778499</v>
      </c>
    </row>
    <row r="2636" spans="8:14" x14ac:dyDescent="0.25">
      <c r="H2636" s="34" t="s">
        <v>271</v>
      </c>
      <c r="I2636" t="s">
        <v>80</v>
      </c>
      <c r="J2636">
        <v>133.083333333333</v>
      </c>
      <c r="K2636">
        <v>131.208333333333</v>
      </c>
      <c r="L2636">
        <v>128.558333333333</v>
      </c>
      <c r="M2636">
        <v>130.30000000000001</v>
      </c>
      <c r="N2636">
        <v>137.47499999999999</v>
      </c>
    </row>
    <row r="2637" spans="8:14" x14ac:dyDescent="0.25">
      <c r="H2637" s="34" t="s">
        <v>271</v>
      </c>
      <c r="I2637" t="s">
        <v>81</v>
      </c>
      <c r="J2637">
        <v>133.56666666666601</v>
      </c>
      <c r="K2637">
        <v>131.46666666666599</v>
      </c>
      <c r="L2637">
        <v>128.916666666666</v>
      </c>
      <c r="M2637">
        <v>130.86666666666599</v>
      </c>
      <c r="N2637">
        <v>138.166666666666</v>
      </c>
    </row>
    <row r="2638" spans="8:14" x14ac:dyDescent="0.25">
      <c r="H2638" s="34" t="s">
        <v>271</v>
      </c>
      <c r="I2638" t="s">
        <v>82</v>
      </c>
      <c r="J2638">
        <v>134.05000000000001</v>
      </c>
      <c r="K2638">
        <v>131.72499999999999</v>
      </c>
      <c r="L2638">
        <v>129.27499999999901</v>
      </c>
      <c r="M2638">
        <v>131.433333333333</v>
      </c>
      <c r="N2638">
        <v>138.85833333333301</v>
      </c>
    </row>
    <row r="2639" spans="8:14" x14ac:dyDescent="0.25">
      <c r="H2639" s="34" t="s">
        <v>271</v>
      </c>
      <c r="I2639" t="s">
        <v>83</v>
      </c>
      <c r="J2639">
        <v>0.72636192861613502</v>
      </c>
      <c r="K2639">
        <v>0.39377580184184202</v>
      </c>
      <c r="L2639">
        <v>0.55746418616708904</v>
      </c>
      <c r="M2639">
        <v>0.86228759827541901</v>
      </c>
      <c r="N2639">
        <v>0.99621916821700196</v>
      </c>
    </row>
    <row r="2640" spans="8:14" x14ac:dyDescent="0.25">
      <c r="H2640" s="34" t="s">
        <v>271</v>
      </c>
      <c r="I2640" t="s">
        <v>84</v>
      </c>
      <c r="J2640" t="s">
        <v>85</v>
      </c>
      <c r="K2640" t="s">
        <v>103</v>
      </c>
      <c r="L2640" t="s">
        <v>87</v>
      </c>
      <c r="M2640" t="s">
        <v>88</v>
      </c>
      <c r="N2640" t="s">
        <v>88</v>
      </c>
    </row>
    <row r="2642" spans="7:14" x14ac:dyDescent="0.25">
      <c r="G2642" s="34" t="s">
        <v>667</v>
      </c>
    </row>
    <row r="2643" spans="7:14" x14ac:dyDescent="0.25">
      <c r="H2643" s="34" t="s">
        <v>109</v>
      </c>
      <c r="I2643" t="s">
        <v>63</v>
      </c>
      <c r="J2643" t="s">
        <v>64</v>
      </c>
      <c r="K2643" t="s">
        <v>272</v>
      </c>
      <c r="L2643" t="s">
        <v>110</v>
      </c>
      <c r="M2643" t="s">
        <v>262</v>
      </c>
      <c r="N2643" t="s">
        <v>96</v>
      </c>
    </row>
    <row r="2644" spans="7:14" x14ac:dyDescent="0.25">
      <c r="G2644" s="34" t="s">
        <v>667</v>
      </c>
    </row>
    <row r="2645" spans="7:14" x14ac:dyDescent="0.25">
      <c r="H2645" s="34" t="s">
        <v>273</v>
      </c>
      <c r="I2645" t="s">
        <v>70</v>
      </c>
      <c r="J2645">
        <v>733.45174501424503</v>
      </c>
      <c r="K2645">
        <v>772.56482412060302</v>
      </c>
      <c r="L2645">
        <v>753.74840254498099</v>
      </c>
      <c r="M2645">
        <v>756.60983799501503</v>
      </c>
      <c r="N2645">
        <v>747.40334026334006</v>
      </c>
    </row>
    <row r="2646" spans="7:14" x14ac:dyDescent="0.25">
      <c r="H2646" s="34" t="s">
        <v>273</v>
      </c>
      <c r="I2646" t="s">
        <v>71</v>
      </c>
      <c r="J2646">
        <v>721.66250000000002</v>
      </c>
      <c r="K2646">
        <v>755.125</v>
      </c>
      <c r="L2646">
        <v>746.42249999999899</v>
      </c>
      <c r="M2646">
        <v>746.125</v>
      </c>
      <c r="N2646">
        <v>738.11500000000001</v>
      </c>
    </row>
    <row r="2647" spans="7:14" x14ac:dyDescent="0.25">
      <c r="H2647" s="34" t="s">
        <v>273</v>
      </c>
      <c r="I2647" t="s">
        <v>72</v>
      </c>
      <c r="J2647">
        <v>714.58124999999995</v>
      </c>
      <c r="K2647">
        <v>745.36249999999995</v>
      </c>
      <c r="L2647">
        <v>742.03625</v>
      </c>
      <c r="M2647">
        <v>739.9375</v>
      </c>
      <c r="N2647">
        <v>732.53250000000003</v>
      </c>
    </row>
    <row r="2648" spans="7:14" x14ac:dyDescent="0.25">
      <c r="H2648" s="34" t="s">
        <v>273</v>
      </c>
      <c r="I2648" t="s">
        <v>73</v>
      </c>
      <c r="J2648">
        <v>712.22083333333296</v>
      </c>
      <c r="K2648">
        <v>742.10833333333301</v>
      </c>
      <c r="L2648">
        <v>740.57416666666597</v>
      </c>
      <c r="M2648">
        <v>737.875</v>
      </c>
      <c r="N2648">
        <v>730.67166666666606</v>
      </c>
    </row>
    <row r="2649" spans="7:14" x14ac:dyDescent="0.25">
      <c r="H2649" s="34" t="s">
        <v>273</v>
      </c>
      <c r="I2649" t="s">
        <v>74</v>
      </c>
      <c r="J2649">
        <v>709.86041666666597</v>
      </c>
      <c r="K2649">
        <v>738.85416666666595</v>
      </c>
      <c r="L2649">
        <v>739.11208333333298</v>
      </c>
      <c r="M2649">
        <v>735.8125</v>
      </c>
      <c r="N2649">
        <v>728.81083333333299</v>
      </c>
    </row>
    <row r="2650" spans="7:14" x14ac:dyDescent="0.25">
      <c r="H2650" s="34" t="s">
        <v>273</v>
      </c>
      <c r="I2650" t="s">
        <v>75</v>
      </c>
      <c r="J2650">
        <v>705.13958333333301</v>
      </c>
      <c r="K2650">
        <v>732.34583333333296</v>
      </c>
      <c r="L2650">
        <v>736.18791666666596</v>
      </c>
      <c r="M2650">
        <v>731.6875</v>
      </c>
      <c r="N2650">
        <v>725.08916666666596</v>
      </c>
    </row>
    <row r="2651" spans="7:14" x14ac:dyDescent="0.25">
      <c r="H2651" s="34" t="s">
        <v>273</v>
      </c>
      <c r="I2651" t="s">
        <v>76</v>
      </c>
      <c r="J2651">
        <v>702.77916666666601</v>
      </c>
      <c r="K2651">
        <v>729.09166666666601</v>
      </c>
      <c r="L2651">
        <v>734.72583333333296</v>
      </c>
      <c r="M2651">
        <v>729.625</v>
      </c>
      <c r="N2651">
        <v>723.22833333333301</v>
      </c>
    </row>
    <row r="2652" spans="7:14" x14ac:dyDescent="0.25">
      <c r="H2652" s="34" t="s">
        <v>273</v>
      </c>
      <c r="I2652" t="s">
        <v>77</v>
      </c>
      <c r="J2652">
        <v>700.41875000000005</v>
      </c>
      <c r="K2652">
        <v>725.83749999999998</v>
      </c>
      <c r="L2652">
        <v>733.26374999999996</v>
      </c>
      <c r="M2652">
        <v>727.5625</v>
      </c>
      <c r="N2652">
        <v>721.36749999999995</v>
      </c>
    </row>
    <row r="2653" spans="7:14" x14ac:dyDescent="0.25">
      <c r="H2653" s="34" t="s">
        <v>273</v>
      </c>
      <c r="I2653" t="s">
        <v>78</v>
      </c>
      <c r="J2653">
        <v>693.33749999999998</v>
      </c>
      <c r="K2653">
        <v>716.07500000000005</v>
      </c>
      <c r="L2653">
        <v>728.87750000000005</v>
      </c>
      <c r="M2653">
        <v>721.375</v>
      </c>
      <c r="N2653">
        <v>715.78499999999997</v>
      </c>
    </row>
    <row r="2654" spans="7:14" x14ac:dyDescent="0.25">
      <c r="H2654" s="34" t="s">
        <v>273</v>
      </c>
      <c r="I2654" t="s">
        <v>79</v>
      </c>
      <c r="J2654">
        <v>681.54825498575497</v>
      </c>
      <c r="K2654">
        <v>698.63517587939702</v>
      </c>
      <c r="L2654">
        <v>721.55159745501805</v>
      </c>
      <c r="M2654">
        <v>710.89016200498395</v>
      </c>
      <c r="N2654">
        <v>706.49665973665901</v>
      </c>
    </row>
    <row r="2655" spans="7:14" x14ac:dyDescent="0.25">
      <c r="H2655" s="34" t="s">
        <v>273</v>
      </c>
      <c r="I2655" t="s">
        <v>80</v>
      </c>
      <c r="J2655">
        <v>709.95833333333303</v>
      </c>
      <c r="K2655">
        <v>724.2</v>
      </c>
      <c r="L2655">
        <v>738.04166666666595</v>
      </c>
      <c r="M2655">
        <v>733.45</v>
      </c>
      <c r="N2655">
        <v>728.51666666666597</v>
      </c>
    </row>
    <row r="2656" spans="7:14" x14ac:dyDescent="0.25">
      <c r="H2656" s="34" t="s">
        <v>273</v>
      </c>
      <c r="I2656" t="s">
        <v>81</v>
      </c>
      <c r="J2656">
        <v>712.41666666666595</v>
      </c>
      <c r="K2656">
        <v>728</v>
      </c>
      <c r="L2656">
        <v>738.43333333333305</v>
      </c>
      <c r="M2656">
        <v>733.55</v>
      </c>
      <c r="N2656">
        <v>730.08333333333303</v>
      </c>
    </row>
    <row r="2657" spans="7:14" x14ac:dyDescent="0.25">
      <c r="H2657" s="34" t="s">
        <v>273</v>
      </c>
      <c r="I2657" t="s">
        <v>82</v>
      </c>
      <c r="J2657">
        <v>714.875</v>
      </c>
      <c r="K2657">
        <v>731.8</v>
      </c>
      <c r="L2657">
        <v>738.82500000000005</v>
      </c>
      <c r="M2657">
        <v>733.65</v>
      </c>
      <c r="N2657">
        <v>731.65</v>
      </c>
    </row>
    <row r="2658" spans="7:14" x14ac:dyDescent="0.25">
      <c r="H2658" s="34" t="s">
        <v>273</v>
      </c>
      <c r="I2658" t="s">
        <v>83</v>
      </c>
      <c r="J2658">
        <v>0.69252890427842995</v>
      </c>
      <c r="K2658">
        <v>1.0385351188849199</v>
      </c>
      <c r="L2658">
        <v>0.106136735730815</v>
      </c>
      <c r="M2658">
        <v>2.7260955496496299E-2</v>
      </c>
      <c r="N2658">
        <v>0.43009768708103802</v>
      </c>
    </row>
    <row r="2659" spans="7:14" x14ac:dyDescent="0.25">
      <c r="H2659" s="34" t="s">
        <v>273</v>
      </c>
      <c r="I2659" t="s">
        <v>84</v>
      </c>
      <c r="J2659" t="s">
        <v>85</v>
      </c>
      <c r="K2659" t="s">
        <v>196</v>
      </c>
      <c r="L2659" t="s">
        <v>99</v>
      </c>
      <c r="M2659" t="s">
        <v>134</v>
      </c>
      <c r="N2659" t="s">
        <v>103</v>
      </c>
    </row>
    <row r="2660" spans="7:14" x14ac:dyDescent="0.25">
      <c r="G2660" s="34" t="s">
        <v>667</v>
      </c>
    </row>
    <row r="2662" spans="7:14" x14ac:dyDescent="0.25">
      <c r="H2662" s="34" t="s">
        <v>109</v>
      </c>
      <c r="I2662" t="s">
        <v>63</v>
      </c>
      <c r="J2662" t="s">
        <v>64</v>
      </c>
      <c r="K2662" t="s">
        <v>101</v>
      </c>
      <c r="L2662" t="s">
        <v>66</v>
      </c>
      <c r="M2662" t="s">
        <v>91</v>
      </c>
      <c r="N2662" t="s">
        <v>68</v>
      </c>
    </row>
    <row r="2664" spans="7:14" x14ac:dyDescent="0.25">
      <c r="H2664" s="34" t="s">
        <v>274</v>
      </c>
      <c r="I2664" t="s">
        <v>70</v>
      </c>
      <c r="J2664">
        <v>191.18428571428501</v>
      </c>
      <c r="K2664">
        <v>180.65544373284499</v>
      </c>
      <c r="L2664">
        <v>181.615881272949</v>
      </c>
      <c r="M2664">
        <v>183.00914634146301</v>
      </c>
      <c r="N2664">
        <v>244.51233842538099</v>
      </c>
    </row>
    <row r="2665" spans="7:14" x14ac:dyDescent="0.25">
      <c r="H2665" s="34" t="s">
        <v>274</v>
      </c>
      <c r="I2665" t="s">
        <v>71</v>
      </c>
      <c r="J2665">
        <v>177.5675</v>
      </c>
      <c r="K2665">
        <v>175.30500000000001</v>
      </c>
      <c r="L2665">
        <v>176.42500000000001</v>
      </c>
      <c r="M2665">
        <v>176.9025</v>
      </c>
      <c r="N2665">
        <v>222.59</v>
      </c>
    </row>
    <row r="2666" spans="7:14" x14ac:dyDescent="0.25">
      <c r="H2666" s="34" t="s">
        <v>274</v>
      </c>
      <c r="I2666" t="s">
        <v>72</v>
      </c>
      <c r="J2666">
        <v>170.18375</v>
      </c>
      <c r="K2666">
        <v>172.2525</v>
      </c>
      <c r="L2666">
        <v>173.53749999999999</v>
      </c>
      <c r="M2666">
        <v>173.45124999999999</v>
      </c>
      <c r="N2666">
        <v>213.29499999999999</v>
      </c>
    </row>
    <row r="2667" spans="7:14" x14ac:dyDescent="0.25">
      <c r="H2667" s="34" t="s">
        <v>274</v>
      </c>
      <c r="I2667" t="s">
        <v>73</v>
      </c>
      <c r="J2667">
        <v>167.7225</v>
      </c>
      <c r="K2667">
        <v>171.23499999999899</v>
      </c>
      <c r="L2667">
        <v>172.57499999999999</v>
      </c>
      <c r="M2667">
        <v>172.300833333333</v>
      </c>
      <c r="N2667">
        <v>210.196666666666</v>
      </c>
    </row>
    <row r="2668" spans="7:14" x14ac:dyDescent="0.25">
      <c r="H2668" s="34" t="s">
        <v>274</v>
      </c>
      <c r="I2668" t="s">
        <v>74</v>
      </c>
      <c r="J2668">
        <v>165.26124999999999</v>
      </c>
      <c r="K2668">
        <v>170.2175</v>
      </c>
      <c r="L2668">
        <v>171.61250000000001</v>
      </c>
      <c r="M2668">
        <v>171.15041666666599</v>
      </c>
      <c r="N2668">
        <v>207.09833333333299</v>
      </c>
    </row>
    <row r="2669" spans="7:14" x14ac:dyDescent="0.25">
      <c r="H2669" s="34" t="s">
        <v>274</v>
      </c>
      <c r="I2669" t="s">
        <v>75</v>
      </c>
      <c r="J2669">
        <v>160.33875</v>
      </c>
      <c r="K2669">
        <v>168.18249999999901</v>
      </c>
      <c r="L2669">
        <v>169.6875</v>
      </c>
      <c r="M2669">
        <v>168.84958333333299</v>
      </c>
      <c r="N2669">
        <v>200.90166666666599</v>
      </c>
    </row>
    <row r="2670" spans="7:14" x14ac:dyDescent="0.25">
      <c r="H2670" s="34" t="s">
        <v>274</v>
      </c>
      <c r="I2670" t="s">
        <v>76</v>
      </c>
      <c r="J2670">
        <v>157.8775</v>
      </c>
      <c r="K2670">
        <v>167.16499999999999</v>
      </c>
      <c r="L2670">
        <v>168.72499999999999</v>
      </c>
      <c r="M2670">
        <v>167.699166666666</v>
      </c>
      <c r="N2670">
        <v>197.803333333333</v>
      </c>
    </row>
    <row r="2671" spans="7:14" x14ac:dyDescent="0.25">
      <c r="H2671" s="34" t="s">
        <v>274</v>
      </c>
      <c r="I2671" t="s">
        <v>77</v>
      </c>
      <c r="J2671">
        <v>155.41624999999999</v>
      </c>
      <c r="K2671">
        <v>166.14749999999901</v>
      </c>
      <c r="L2671">
        <v>167.76249999999999</v>
      </c>
      <c r="M2671">
        <v>166.54874999999899</v>
      </c>
      <c r="N2671">
        <v>194.70499999999899</v>
      </c>
    </row>
    <row r="2672" spans="7:14" x14ac:dyDescent="0.25">
      <c r="H2672" s="34" t="s">
        <v>274</v>
      </c>
      <c r="I2672" t="s">
        <v>78</v>
      </c>
      <c r="J2672">
        <v>148.0325</v>
      </c>
      <c r="K2672">
        <v>163.094999999999</v>
      </c>
      <c r="L2672">
        <v>164.875</v>
      </c>
      <c r="M2672">
        <v>163.0975</v>
      </c>
      <c r="N2672">
        <v>185.41</v>
      </c>
    </row>
    <row r="2673" spans="7:14" x14ac:dyDescent="0.25">
      <c r="H2673" s="34" t="s">
        <v>274</v>
      </c>
      <c r="I2673" t="s">
        <v>79</v>
      </c>
      <c r="J2673">
        <v>134.41571428571399</v>
      </c>
      <c r="K2673">
        <v>157.744556267154</v>
      </c>
      <c r="L2673">
        <v>159.68411872704999</v>
      </c>
      <c r="M2673">
        <v>156.990853658536</v>
      </c>
      <c r="N2673">
        <v>163.48766157461799</v>
      </c>
    </row>
    <row r="2674" spans="7:14" x14ac:dyDescent="0.25">
      <c r="H2674" s="34" t="s">
        <v>274</v>
      </c>
      <c r="I2674" t="s">
        <v>80</v>
      </c>
      <c r="J2674">
        <v>164.34166666666599</v>
      </c>
      <c r="K2674">
        <v>169.3</v>
      </c>
      <c r="L2674">
        <v>168.65</v>
      </c>
      <c r="M2674">
        <v>170.09166666666599</v>
      </c>
      <c r="N2674">
        <v>187.1</v>
      </c>
    </row>
    <row r="2675" spans="7:14" x14ac:dyDescent="0.25">
      <c r="H2675" s="34" t="s">
        <v>274</v>
      </c>
      <c r="I2675" t="s">
        <v>81</v>
      </c>
      <c r="J2675">
        <v>165.88333333333301</v>
      </c>
      <c r="K2675">
        <v>169.4</v>
      </c>
      <c r="L2675">
        <v>169.31666666666601</v>
      </c>
      <c r="M2675">
        <v>170.183333333333</v>
      </c>
      <c r="N2675">
        <v>192.73333333333301</v>
      </c>
    </row>
    <row r="2676" spans="7:14" x14ac:dyDescent="0.25">
      <c r="H2676" s="34" t="s">
        <v>274</v>
      </c>
      <c r="I2676" t="s">
        <v>82</v>
      </c>
      <c r="J2676">
        <v>167.42500000000001</v>
      </c>
      <c r="K2676">
        <v>169.5</v>
      </c>
      <c r="L2676">
        <v>169.98333333333301</v>
      </c>
      <c r="M2676">
        <v>170.27500000000001</v>
      </c>
      <c r="N2676">
        <v>198.36666666666599</v>
      </c>
    </row>
    <row r="2677" spans="7:14" x14ac:dyDescent="0.25">
      <c r="H2677" s="34" t="s">
        <v>274</v>
      </c>
      <c r="I2677" t="s">
        <v>83</v>
      </c>
      <c r="J2677">
        <v>1.8761726078799099</v>
      </c>
      <c r="K2677">
        <v>0.118133490844647</v>
      </c>
      <c r="L2677">
        <v>0.78439062653203495</v>
      </c>
      <c r="M2677">
        <v>0.107785017882516</v>
      </c>
      <c r="N2677">
        <v>5.6797176945051397</v>
      </c>
    </row>
    <row r="2678" spans="7:14" x14ac:dyDescent="0.25">
      <c r="H2678" s="34" t="s">
        <v>274</v>
      </c>
      <c r="I2678" t="s">
        <v>84</v>
      </c>
      <c r="J2678" t="s">
        <v>85</v>
      </c>
      <c r="K2678" t="s">
        <v>99</v>
      </c>
      <c r="L2678" t="s">
        <v>86</v>
      </c>
      <c r="M2678" t="s">
        <v>99</v>
      </c>
      <c r="N2678" t="s">
        <v>88</v>
      </c>
    </row>
    <row r="2680" spans="7:14" x14ac:dyDescent="0.25">
      <c r="G2680" s="34" t="s">
        <v>667</v>
      </c>
    </row>
    <row r="2681" spans="7:14" x14ac:dyDescent="0.25">
      <c r="H2681" s="34" t="s">
        <v>128</v>
      </c>
      <c r="I2681" t="s">
        <v>63</v>
      </c>
      <c r="J2681" t="s">
        <v>64</v>
      </c>
      <c r="K2681" t="s">
        <v>65</v>
      </c>
      <c r="L2681" t="s">
        <v>66</v>
      </c>
      <c r="M2681" t="s">
        <v>67</v>
      </c>
      <c r="N2681" t="s">
        <v>96</v>
      </c>
    </row>
    <row r="2682" spans="7:14" x14ac:dyDescent="0.25">
      <c r="G2682" s="34" t="s">
        <v>667</v>
      </c>
    </row>
    <row r="2683" spans="7:14" x14ac:dyDescent="0.25">
      <c r="H2683" s="34" t="s">
        <v>275</v>
      </c>
      <c r="I2683" t="s">
        <v>70</v>
      </c>
      <c r="J2683">
        <v>632.91437293729302</v>
      </c>
      <c r="K2683">
        <v>622.65584899412204</v>
      </c>
      <c r="L2683">
        <v>620.53596851185</v>
      </c>
      <c r="M2683">
        <v>612.36265463917505</v>
      </c>
      <c r="N2683">
        <v>601.69026384082997</v>
      </c>
    </row>
    <row r="2684" spans="7:14" x14ac:dyDescent="0.25">
      <c r="H2684" s="34" t="s">
        <v>275</v>
      </c>
      <c r="I2684" t="s">
        <v>71</v>
      </c>
      <c r="J2684">
        <v>622.04499999999996</v>
      </c>
      <c r="K2684">
        <v>616.22749999999996</v>
      </c>
      <c r="L2684">
        <v>611.02250000000004</v>
      </c>
      <c r="M2684">
        <v>599.69500000000005</v>
      </c>
      <c r="N2684">
        <v>593.82749999999999</v>
      </c>
    </row>
    <row r="2685" spans="7:14" x14ac:dyDescent="0.25">
      <c r="H2685" s="34" t="s">
        <v>275</v>
      </c>
      <c r="I2685" t="s">
        <v>72</v>
      </c>
      <c r="J2685">
        <v>615.47249999999997</v>
      </c>
      <c r="K2685">
        <v>612.36374999999998</v>
      </c>
      <c r="L2685">
        <v>605.26125000000002</v>
      </c>
      <c r="M2685">
        <v>592.02250000000004</v>
      </c>
      <c r="N2685">
        <v>589.13874999999996</v>
      </c>
    </row>
    <row r="2686" spans="7:14" x14ac:dyDescent="0.25">
      <c r="H2686" s="34" t="s">
        <v>275</v>
      </c>
      <c r="I2686" t="s">
        <v>73</v>
      </c>
      <c r="J2686">
        <v>613.28166666666596</v>
      </c>
      <c r="K2686">
        <v>611.07583333333298</v>
      </c>
      <c r="L2686">
        <v>603.34083333333297</v>
      </c>
      <c r="M2686">
        <v>589.46500000000003</v>
      </c>
      <c r="N2686">
        <v>587.57583333333298</v>
      </c>
    </row>
    <row r="2687" spans="7:14" x14ac:dyDescent="0.25">
      <c r="H2687" s="34" t="s">
        <v>275</v>
      </c>
      <c r="I2687" t="s">
        <v>74</v>
      </c>
      <c r="J2687">
        <v>611.09083333333297</v>
      </c>
      <c r="K2687">
        <v>609.78791666666598</v>
      </c>
      <c r="L2687">
        <v>601.42041666666603</v>
      </c>
      <c r="M2687">
        <v>586.90750000000003</v>
      </c>
      <c r="N2687">
        <v>586.012916666666</v>
      </c>
    </row>
    <row r="2688" spans="7:14" x14ac:dyDescent="0.25">
      <c r="H2688" s="34" t="s">
        <v>275</v>
      </c>
      <c r="I2688" t="s">
        <v>75</v>
      </c>
      <c r="J2688">
        <v>606.70916666666596</v>
      </c>
      <c r="K2688">
        <v>607.212083333333</v>
      </c>
      <c r="L2688">
        <v>597.57958333333295</v>
      </c>
      <c r="M2688">
        <v>581.79250000000002</v>
      </c>
      <c r="N2688">
        <v>582.88708333333295</v>
      </c>
    </row>
    <row r="2689" spans="7:14" x14ac:dyDescent="0.25">
      <c r="H2689" s="34" t="s">
        <v>275</v>
      </c>
      <c r="I2689" t="s">
        <v>76</v>
      </c>
      <c r="J2689">
        <v>604.51833333333298</v>
      </c>
      <c r="K2689">
        <v>605.924166666666</v>
      </c>
      <c r="L2689">
        <v>595.65916666666601</v>
      </c>
      <c r="M2689">
        <v>579.23500000000001</v>
      </c>
      <c r="N2689">
        <v>581.32416666666597</v>
      </c>
    </row>
    <row r="2690" spans="7:14" x14ac:dyDescent="0.25">
      <c r="H2690" s="34" t="s">
        <v>275</v>
      </c>
      <c r="I2690" t="s">
        <v>77</v>
      </c>
      <c r="J2690">
        <v>602.32749999999999</v>
      </c>
      <c r="K2690">
        <v>604.63625000000002</v>
      </c>
      <c r="L2690">
        <v>593.73874999999998</v>
      </c>
      <c r="M2690">
        <v>576.67750000000001</v>
      </c>
      <c r="N2690">
        <v>579.76125000000002</v>
      </c>
    </row>
    <row r="2691" spans="7:14" x14ac:dyDescent="0.25">
      <c r="H2691" s="34" t="s">
        <v>275</v>
      </c>
      <c r="I2691" t="s">
        <v>78</v>
      </c>
      <c r="J2691">
        <v>595.755</v>
      </c>
      <c r="K2691">
        <v>600.77250000000004</v>
      </c>
      <c r="L2691">
        <v>587.97749999999996</v>
      </c>
      <c r="M2691">
        <v>569.005</v>
      </c>
      <c r="N2691">
        <v>575.07249999999999</v>
      </c>
    </row>
    <row r="2692" spans="7:14" x14ac:dyDescent="0.25">
      <c r="H2692" s="34" t="s">
        <v>275</v>
      </c>
      <c r="I2692" t="s">
        <v>79</v>
      </c>
      <c r="J2692">
        <v>584.88562706270602</v>
      </c>
      <c r="K2692">
        <v>594.34415100587796</v>
      </c>
      <c r="L2692">
        <v>578.46403148815</v>
      </c>
      <c r="M2692">
        <v>556.33734536082397</v>
      </c>
      <c r="N2692">
        <v>567.20973615916898</v>
      </c>
    </row>
    <row r="2693" spans="7:14" x14ac:dyDescent="0.25">
      <c r="H2693" s="34" t="s">
        <v>275</v>
      </c>
      <c r="I2693" t="s">
        <v>80</v>
      </c>
      <c r="J2693">
        <v>611.91666666666595</v>
      </c>
      <c r="K2693">
        <v>609.32499999999902</v>
      </c>
      <c r="L2693">
        <v>602.17499999999995</v>
      </c>
      <c r="M2693">
        <v>588.21666666666601</v>
      </c>
      <c r="N2693">
        <v>585.14166666666597</v>
      </c>
    </row>
    <row r="2694" spans="7:14" x14ac:dyDescent="0.25">
      <c r="H2694" s="34" t="s">
        <v>275</v>
      </c>
      <c r="I2694" t="s">
        <v>81</v>
      </c>
      <c r="J2694">
        <v>614.93333333333305</v>
      </c>
      <c r="K2694">
        <v>610.15</v>
      </c>
      <c r="L2694">
        <v>604.85</v>
      </c>
      <c r="M2694">
        <v>592.08333333333303</v>
      </c>
      <c r="N2694">
        <v>585.83333333333303</v>
      </c>
    </row>
    <row r="2695" spans="7:14" x14ac:dyDescent="0.25">
      <c r="H2695" s="34" t="s">
        <v>275</v>
      </c>
      <c r="I2695" t="s">
        <v>82</v>
      </c>
      <c r="J2695">
        <v>617.95000000000005</v>
      </c>
      <c r="K2695">
        <v>610.97500000000002</v>
      </c>
      <c r="L2695">
        <v>607.52499999999998</v>
      </c>
      <c r="M2695">
        <v>595.95000000000005</v>
      </c>
      <c r="N2695">
        <v>586.52499999999998</v>
      </c>
    </row>
    <row r="2696" spans="7:14" x14ac:dyDescent="0.25">
      <c r="H2696" s="34" t="s">
        <v>275</v>
      </c>
      <c r="I2696" t="s">
        <v>83</v>
      </c>
      <c r="J2696">
        <v>0.98597303554405002</v>
      </c>
      <c r="K2696">
        <v>0.27079144955485002</v>
      </c>
      <c r="L2696">
        <v>0.88844604973635699</v>
      </c>
      <c r="M2696">
        <v>1.3147082990961401</v>
      </c>
      <c r="N2696">
        <v>0.23640998618566</v>
      </c>
    </row>
    <row r="2697" spans="7:14" x14ac:dyDescent="0.25">
      <c r="H2697" s="34" t="s">
        <v>275</v>
      </c>
      <c r="I2697" t="s">
        <v>84</v>
      </c>
      <c r="J2697" t="s">
        <v>85</v>
      </c>
      <c r="K2697" t="s">
        <v>87</v>
      </c>
      <c r="L2697" t="s">
        <v>87</v>
      </c>
      <c r="M2697" t="s">
        <v>87</v>
      </c>
      <c r="N2697" t="s">
        <v>103</v>
      </c>
    </row>
    <row r="2698" spans="7:14" x14ac:dyDescent="0.25">
      <c r="G2698" s="34" t="s">
        <v>667</v>
      </c>
    </row>
    <row r="2699" spans="7:14" x14ac:dyDescent="0.25">
      <c r="G2699" s="34" t="s">
        <v>667</v>
      </c>
    </row>
    <row r="2700" spans="7:14" x14ac:dyDescent="0.25">
      <c r="H2700" s="34" t="s">
        <v>89</v>
      </c>
      <c r="I2700" t="s">
        <v>63</v>
      </c>
      <c r="J2700" t="s">
        <v>64</v>
      </c>
      <c r="K2700" t="s">
        <v>65</v>
      </c>
      <c r="L2700" t="s">
        <v>66</v>
      </c>
      <c r="M2700" t="s">
        <v>67</v>
      </c>
      <c r="N2700" t="s">
        <v>68</v>
      </c>
    </row>
    <row r="2701" spans="7:14" x14ac:dyDescent="0.25">
      <c r="G2701" s="34" t="s">
        <v>667</v>
      </c>
    </row>
    <row r="2702" spans="7:14" x14ac:dyDescent="0.25">
      <c r="H2702" s="34" t="s">
        <v>276</v>
      </c>
      <c r="I2702" t="s">
        <v>70</v>
      </c>
      <c r="J2702">
        <v>2347.2066850463102</v>
      </c>
      <c r="K2702">
        <v>2292.4384236453202</v>
      </c>
      <c r="L2702">
        <v>2356.3499916269898</v>
      </c>
      <c r="M2702">
        <v>2258.1389321901702</v>
      </c>
      <c r="N2702">
        <v>2224.1195595734798</v>
      </c>
    </row>
    <row r="2703" spans="7:14" x14ac:dyDescent="0.25">
      <c r="H2703" s="34" t="s">
        <v>276</v>
      </c>
      <c r="I2703" t="s">
        <v>71</v>
      </c>
      <c r="J2703">
        <v>2316.2725</v>
      </c>
      <c r="K2703">
        <v>2269.3000000000002</v>
      </c>
      <c r="L2703">
        <v>2280.2224999999999</v>
      </c>
      <c r="M2703">
        <v>2227.52</v>
      </c>
      <c r="N2703">
        <v>2195.6950000000002</v>
      </c>
    </row>
    <row r="2704" spans="7:14" x14ac:dyDescent="0.25">
      <c r="H2704" s="34" t="s">
        <v>276</v>
      </c>
      <c r="I2704" t="s">
        <v>72</v>
      </c>
      <c r="J2704">
        <v>2297.5862499999998</v>
      </c>
      <c r="K2704">
        <v>2255.2750000000001</v>
      </c>
      <c r="L2704">
        <v>2238.4362500000002</v>
      </c>
      <c r="M2704">
        <v>2208.9849999999901</v>
      </c>
      <c r="N2704">
        <v>2178.3975</v>
      </c>
    </row>
    <row r="2705" spans="7:14" x14ac:dyDescent="0.25">
      <c r="H2705" s="34" t="s">
        <v>276</v>
      </c>
      <c r="I2705" t="s">
        <v>73</v>
      </c>
      <c r="J2705">
        <v>2291.3575000000001</v>
      </c>
      <c r="K2705">
        <v>2250.6</v>
      </c>
      <c r="L2705">
        <v>2224.5075000000002</v>
      </c>
      <c r="M2705">
        <v>2202.80666666666</v>
      </c>
      <c r="N2705">
        <v>2172.6316666666598</v>
      </c>
    </row>
    <row r="2706" spans="7:14" x14ac:dyDescent="0.25">
      <c r="H2706" s="34" t="s">
        <v>276</v>
      </c>
      <c r="I2706" t="s">
        <v>74</v>
      </c>
      <c r="J2706">
        <v>2285.1287499999999</v>
      </c>
      <c r="K2706">
        <v>2245.9250000000002</v>
      </c>
      <c r="L2706">
        <v>2210.5787500000001</v>
      </c>
      <c r="M2706">
        <v>2196.6283333333299</v>
      </c>
      <c r="N2706">
        <v>2166.8658333333301</v>
      </c>
    </row>
    <row r="2707" spans="7:14" x14ac:dyDescent="0.25">
      <c r="H2707" s="34" t="s">
        <v>276</v>
      </c>
      <c r="I2707" t="s">
        <v>75</v>
      </c>
      <c r="J2707">
        <v>2272.6712499999999</v>
      </c>
      <c r="K2707">
        <v>2236.5749999999998</v>
      </c>
      <c r="L2707">
        <v>2182.7212500000001</v>
      </c>
      <c r="M2707">
        <v>2184.2716666666602</v>
      </c>
      <c r="N2707">
        <v>2155.3341666666602</v>
      </c>
    </row>
    <row r="2708" spans="7:14" x14ac:dyDescent="0.25">
      <c r="H2708" s="34" t="s">
        <v>276</v>
      </c>
      <c r="I2708" t="s">
        <v>76</v>
      </c>
      <c r="J2708">
        <v>2266.4425000000001</v>
      </c>
      <c r="K2708">
        <v>2231.9</v>
      </c>
      <c r="L2708">
        <v>2168.7925</v>
      </c>
      <c r="M2708">
        <v>2178.0933333333301</v>
      </c>
      <c r="N2708">
        <v>2149.56833333333</v>
      </c>
    </row>
    <row r="2709" spans="7:14" x14ac:dyDescent="0.25">
      <c r="H2709" s="34" t="s">
        <v>276</v>
      </c>
      <c r="I2709" t="s">
        <v>77</v>
      </c>
      <c r="J2709">
        <v>2260.2137499999999</v>
      </c>
      <c r="K2709">
        <v>2227.2249999999999</v>
      </c>
      <c r="L2709">
        <v>2154.86375</v>
      </c>
      <c r="M2709">
        <v>2171.915</v>
      </c>
      <c r="N2709">
        <v>2143.8024999999998</v>
      </c>
    </row>
    <row r="2710" spans="7:14" x14ac:dyDescent="0.25">
      <c r="H2710" s="34" t="s">
        <v>276</v>
      </c>
      <c r="I2710" t="s">
        <v>78</v>
      </c>
      <c r="J2710">
        <v>2241.5275000000001</v>
      </c>
      <c r="K2710">
        <v>2213.1999999999998</v>
      </c>
      <c r="L2710">
        <v>2113.0774999999999</v>
      </c>
      <c r="M2710">
        <v>2153.3799999999901</v>
      </c>
      <c r="N2710">
        <v>2126.5049999999901</v>
      </c>
    </row>
    <row r="2711" spans="7:14" x14ac:dyDescent="0.25">
      <c r="H2711" s="34" t="s">
        <v>276</v>
      </c>
      <c r="I2711" t="s">
        <v>79</v>
      </c>
      <c r="J2711">
        <v>2210.59331495368</v>
      </c>
      <c r="K2711">
        <v>2190.0615763546698</v>
      </c>
      <c r="L2711">
        <v>2036.9500083729999</v>
      </c>
      <c r="M2711">
        <v>2122.7610678098199</v>
      </c>
      <c r="N2711">
        <v>2098.08044042651</v>
      </c>
    </row>
    <row r="2712" spans="7:14" x14ac:dyDescent="0.25">
      <c r="H2712" s="34" t="s">
        <v>276</v>
      </c>
      <c r="I2712" t="s">
        <v>80</v>
      </c>
      <c r="J2712">
        <v>2286.25833333333</v>
      </c>
      <c r="K2712">
        <v>2247</v>
      </c>
      <c r="L2712">
        <v>2166.0250000000001</v>
      </c>
      <c r="M2712">
        <v>2198.5666666666598</v>
      </c>
      <c r="N2712">
        <v>2170.2166666666599</v>
      </c>
    </row>
    <row r="2713" spans="7:14" x14ac:dyDescent="0.25">
      <c r="H2713" s="34" t="s">
        <v>276</v>
      </c>
      <c r="I2713" t="s">
        <v>81</v>
      </c>
      <c r="J2713">
        <v>2293.61666666666</v>
      </c>
      <c r="K2713">
        <v>2252.75</v>
      </c>
      <c r="L2713">
        <v>2176.2333333333299</v>
      </c>
      <c r="M2713">
        <v>2206.6833333333302</v>
      </c>
      <c r="N2713">
        <v>2179.3333333333298</v>
      </c>
    </row>
    <row r="2714" spans="7:14" x14ac:dyDescent="0.25">
      <c r="H2714" s="34" t="s">
        <v>276</v>
      </c>
      <c r="I2714" t="s">
        <v>82</v>
      </c>
      <c r="J2714">
        <v>2300.9749999999999</v>
      </c>
      <c r="K2714">
        <v>2258.5</v>
      </c>
      <c r="L2714">
        <v>2186.4416666666598</v>
      </c>
      <c r="M2714">
        <v>2214.8000000000002</v>
      </c>
      <c r="N2714">
        <v>2188.4499999999998</v>
      </c>
    </row>
    <row r="2715" spans="7:14" x14ac:dyDescent="0.25">
      <c r="H2715" s="34" t="s">
        <v>276</v>
      </c>
      <c r="I2715" t="s">
        <v>83</v>
      </c>
      <c r="J2715">
        <v>0.64370095242953296</v>
      </c>
      <c r="K2715">
        <v>0.51179350244770805</v>
      </c>
      <c r="L2715">
        <v>0.93378510746152799</v>
      </c>
      <c r="M2715">
        <v>0.73835984050215597</v>
      </c>
      <c r="N2715">
        <v>0.84016188859788099</v>
      </c>
    </row>
    <row r="2716" spans="7:14" x14ac:dyDescent="0.25">
      <c r="H2716" s="34" t="s">
        <v>276</v>
      </c>
      <c r="I2716" t="s">
        <v>84</v>
      </c>
      <c r="J2716" t="s">
        <v>85</v>
      </c>
      <c r="K2716" t="s">
        <v>87</v>
      </c>
      <c r="L2716" t="s">
        <v>87</v>
      </c>
      <c r="M2716" t="s">
        <v>88</v>
      </c>
      <c r="N2716" t="s">
        <v>87</v>
      </c>
    </row>
    <row r="2717" spans="7:14" x14ac:dyDescent="0.25">
      <c r="G2717" s="34" t="s">
        <v>667</v>
      </c>
    </row>
    <row r="2718" spans="7:14" x14ac:dyDescent="0.25">
      <c r="G2718" s="34" t="s">
        <v>667</v>
      </c>
    </row>
    <row r="2719" spans="7:14" x14ac:dyDescent="0.25">
      <c r="H2719" s="34" t="s">
        <v>95</v>
      </c>
      <c r="I2719" t="s">
        <v>63</v>
      </c>
      <c r="J2719" t="s">
        <v>64</v>
      </c>
      <c r="K2719" t="s">
        <v>65</v>
      </c>
      <c r="L2719" t="s">
        <v>110</v>
      </c>
      <c r="M2719" t="s">
        <v>67</v>
      </c>
      <c r="N2719" t="s">
        <v>96</v>
      </c>
    </row>
    <row r="2720" spans="7:14" x14ac:dyDescent="0.25">
      <c r="G2720" s="34" t="s">
        <v>667</v>
      </c>
    </row>
    <row r="2721" spans="7:14" x14ac:dyDescent="0.25">
      <c r="H2721" s="34" t="s">
        <v>277</v>
      </c>
      <c r="I2721" t="s">
        <v>70</v>
      </c>
      <c r="J2721">
        <v>6072.4697754749504</v>
      </c>
      <c r="K2721">
        <v>6138.12235449735</v>
      </c>
      <c r="L2721">
        <v>6129.3437140946198</v>
      </c>
      <c r="M2721">
        <v>6145.27965753424</v>
      </c>
      <c r="N2721">
        <v>6083.1206487708896</v>
      </c>
    </row>
    <row r="2722" spans="7:14" x14ac:dyDescent="0.25">
      <c r="H2722" s="34" t="s">
        <v>277</v>
      </c>
      <c r="I2722" t="s">
        <v>71</v>
      </c>
      <c r="J2722">
        <v>5923.625</v>
      </c>
      <c r="K2722">
        <v>6014.2</v>
      </c>
      <c r="L2722">
        <v>6050.2349999999997</v>
      </c>
      <c r="M2722">
        <v>6070.2999999999902</v>
      </c>
      <c r="N2722">
        <v>6030.5725000000002</v>
      </c>
    </row>
    <row r="2723" spans="7:14" x14ac:dyDescent="0.25">
      <c r="H2723" s="34" t="s">
        <v>277</v>
      </c>
      <c r="I2723" t="s">
        <v>72</v>
      </c>
      <c r="J2723">
        <v>5841.2624999999998</v>
      </c>
      <c r="K2723">
        <v>5944.0749999999998</v>
      </c>
      <c r="L2723">
        <v>6004.1175000000003</v>
      </c>
      <c r="M2723">
        <v>6026.8499999999904</v>
      </c>
      <c r="N2723">
        <v>5998.9612500000003</v>
      </c>
    </row>
    <row r="2724" spans="7:14" x14ac:dyDescent="0.25">
      <c r="H2724" s="34" t="s">
        <v>277</v>
      </c>
      <c r="I2724" t="s">
        <v>73</v>
      </c>
      <c r="J2724">
        <v>5813.8083333333298</v>
      </c>
      <c r="K2724">
        <v>5920.7</v>
      </c>
      <c r="L2724">
        <v>5988.7449999999999</v>
      </c>
      <c r="M2724">
        <v>6012.3666666666604</v>
      </c>
      <c r="N2724">
        <v>5988.4241666666603</v>
      </c>
    </row>
    <row r="2725" spans="7:14" x14ac:dyDescent="0.25">
      <c r="H2725" s="34" t="s">
        <v>277</v>
      </c>
      <c r="I2725" t="s">
        <v>74</v>
      </c>
      <c r="J2725">
        <v>5786.3541666666597</v>
      </c>
      <c r="K2725">
        <v>5897.3249999999998</v>
      </c>
      <c r="L2725">
        <v>5973.3725000000004</v>
      </c>
      <c r="M2725">
        <v>5997.8833333333296</v>
      </c>
      <c r="N2725">
        <v>5977.8870833333303</v>
      </c>
    </row>
    <row r="2726" spans="7:14" x14ac:dyDescent="0.25">
      <c r="H2726" s="34" t="s">
        <v>277</v>
      </c>
      <c r="I2726" t="s">
        <v>75</v>
      </c>
      <c r="J2726">
        <v>5731.4458333333296</v>
      </c>
      <c r="K2726">
        <v>5850.5749999999998</v>
      </c>
      <c r="L2726">
        <v>5942.6274999999996</v>
      </c>
      <c r="M2726">
        <v>5968.9166666666597</v>
      </c>
      <c r="N2726">
        <v>5956.8129166666604</v>
      </c>
    </row>
    <row r="2727" spans="7:14" x14ac:dyDescent="0.25">
      <c r="H2727" s="34" t="s">
        <v>277</v>
      </c>
      <c r="I2727" t="s">
        <v>76</v>
      </c>
      <c r="J2727">
        <v>5703.9916666666604</v>
      </c>
      <c r="K2727">
        <v>5827.2</v>
      </c>
      <c r="L2727">
        <v>5927.2550000000001</v>
      </c>
      <c r="M2727">
        <v>5954.4333333333298</v>
      </c>
      <c r="N2727">
        <v>5946.2758333333304</v>
      </c>
    </row>
    <row r="2728" spans="7:14" x14ac:dyDescent="0.25">
      <c r="H2728" s="34" t="s">
        <v>277</v>
      </c>
      <c r="I2728" t="s">
        <v>77</v>
      </c>
      <c r="J2728">
        <v>5676.5374999999904</v>
      </c>
      <c r="K2728">
        <v>5803.8249999999998</v>
      </c>
      <c r="L2728">
        <v>5911.8824999999997</v>
      </c>
      <c r="M2728">
        <v>5939.95</v>
      </c>
      <c r="N2728">
        <v>5935.7387500000004</v>
      </c>
    </row>
    <row r="2729" spans="7:14" x14ac:dyDescent="0.25">
      <c r="H2729" s="34" t="s">
        <v>277</v>
      </c>
      <c r="I2729" t="s">
        <v>78</v>
      </c>
      <c r="J2729">
        <v>5594.1749999999902</v>
      </c>
      <c r="K2729">
        <v>5733.7</v>
      </c>
      <c r="L2729">
        <v>5865.7650000000003</v>
      </c>
      <c r="M2729">
        <v>5896.5</v>
      </c>
      <c r="N2729">
        <v>5904.1274999999996</v>
      </c>
    </row>
    <row r="2730" spans="7:14" x14ac:dyDescent="0.25">
      <c r="H2730" s="34" t="s">
        <v>277</v>
      </c>
      <c r="I2730" t="s">
        <v>79</v>
      </c>
      <c r="J2730">
        <v>5445.3302245250397</v>
      </c>
      <c r="K2730">
        <v>5609.7776455026396</v>
      </c>
      <c r="L2730">
        <v>5786.6562859053702</v>
      </c>
      <c r="M2730">
        <v>5821.5203424657502</v>
      </c>
      <c r="N2730">
        <v>5851.5793512291002</v>
      </c>
    </row>
    <row r="2731" spans="7:14" x14ac:dyDescent="0.25">
      <c r="H2731" s="34" t="s">
        <v>277</v>
      </c>
      <c r="I2731" t="s">
        <v>80</v>
      </c>
      <c r="J2731">
        <v>5650.25</v>
      </c>
      <c r="K2731">
        <v>5797.5</v>
      </c>
      <c r="L2731">
        <v>5915.15</v>
      </c>
      <c r="M2731">
        <v>5919</v>
      </c>
      <c r="N2731">
        <v>5972.4083333333301</v>
      </c>
    </row>
    <row r="2732" spans="7:14" x14ac:dyDescent="0.25">
      <c r="H2732" s="34" t="s">
        <v>277</v>
      </c>
      <c r="I2732" t="s">
        <v>81</v>
      </c>
      <c r="J2732">
        <v>5686.4666666666599</v>
      </c>
      <c r="K2732">
        <v>5822.9833333333299</v>
      </c>
      <c r="L2732">
        <v>5929.4333333333298</v>
      </c>
      <c r="M2732">
        <v>5940.4666666666599</v>
      </c>
      <c r="N2732">
        <v>5977.4666666666599</v>
      </c>
    </row>
    <row r="2733" spans="7:14" x14ac:dyDescent="0.25">
      <c r="H2733" s="34" t="s">
        <v>277</v>
      </c>
      <c r="I2733" t="s">
        <v>82</v>
      </c>
      <c r="J2733">
        <v>5722.6833333333298</v>
      </c>
      <c r="K2733">
        <v>5848.4666666666599</v>
      </c>
      <c r="L2733">
        <v>5943.7166666666599</v>
      </c>
      <c r="M2733">
        <v>5961.9333333333298</v>
      </c>
      <c r="N2733">
        <v>5982.5249999999996</v>
      </c>
    </row>
    <row r="2734" spans="7:14" x14ac:dyDescent="0.25">
      <c r="H2734" s="34" t="s">
        <v>277</v>
      </c>
      <c r="I2734" t="s">
        <v>83</v>
      </c>
      <c r="J2734">
        <v>1.26572324754414</v>
      </c>
      <c r="K2734">
        <v>0.87145348638390296</v>
      </c>
      <c r="L2734">
        <v>0.480619589875036</v>
      </c>
      <c r="M2734">
        <v>0.72012434445203899</v>
      </c>
      <c r="N2734">
        <v>0.16939007016987701</v>
      </c>
    </row>
    <row r="2735" spans="7:14" x14ac:dyDescent="0.25">
      <c r="H2735" s="34" t="s">
        <v>277</v>
      </c>
      <c r="I2735" t="s">
        <v>84</v>
      </c>
      <c r="J2735" t="s">
        <v>85</v>
      </c>
      <c r="K2735" t="s">
        <v>88</v>
      </c>
      <c r="L2735" t="s">
        <v>99</v>
      </c>
      <c r="M2735" t="s">
        <v>86</v>
      </c>
      <c r="N2735" t="s">
        <v>99</v>
      </c>
    </row>
    <row r="2736" spans="7:14" x14ac:dyDescent="0.25">
      <c r="G2736" s="34" t="s">
        <v>667</v>
      </c>
    </row>
    <row r="2737" spans="7:14" x14ac:dyDescent="0.25">
      <c r="G2737" s="34" t="s">
        <v>667</v>
      </c>
    </row>
    <row r="2738" spans="7:14" x14ac:dyDescent="0.25">
      <c r="H2738" s="34" t="s">
        <v>95</v>
      </c>
      <c r="I2738" t="s">
        <v>63</v>
      </c>
      <c r="J2738" t="s">
        <v>64</v>
      </c>
      <c r="K2738" t="s">
        <v>112</v>
      </c>
      <c r="L2738" t="s">
        <v>110</v>
      </c>
      <c r="M2738" t="s">
        <v>91</v>
      </c>
      <c r="N2738" t="s">
        <v>68</v>
      </c>
    </row>
    <row r="2739" spans="7:14" x14ac:dyDescent="0.25">
      <c r="G2739" s="34" t="s">
        <v>667</v>
      </c>
    </row>
    <row r="2740" spans="7:14" x14ac:dyDescent="0.25">
      <c r="H2740" s="34" t="s">
        <v>278</v>
      </c>
      <c r="I2740" t="s">
        <v>70</v>
      </c>
      <c r="J2740">
        <v>155.29157608695601</v>
      </c>
      <c r="K2740">
        <v>154.92308992562499</v>
      </c>
      <c r="L2740">
        <v>157.02789999999999</v>
      </c>
      <c r="M2740">
        <v>156.56145484949801</v>
      </c>
      <c r="N2740">
        <v>158.66403940886701</v>
      </c>
    </row>
    <row r="2741" spans="7:14" x14ac:dyDescent="0.25">
      <c r="H2741" s="34" t="s">
        <v>278</v>
      </c>
      <c r="I2741" t="s">
        <v>71</v>
      </c>
      <c r="J2741">
        <v>152.01</v>
      </c>
      <c r="K2741">
        <v>152.78</v>
      </c>
      <c r="L2741">
        <v>155.10499999999999</v>
      </c>
      <c r="M2741">
        <v>154.13749999999999</v>
      </c>
      <c r="N2741">
        <v>156.91249999999999</v>
      </c>
    </row>
    <row r="2742" spans="7:14" x14ac:dyDescent="0.25">
      <c r="H2742" s="34" t="s">
        <v>278</v>
      </c>
      <c r="I2742" t="s">
        <v>72</v>
      </c>
      <c r="J2742">
        <v>150.03</v>
      </c>
      <c r="K2742">
        <v>151.51499999999999</v>
      </c>
      <c r="L2742">
        <v>153.97749999999999</v>
      </c>
      <c r="M2742">
        <v>152.69374999999999</v>
      </c>
      <c r="N2742">
        <v>155.88124999999999</v>
      </c>
    </row>
    <row r="2743" spans="7:14" x14ac:dyDescent="0.25">
      <c r="H2743" s="34" t="s">
        <v>278</v>
      </c>
      <c r="I2743" t="s">
        <v>73</v>
      </c>
      <c r="J2743">
        <v>149.37</v>
      </c>
      <c r="K2743">
        <v>151.09333333333299</v>
      </c>
      <c r="L2743">
        <v>153.60166666666601</v>
      </c>
      <c r="M2743">
        <v>152.21250000000001</v>
      </c>
      <c r="N2743">
        <v>155.53749999999999</v>
      </c>
    </row>
    <row r="2744" spans="7:14" x14ac:dyDescent="0.25">
      <c r="H2744" s="34" t="s">
        <v>278</v>
      </c>
      <c r="I2744" t="s">
        <v>74</v>
      </c>
      <c r="J2744">
        <v>148.71</v>
      </c>
      <c r="K2744">
        <v>150.671666666666</v>
      </c>
      <c r="L2744">
        <v>153.22583333333299</v>
      </c>
      <c r="M2744">
        <v>151.73124999999999</v>
      </c>
      <c r="N2744">
        <v>155.19374999999999</v>
      </c>
    </row>
    <row r="2745" spans="7:14" x14ac:dyDescent="0.25">
      <c r="H2745" s="34" t="s">
        <v>278</v>
      </c>
      <c r="I2745" t="s">
        <v>75</v>
      </c>
      <c r="J2745">
        <v>147.38999999999999</v>
      </c>
      <c r="K2745">
        <v>149.82833333333301</v>
      </c>
      <c r="L2745">
        <v>152.47416666666601</v>
      </c>
      <c r="M2745">
        <v>150.76875000000001</v>
      </c>
      <c r="N2745">
        <v>154.50624999999999</v>
      </c>
    </row>
    <row r="2746" spans="7:14" x14ac:dyDescent="0.25">
      <c r="H2746" s="34" t="s">
        <v>278</v>
      </c>
      <c r="I2746" t="s">
        <v>76</v>
      </c>
      <c r="J2746">
        <v>146.72999999999999</v>
      </c>
      <c r="K2746">
        <v>149.40666666666601</v>
      </c>
      <c r="L2746">
        <v>152.09833333333299</v>
      </c>
      <c r="M2746">
        <v>150.28749999999999</v>
      </c>
      <c r="N2746">
        <v>154.16249999999999</v>
      </c>
    </row>
    <row r="2747" spans="7:14" x14ac:dyDescent="0.25">
      <c r="H2747" s="34" t="s">
        <v>278</v>
      </c>
      <c r="I2747" t="s">
        <v>77</v>
      </c>
      <c r="J2747">
        <v>146.07</v>
      </c>
      <c r="K2747">
        <v>148.98500000000001</v>
      </c>
      <c r="L2747">
        <v>151.7225</v>
      </c>
      <c r="M2747">
        <v>149.80625000000001</v>
      </c>
      <c r="N2747">
        <v>153.81874999999999</v>
      </c>
    </row>
    <row r="2748" spans="7:14" x14ac:dyDescent="0.25">
      <c r="H2748" s="34" t="s">
        <v>278</v>
      </c>
      <c r="I2748" t="s">
        <v>78</v>
      </c>
      <c r="J2748">
        <v>144.09</v>
      </c>
      <c r="K2748">
        <v>147.72</v>
      </c>
      <c r="L2748">
        <v>150.595</v>
      </c>
      <c r="M2748">
        <v>148.36250000000001</v>
      </c>
      <c r="N2748">
        <v>152.78749999999999</v>
      </c>
    </row>
    <row r="2749" spans="7:14" x14ac:dyDescent="0.25">
      <c r="H2749" s="34" t="s">
        <v>278</v>
      </c>
      <c r="I2749" t="s">
        <v>79</v>
      </c>
      <c r="J2749">
        <v>140.80842391304299</v>
      </c>
      <c r="K2749">
        <v>145.57691007437401</v>
      </c>
      <c r="L2749">
        <v>148.6721</v>
      </c>
      <c r="M2749">
        <v>145.938545150501</v>
      </c>
      <c r="N2749">
        <v>151.03596059113201</v>
      </c>
    </row>
    <row r="2750" spans="7:14" x14ac:dyDescent="0.25">
      <c r="H2750" s="34" t="s">
        <v>278</v>
      </c>
      <c r="I2750" t="s">
        <v>80</v>
      </c>
      <c r="J2750">
        <v>148.96666666666599</v>
      </c>
      <c r="K2750">
        <v>150.19999999999999</v>
      </c>
      <c r="L2750">
        <v>152.05000000000001</v>
      </c>
      <c r="M2750">
        <v>151.541666666666</v>
      </c>
      <c r="N2750">
        <v>154.125</v>
      </c>
    </row>
    <row r="2751" spans="7:14" x14ac:dyDescent="0.25">
      <c r="H2751" s="34" t="s">
        <v>278</v>
      </c>
      <c r="I2751" t="s">
        <v>81</v>
      </c>
      <c r="J2751">
        <v>149.88333333333301</v>
      </c>
      <c r="K2751">
        <v>150.21666666666599</v>
      </c>
      <c r="L2751">
        <v>152.31666666666601</v>
      </c>
      <c r="M2751">
        <v>151.833333333333</v>
      </c>
      <c r="N2751">
        <v>154.36666666666599</v>
      </c>
    </row>
    <row r="2752" spans="7:14" x14ac:dyDescent="0.25">
      <c r="H2752" s="34" t="s">
        <v>278</v>
      </c>
      <c r="I2752" t="s">
        <v>82</v>
      </c>
      <c r="J2752">
        <v>150.80000000000001</v>
      </c>
      <c r="K2752">
        <v>150.23333333333301</v>
      </c>
      <c r="L2752">
        <v>152.583333333333</v>
      </c>
      <c r="M2752">
        <v>152.125</v>
      </c>
      <c r="N2752">
        <v>154.60833333333301</v>
      </c>
    </row>
    <row r="2753" spans="7:14" x14ac:dyDescent="0.25">
      <c r="H2753" s="34" t="s">
        <v>278</v>
      </c>
      <c r="I2753" t="s">
        <v>83</v>
      </c>
      <c r="J2753">
        <v>1.2307003803982799</v>
      </c>
      <c r="K2753">
        <v>2.2187708009780201E-2</v>
      </c>
      <c r="L2753">
        <v>0.34953577280176401</v>
      </c>
      <c r="M2753">
        <v>0.384932636788549</v>
      </c>
      <c r="N2753">
        <v>0.31261790546004298</v>
      </c>
    </row>
    <row r="2754" spans="7:14" x14ac:dyDescent="0.25">
      <c r="H2754" s="34" t="s">
        <v>278</v>
      </c>
      <c r="I2754" t="s">
        <v>84</v>
      </c>
      <c r="J2754" t="s">
        <v>85</v>
      </c>
      <c r="K2754" t="s">
        <v>114</v>
      </c>
      <c r="L2754" t="s">
        <v>99</v>
      </c>
      <c r="M2754" t="s">
        <v>94</v>
      </c>
      <c r="N2754" t="s">
        <v>88</v>
      </c>
    </row>
    <row r="2755" spans="7:14" x14ac:dyDescent="0.25">
      <c r="G2755" s="34" t="s">
        <v>667</v>
      </c>
    </row>
    <row r="2756" spans="7:14" x14ac:dyDescent="0.25">
      <c r="G2756" s="34" t="s">
        <v>667</v>
      </c>
    </row>
    <row r="2757" spans="7:14" x14ac:dyDescent="0.25">
      <c r="H2757" s="34" t="s">
        <v>95</v>
      </c>
      <c r="I2757" t="s">
        <v>63</v>
      </c>
      <c r="J2757" t="s">
        <v>90</v>
      </c>
      <c r="K2757" t="s">
        <v>65</v>
      </c>
      <c r="L2757" t="s">
        <v>110</v>
      </c>
      <c r="M2757" t="s">
        <v>91</v>
      </c>
      <c r="N2757" t="s">
        <v>96</v>
      </c>
    </row>
    <row r="2758" spans="7:14" x14ac:dyDescent="0.25">
      <c r="G2758" s="34" t="s">
        <v>667</v>
      </c>
    </row>
    <row r="2759" spans="7:14" x14ac:dyDescent="0.25">
      <c r="H2759" s="34" t="s">
        <v>279</v>
      </c>
      <c r="I2759" t="s">
        <v>70</v>
      </c>
      <c r="J2759">
        <v>2362.2169471153802</v>
      </c>
      <c r="K2759">
        <v>2331.4299562363199</v>
      </c>
      <c r="L2759">
        <v>2335.6838074398202</v>
      </c>
      <c r="M2759">
        <v>2324.2600085674699</v>
      </c>
      <c r="N2759">
        <v>2382.6938153310098</v>
      </c>
    </row>
    <row r="2760" spans="7:14" x14ac:dyDescent="0.25">
      <c r="H2760" s="34" t="s">
        <v>279</v>
      </c>
      <c r="I2760" t="s">
        <v>71</v>
      </c>
      <c r="J2760">
        <v>2341.625</v>
      </c>
      <c r="K2760">
        <v>2312.4499999999998</v>
      </c>
      <c r="L2760">
        <v>2317.5</v>
      </c>
      <c r="M2760">
        <v>2308.7950000000001</v>
      </c>
      <c r="N2760">
        <v>2355.4499999999998</v>
      </c>
    </row>
    <row r="2761" spans="7:14" x14ac:dyDescent="0.25">
      <c r="H2761" s="34" t="s">
        <v>279</v>
      </c>
      <c r="I2761" t="s">
        <v>72</v>
      </c>
      <c r="J2761">
        <v>2329.3874999999998</v>
      </c>
      <c r="K2761">
        <v>2300.9</v>
      </c>
      <c r="L2761">
        <v>2306.5</v>
      </c>
      <c r="M2761">
        <v>2299.4724999999999</v>
      </c>
      <c r="N2761">
        <v>2339.2249999999999</v>
      </c>
    </row>
    <row r="2762" spans="7:14" x14ac:dyDescent="0.25">
      <c r="H2762" s="34" t="s">
        <v>279</v>
      </c>
      <c r="I2762" t="s">
        <v>73</v>
      </c>
      <c r="J2762">
        <v>2325.3083333333302</v>
      </c>
      <c r="K2762">
        <v>2297.0499999999902</v>
      </c>
      <c r="L2762">
        <v>2302.8333333333298</v>
      </c>
      <c r="M2762">
        <v>2296.3649999999998</v>
      </c>
      <c r="N2762">
        <v>2333.8166666666598</v>
      </c>
    </row>
    <row r="2763" spans="7:14" x14ac:dyDescent="0.25">
      <c r="H2763" s="34" t="s">
        <v>279</v>
      </c>
      <c r="I2763" t="s">
        <v>74</v>
      </c>
      <c r="J2763">
        <v>2321.2291666666601</v>
      </c>
      <c r="K2763">
        <v>2293.1999999999998</v>
      </c>
      <c r="L2763">
        <v>2299.1666666666601</v>
      </c>
      <c r="M2763">
        <v>2293.2575000000002</v>
      </c>
      <c r="N2763">
        <v>2328.4083333333301</v>
      </c>
    </row>
    <row r="2764" spans="7:14" x14ac:dyDescent="0.25">
      <c r="H2764" s="34" t="s">
        <v>279</v>
      </c>
      <c r="I2764" t="s">
        <v>75</v>
      </c>
      <c r="J2764">
        <v>2313.07083333333</v>
      </c>
      <c r="K2764">
        <v>2285.5</v>
      </c>
      <c r="L2764">
        <v>2291.8333333333298</v>
      </c>
      <c r="M2764">
        <v>2287.0425</v>
      </c>
      <c r="N2764">
        <v>2317.5916666666599</v>
      </c>
    </row>
    <row r="2765" spans="7:14" x14ac:dyDescent="0.25">
      <c r="H2765" s="34" t="s">
        <v>279</v>
      </c>
      <c r="I2765" t="s">
        <v>76</v>
      </c>
      <c r="J2765">
        <v>2308.99166666666</v>
      </c>
      <c r="K2765">
        <v>2281.65</v>
      </c>
      <c r="L2765">
        <v>2288.1666666666601</v>
      </c>
      <c r="M2765">
        <v>2283.9349999999999</v>
      </c>
      <c r="N2765">
        <v>2312.1833333333302</v>
      </c>
    </row>
    <row r="2766" spans="7:14" x14ac:dyDescent="0.25">
      <c r="H2766" s="34" t="s">
        <v>279</v>
      </c>
      <c r="I2766" t="s">
        <v>77</v>
      </c>
      <c r="J2766">
        <v>2304.9124999999999</v>
      </c>
      <c r="K2766">
        <v>2277.7999999999902</v>
      </c>
      <c r="L2766">
        <v>2284.5</v>
      </c>
      <c r="M2766">
        <v>2280.8274999999999</v>
      </c>
      <c r="N2766">
        <v>2306.7750000000001</v>
      </c>
    </row>
    <row r="2767" spans="7:14" x14ac:dyDescent="0.25">
      <c r="H2767" s="34" t="s">
        <v>279</v>
      </c>
      <c r="I2767" t="s">
        <v>78</v>
      </c>
      <c r="J2767">
        <v>2292.6750000000002</v>
      </c>
      <c r="K2767">
        <v>2266.25</v>
      </c>
      <c r="L2767">
        <v>2273.5</v>
      </c>
      <c r="M2767">
        <v>2271.5050000000001</v>
      </c>
      <c r="N2767">
        <v>2290.5500000000002</v>
      </c>
    </row>
    <row r="2768" spans="7:14" x14ac:dyDescent="0.25">
      <c r="H2768" s="34" t="s">
        <v>279</v>
      </c>
      <c r="I2768" t="s">
        <v>79</v>
      </c>
      <c r="J2768">
        <v>2272.08305288461</v>
      </c>
      <c r="K2768">
        <v>2247.2700437636699</v>
      </c>
      <c r="L2768">
        <v>2255.3161925601698</v>
      </c>
      <c r="M2768">
        <v>2256.0399914325199</v>
      </c>
      <c r="N2768">
        <v>2263.3061846689802</v>
      </c>
    </row>
    <row r="2769" spans="7:14" x14ac:dyDescent="0.25">
      <c r="H2769" s="34" t="s">
        <v>279</v>
      </c>
      <c r="I2769" t="s">
        <v>80</v>
      </c>
      <c r="J2769">
        <v>2310.25</v>
      </c>
      <c r="K2769">
        <v>2294.9</v>
      </c>
      <c r="L2769">
        <v>2298.6666666666601</v>
      </c>
      <c r="M2769">
        <v>2291.0999999999899</v>
      </c>
      <c r="N2769">
        <v>2323.8333333333298</v>
      </c>
    </row>
    <row r="2770" spans="7:14" x14ac:dyDescent="0.25">
      <c r="H2770" s="34" t="s">
        <v>279</v>
      </c>
      <c r="I2770" t="s">
        <v>81</v>
      </c>
      <c r="J2770">
        <v>2312.5499999999902</v>
      </c>
      <c r="K2770">
        <v>2300.4499999999998</v>
      </c>
      <c r="L2770">
        <v>2301.8333333333298</v>
      </c>
      <c r="M2770">
        <v>2292.0499999999902</v>
      </c>
      <c r="N2770">
        <v>2324.6666666666601</v>
      </c>
    </row>
    <row r="2771" spans="7:14" x14ac:dyDescent="0.25">
      <c r="H2771" s="34" t="s">
        <v>279</v>
      </c>
      <c r="I2771" t="s">
        <v>82</v>
      </c>
      <c r="J2771">
        <v>2314.8499999999899</v>
      </c>
      <c r="K2771">
        <v>2306</v>
      </c>
      <c r="L2771">
        <v>2305</v>
      </c>
      <c r="M2771">
        <v>2293</v>
      </c>
      <c r="N2771">
        <v>2325.5</v>
      </c>
    </row>
    <row r="2772" spans="7:14" x14ac:dyDescent="0.25">
      <c r="H2772" s="34" t="s">
        <v>279</v>
      </c>
      <c r="I2772" t="s">
        <v>83</v>
      </c>
      <c r="J2772">
        <v>0.19871697950188799</v>
      </c>
      <c r="K2772">
        <v>0.48368120615274901</v>
      </c>
      <c r="L2772">
        <v>0.27552204176332701</v>
      </c>
      <c r="M2772">
        <v>8.2929597136770297E-2</v>
      </c>
      <c r="N2772">
        <v>7.1720576633449107E-2</v>
      </c>
    </row>
    <row r="2773" spans="7:14" x14ac:dyDescent="0.25">
      <c r="H2773" s="34" t="s">
        <v>279</v>
      </c>
      <c r="I2773" t="s">
        <v>84</v>
      </c>
      <c r="J2773" t="s">
        <v>93</v>
      </c>
      <c r="K2773" t="s">
        <v>87</v>
      </c>
      <c r="L2773" t="s">
        <v>106</v>
      </c>
      <c r="M2773" t="s">
        <v>103</v>
      </c>
      <c r="N2773" t="s">
        <v>99</v>
      </c>
    </row>
    <row r="2774" spans="7:14" x14ac:dyDescent="0.25">
      <c r="G2774" s="34" t="s">
        <v>667</v>
      </c>
    </row>
    <row r="2776" spans="7:14" x14ac:dyDescent="0.25">
      <c r="H2776" s="34" t="s">
        <v>95</v>
      </c>
      <c r="I2776" t="s">
        <v>63</v>
      </c>
      <c r="J2776" t="s">
        <v>90</v>
      </c>
      <c r="K2776" t="s">
        <v>65</v>
      </c>
      <c r="L2776" t="s">
        <v>66</v>
      </c>
      <c r="M2776" t="s">
        <v>67</v>
      </c>
      <c r="N2776" t="s">
        <v>68</v>
      </c>
    </row>
    <row r="2778" spans="7:14" x14ac:dyDescent="0.25">
      <c r="H2778" s="34" t="s">
        <v>280</v>
      </c>
      <c r="I2778" t="s">
        <v>70</v>
      </c>
      <c r="J2778">
        <v>137.173971549404</v>
      </c>
      <c r="K2778">
        <v>136.514963078118</v>
      </c>
      <c r="L2778">
        <v>136.17377862595399</v>
      </c>
      <c r="M2778">
        <v>133.66770065917001</v>
      </c>
      <c r="N2778">
        <v>142.009622786759</v>
      </c>
    </row>
    <row r="2779" spans="7:14" x14ac:dyDescent="0.25">
      <c r="H2779" s="34" t="s">
        <v>280</v>
      </c>
      <c r="I2779" t="s">
        <v>71</v>
      </c>
      <c r="J2779">
        <v>134.76</v>
      </c>
      <c r="K2779">
        <v>134.4425</v>
      </c>
      <c r="L2779">
        <v>134.14749999999901</v>
      </c>
      <c r="M2779">
        <v>131.7825</v>
      </c>
      <c r="N2779">
        <v>138.55500000000001</v>
      </c>
    </row>
    <row r="2780" spans="7:14" x14ac:dyDescent="0.25">
      <c r="H2780" s="34" t="s">
        <v>280</v>
      </c>
      <c r="I2780" t="s">
        <v>72</v>
      </c>
      <c r="J2780">
        <v>133.33000000000001</v>
      </c>
      <c r="K2780">
        <v>133.24625</v>
      </c>
      <c r="L2780">
        <v>132.92374999999899</v>
      </c>
      <c r="M2780">
        <v>130.64125000000001</v>
      </c>
      <c r="N2780">
        <v>136.60249999999999</v>
      </c>
    </row>
    <row r="2781" spans="7:14" x14ac:dyDescent="0.25">
      <c r="H2781" s="34" t="s">
        <v>280</v>
      </c>
      <c r="I2781" t="s">
        <v>73</v>
      </c>
      <c r="J2781">
        <v>132.85333333333301</v>
      </c>
      <c r="K2781">
        <v>132.8475</v>
      </c>
      <c r="L2781">
        <v>132.51583333333301</v>
      </c>
      <c r="M2781">
        <v>130.26083333333301</v>
      </c>
      <c r="N2781">
        <v>135.951666666666</v>
      </c>
    </row>
    <row r="2782" spans="7:14" x14ac:dyDescent="0.25">
      <c r="H2782" s="34" t="s">
        <v>280</v>
      </c>
      <c r="I2782" t="s">
        <v>74</v>
      </c>
      <c r="J2782">
        <v>132.37666666666601</v>
      </c>
      <c r="K2782">
        <v>132.44874999999999</v>
      </c>
      <c r="L2782">
        <v>132.107916666666</v>
      </c>
      <c r="M2782">
        <v>129.88041666666601</v>
      </c>
      <c r="N2782">
        <v>135.300833333333</v>
      </c>
    </row>
    <row r="2783" spans="7:14" x14ac:dyDescent="0.25">
      <c r="H2783" s="34" t="s">
        <v>280</v>
      </c>
      <c r="I2783" t="s">
        <v>75</v>
      </c>
      <c r="J2783">
        <v>131.42333333333301</v>
      </c>
      <c r="K2783">
        <v>131.65125</v>
      </c>
      <c r="L2783">
        <v>131.29208333333301</v>
      </c>
      <c r="M2783">
        <v>129.119583333333</v>
      </c>
      <c r="N2783">
        <v>133.99916666666601</v>
      </c>
    </row>
    <row r="2784" spans="7:14" x14ac:dyDescent="0.25">
      <c r="H2784" s="34" t="s">
        <v>280</v>
      </c>
      <c r="I2784" t="s">
        <v>76</v>
      </c>
      <c r="J2784">
        <v>130.946666666666</v>
      </c>
      <c r="K2784">
        <v>131.2525</v>
      </c>
      <c r="L2784">
        <v>130.884166666666</v>
      </c>
      <c r="M2784">
        <v>128.73916666666599</v>
      </c>
      <c r="N2784">
        <v>133.34833333333299</v>
      </c>
    </row>
    <row r="2785" spans="7:14" x14ac:dyDescent="0.25">
      <c r="H2785" s="34" t="s">
        <v>280</v>
      </c>
      <c r="I2785" t="s">
        <v>77</v>
      </c>
      <c r="J2785">
        <v>130.47</v>
      </c>
      <c r="K2785">
        <v>130.85374999999999</v>
      </c>
      <c r="L2785">
        <v>130.47624999999999</v>
      </c>
      <c r="M2785">
        <v>128.35874999999999</v>
      </c>
      <c r="N2785">
        <v>132.69749999999999</v>
      </c>
    </row>
    <row r="2786" spans="7:14" x14ac:dyDescent="0.25">
      <c r="H2786" s="34" t="s">
        <v>280</v>
      </c>
      <c r="I2786" t="s">
        <v>78</v>
      </c>
      <c r="J2786">
        <v>129.04</v>
      </c>
      <c r="K2786">
        <v>129.6575</v>
      </c>
      <c r="L2786">
        <v>129.2525</v>
      </c>
      <c r="M2786">
        <v>127.2175</v>
      </c>
      <c r="N2786">
        <v>130.745</v>
      </c>
    </row>
    <row r="2787" spans="7:14" x14ac:dyDescent="0.25">
      <c r="H2787" s="34" t="s">
        <v>280</v>
      </c>
      <c r="I2787" t="s">
        <v>79</v>
      </c>
      <c r="J2787">
        <v>126.626028450595</v>
      </c>
      <c r="K2787">
        <v>127.585036921881</v>
      </c>
      <c r="L2787">
        <v>127.226221374045</v>
      </c>
      <c r="M2787">
        <v>125.332299340829</v>
      </c>
      <c r="N2787">
        <v>127.29037721324001</v>
      </c>
    </row>
    <row r="2788" spans="7:14" x14ac:dyDescent="0.25">
      <c r="H2788" s="34" t="s">
        <v>280</v>
      </c>
      <c r="I2788" t="s">
        <v>80</v>
      </c>
      <c r="J2788">
        <v>132.15</v>
      </c>
      <c r="K2788">
        <v>130.82499999999999</v>
      </c>
      <c r="L2788">
        <v>132.208333333333</v>
      </c>
      <c r="M2788">
        <v>130.00833333333301</v>
      </c>
      <c r="N2788">
        <v>133.44999999999999</v>
      </c>
    </row>
    <row r="2789" spans="7:14" x14ac:dyDescent="0.25">
      <c r="H2789" s="34" t="s">
        <v>280</v>
      </c>
      <c r="I2789" t="s">
        <v>81</v>
      </c>
      <c r="J2789">
        <v>132.4</v>
      </c>
      <c r="K2789">
        <v>131.23333333333301</v>
      </c>
      <c r="L2789">
        <v>132.71666666666599</v>
      </c>
      <c r="M2789">
        <v>130.516666666666</v>
      </c>
      <c r="N2789">
        <v>133.85</v>
      </c>
    </row>
    <row r="2790" spans="7:14" x14ac:dyDescent="0.25">
      <c r="H2790" s="34" t="s">
        <v>280</v>
      </c>
      <c r="I2790" t="s">
        <v>82</v>
      </c>
      <c r="J2790">
        <v>132.65</v>
      </c>
      <c r="K2790">
        <v>131.641666666666</v>
      </c>
      <c r="L2790">
        <v>133.22499999999999</v>
      </c>
      <c r="M2790">
        <v>131.02499999999901</v>
      </c>
      <c r="N2790">
        <v>134.25</v>
      </c>
    </row>
    <row r="2791" spans="7:14" x14ac:dyDescent="0.25">
      <c r="H2791" s="34" t="s">
        <v>280</v>
      </c>
      <c r="I2791" t="s">
        <v>83</v>
      </c>
      <c r="J2791">
        <v>0.37835792659856199</v>
      </c>
      <c r="K2791">
        <v>0.62037095651072705</v>
      </c>
      <c r="L2791">
        <v>0.76898833911123898</v>
      </c>
      <c r="M2791">
        <v>0.78200115377218204</v>
      </c>
      <c r="N2791">
        <v>0.595903165735576</v>
      </c>
    </row>
    <row r="2792" spans="7:14" x14ac:dyDescent="0.25">
      <c r="H2792" s="34" t="s">
        <v>280</v>
      </c>
      <c r="I2792" t="s">
        <v>84</v>
      </c>
      <c r="J2792" t="s">
        <v>93</v>
      </c>
      <c r="K2792" t="s">
        <v>87</v>
      </c>
      <c r="L2792" t="s">
        <v>88</v>
      </c>
      <c r="M2792" t="s">
        <v>87</v>
      </c>
      <c r="N2792" t="s">
        <v>88</v>
      </c>
    </row>
    <row r="2794" spans="7:14" x14ac:dyDescent="0.25">
      <c r="G2794" s="34" t="s">
        <v>667</v>
      </c>
    </row>
    <row r="2795" spans="7:14" x14ac:dyDescent="0.25">
      <c r="H2795" s="34" t="s">
        <v>62</v>
      </c>
      <c r="I2795" t="s">
        <v>63</v>
      </c>
      <c r="J2795" t="s">
        <v>64</v>
      </c>
      <c r="K2795" t="s">
        <v>65</v>
      </c>
      <c r="L2795" t="s">
        <v>66</v>
      </c>
      <c r="M2795" t="s">
        <v>91</v>
      </c>
      <c r="N2795" t="s">
        <v>96</v>
      </c>
    </row>
    <row r="2796" spans="7:14" x14ac:dyDescent="0.25">
      <c r="G2796" s="34" t="s">
        <v>667</v>
      </c>
    </row>
    <row r="2797" spans="7:14" x14ac:dyDescent="0.25">
      <c r="H2797" s="34" t="s">
        <v>281</v>
      </c>
      <c r="I2797" t="s">
        <v>70</v>
      </c>
      <c r="J2797">
        <v>266.65137834598403</v>
      </c>
      <c r="K2797">
        <v>260.51418137553202</v>
      </c>
      <c r="L2797">
        <v>298.28131474103498</v>
      </c>
      <c r="M2797">
        <v>303.04290909090901</v>
      </c>
      <c r="N2797">
        <v>293.62459312839002</v>
      </c>
    </row>
    <row r="2798" spans="7:14" x14ac:dyDescent="0.25">
      <c r="H2798" s="34" t="s">
        <v>281</v>
      </c>
      <c r="I2798" t="s">
        <v>71</v>
      </c>
      <c r="J2798">
        <v>260.02499999999998</v>
      </c>
      <c r="K2798">
        <v>255.96250000000001</v>
      </c>
      <c r="L2798">
        <v>285.42750000000001</v>
      </c>
      <c r="M2798">
        <v>294.75</v>
      </c>
      <c r="N2798">
        <v>288.224999999999</v>
      </c>
    </row>
    <row r="2799" spans="7:14" x14ac:dyDescent="0.25">
      <c r="H2799" s="34" t="s">
        <v>281</v>
      </c>
      <c r="I2799" t="s">
        <v>72</v>
      </c>
      <c r="J2799">
        <v>256.03750000000002</v>
      </c>
      <c r="K2799">
        <v>253.28125</v>
      </c>
      <c r="L2799">
        <v>278.813749999999</v>
      </c>
      <c r="M2799">
        <v>290.07499999999999</v>
      </c>
      <c r="N2799">
        <v>285.0625</v>
      </c>
    </row>
    <row r="2800" spans="7:14" x14ac:dyDescent="0.25">
      <c r="H2800" s="34" t="s">
        <v>281</v>
      </c>
      <c r="I2800" t="s">
        <v>73</v>
      </c>
      <c r="J2800">
        <v>254.708333333333</v>
      </c>
      <c r="K2800">
        <v>252.38749999999999</v>
      </c>
      <c r="L2800">
        <v>276.609166666666</v>
      </c>
      <c r="M2800">
        <v>288.51666666666603</v>
      </c>
      <c r="N2800">
        <v>284.00833333333298</v>
      </c>
    </row>
    <row r="2801" spans="7:14" x14ac:dyDescent="0.25">
      <c r="H2801" s="34" t="s">
        <v>281</v>
      </c>
      <c r="I2801" t="s">
        <v>74</v>
      </c>
      <c r="J2801">
        <v>253.37916666666601</v>
      </c>
      <c r="K2801">
        <v>251.49375000000001</v>
      </c>
      <c r="L2801">
        <v>274.40458333333299</v>
      </c>
      <c r="M2801">
        <v>286.95833333333297</v>
      </c>
      <c r="N2801">
        <v>282.95416666666603</v>
      </c>
    </row>
    <row r="2802" spans="7:14" x14ac:dyDescent="0.25">
      <c r="H2802" s="34" t="s">
        <v>281</v>
      </c>
      <c r="I2802" t="s">
        <v>75</v>
      </c>
      <c r="J2802">
        <v>250.72083333333299</v>
      </c>
      <c r="K2802">
        <v>249.70624999999899</v>
      </c>
      <c r="L2802">
        <v>269.99541666666602</v>
      </c>
      <c r="M2802">
        <v>283.84166666666601</v>
      </c>
      <c r="N2802">
        <v>280.84583333333302</v>
      </c>
    </row>
    <row r="2803" spans="7:14" x14ac:dyDescent="0.25">
      <c r="H2803" s="34" t="s">
        <v>281</v>
      </c>
      <c r="I2803" t="s">
        <v>76</v>
      </c>
      <c r="J2803">
        <v>249.391666666666</v>
      </c>
      <c r="K2803">
        <v>248.8125</v>
      </c>
      <c r="L2803">
        <v>267.79083333333301</v>
      </c>
      <c r="M2803">
        <v>282.28333333333302</v>
      </c>
      <c r="N2803">
        <v>279.791666666666</v>
      </c>
    </row>
    <row r="2804" spans="7:14" x14ac:dyDescent="0.25">
      <c r="H2804" s="34" t="s">
        <v>281</v>
      </c>
      <c r="I2804" t="s">
        <v>77</v>
      </c>
      <c r="J2804">
        <v>248.0625</v>
      </c>
      <c r="K2804">
        <v>247.91874999999999</v>
      </c>
      <c r="L2804">
        <v>265.58625000000001</v>
      </c>
      <c r="M2804">
        <v>280.724999999999</v>
      </c>
      <c r="N2804">
        <v>278.73749999999899</v>
      </c>
    </row>
    <row r="2805" spans="7:14" x14ac:dyDescent="0.25">
      <c r="H2805" s="34" t="s">
        <v>281</v>
      </c>
      <c r="I2805" t="s">
        <v>78</v>
      </c>
      <c r="J2805">
        <v>244.07499999999999</v>
      </c>
      <c r="K2805">
        <v>245.23749999999899</v>
      </c>
      <c r="L2805">
        <v>258.972499999999</v>
      </c>
      <c r="M2805">
        <v>276.04999999999899</v>
      </c>
      <c r="N2805">
        <v>275.57499999999999</v>
      </c>
    </row>
    <row r="2806" spans="7:14" x14ac:dyDescent="0.25">
      <c r="H2806" s="34" t="s">
        <v>281</v>
      </c>
      <c r="I2806" t="s">
        <v>79</v>
      </c>
      <c r="J2806">
        <v>237.448621654015</v>
      </c>
      <c r="K2806">
        <v>240.685818624467</v>
      </c>
      <c r="L2806">
        <v>246.11868525896401</v>
      </c>
      <c r="M2806">
        <v>267.75709090908998</v>
      </c>
      <c r="N2806">
        <v>270.17540687160903</v>
      </c>
    </row>
    <row r="2807" spans="7:14" x14ac:dyDescent="0.25">
      <c r="H2807" s="34" t="s">
        <v>281</v>
      </c>
      <c r="I2807" t="s">
        <v>80</v>
      </c>
      <c r="J2807">
        <v>253.88333333333301</v>
      </c>
      <c r="K2807">
        <v>250.84166666666599</v>
      </c>
      <c r="L2807">
        <v>263.02499999999998</v>
      </c>
      <c r="M2807">
        <v>283.5</v>
      </c>
      <c r="N2807">
        <v>282.01666666666603</v>
      </c>
    </row>
    <row r="2808" spans="7:14" x14ac:dyDescent="0.25">
      <c r="H2808" s="34" t="s">
        <v>281</v>
      </c>
      <c r="I2808" t="s">
        <v>81</v>
      </c>
      <c r="J2808">
        <v>255.71666666666599</v>
      </c>
      <c r="K2808">
        <v>251.083333333333</v>
      </c>
      <c r="L2808">
        <v>266.08333333333297</v>
      </c>
      <c r="M2808">
        <v>284.13333333333298</v>
      </c>
      <c r="N2808">
        <v>282.13333333333298</v>
      </c>
    </row>
    <row r="2809" spans="7:14" x14ac:dyDescent="0.25">
      <c r="H2809" s="34" t="s">
        <v>281</v>
      </c>
      <c r="I2809" t="s">
        <v>82</v>
      </c>
      <c r="J2809">
        <v>257.55</v>
      </c>
      <c r="K2809">
        <v>251.32499999999999</v>
      </c>
      <c r="L2809">
        <v>269.14166666666603</v>
      </c>
      <c r="M2809">
        <v>284.76666666666603</v>
      </c>
      <c r="N2809">
        <v>282.25</v>
      </c>
    </row>
    <row r="2810" spans="7:14" x14ac:dyDescent="0.25">
      <c r="H2810" s="34" t="s">
        <v>281</v>
      </c>
      <c r="I2810" t="s">
        <v>83</v>
      </c>
      <c r="J2810">
        <v>1.44423291538106</v>
      </c>
      <c r="K2810">
        <v>0.192684628417643</v>
      </c>
      <c r="L2810">
        <v>2.2726569031179298</v>
      </c>
      <c r="M2810">
        <v>0.44480861524054199</v>
      </c>
      <c r="N2810">
        <v>8.2737426866029806E-2</v>
      </c>
    </row>
    <row r="2811" spans="7:14" x14ac:dyDescent="0.25">
      <c r="H2811" s="34" t="s">
        <v>281</v>
      </c>
      <c r="I2811" t="s">
        <v>84</v>
      </c>
      <c r="J2811" t="s">
        <v>85</v>
      </c>
      <c r="K2811" t="s">
        <v>87</v>
      </c>
      <c r="L2811" t="s">
        <v>88</v>
      </c>
      <c r="M2811" t="s">
        <v>99</v>
      </c>
      <c r="N2811" t="s">
        <v>103</v>
      </c>
    </row>
    <row r="2812" spans="7:14" x14ac:dyDescent="0.25">
      <c r="G2812" s="34" t="s">
        <v>667</v>
      </c>
    </row>
    <row r="2814" spans="7:14" x14ac:dyDescent="0.25">
      <c r="H2814" s="34" t="s">
        <v>109</v>
      </c>
      <c r="I2814" t="s">
        <v>63</v>
      </c>
      <c r="J2814" t="s">
        <v>64</v>
      </c>
      <c r="K2814" t="s">
        <v>101</v>
      </c>
      <c r="L2814" t="s">
        <v>66</v>
      </c>
      <c r="M2814" t="s">
        <v>67</v>
      </c>
      <c r="N2814" t="s">
        <v>96</v>
      </c>
    </row>
    <row r="2816" spans="7:14" x14ac:dyDescent="0.25">
      <c r="H2816" s="34" t="s">
        <v>282</v>
      </c>
      <c r="I2816" t="s">
        <v>70</v>
      </c>
      <c r="J2816">
        <v>4030.7731384537001</v>
      </c>
      <c r="K2816">
        <v>3992.1280286166402</v>
      </c>
      <c r="L2816">
        <v>3998.9408997692899</v>
      </c>
      <c r="M2816">
        <v>3979.56970012787</v>
      </c>
      <c r="N2816">
        <v>3955.2437451637802</v>
      </c>
    </row>
    <row r="2817" spans="8:14" x14ac:dyDescent="0.25">
      <c r="H2817" s="34" t="s">
        <v>282</v>
      </c>
      <c r="I2817" t="s">
        <v>71</v>
      </c>
      <c r="J2817">
        <v>3991.92</v>
      </c>
      <c r="K2817">
        <v>3955.5324999999998</v>
      </c>
      <c r="L2817">
        <v>3963.45</v>
      </c>
      <c r="M2817">
        <v>3953.3224999999902</v>
      </c>
      <c r="N2817">
        <v>3926.65</v>
      </c>
    </row>
    <row r="2818" spans="8:14" x14ac:dyDescent="0.25">
      <c r="H2818" s="34" t="s">
        <v>282</v>
      </c>
      <c r="I2818" t="s">
        <v>72</v>
      </c>
      <c r="J2818">
        <v>3968.4349999999999</v>
      </c>
      <c r="K2818">
        <v>3933.49125</v>
      </c>
      <c r="L2818">
        <v>3942</v>
      </c>
      <c r="M2818">
        <v>3937.38624999999</v>
      </c>
      <c r="N2818">
        <v>3909.3249999999998</v>
      </c>
    </row>
    <row r="2819" spans="8:14" x14ac:dyDescent="0.25">
      <c r="H2819" s="34" t="s">
        <v>282</v>
      </c>
      <c r="I2819" t="s">
        <v>73</v>
      </c>
      <c r="J2819">
        <v>3960.6066666666602</v>
      </c>
      <c r="K2819">
        <v>3926.1441666666601</v>
      </c>
      <c r="L2819">
        <v>3934.85</v>
      </c>
      <c r="M2819">
        <v>3932.0741666666599</v>
      </c>
      <c r="N2819">
        <v>3903.55</v>
      </c>
    </row>
    <row r="2820" spans="8:14" x14ac:dyDescent="0.25">
      <c r="H2820" s="34" t="s">
        <v>282</v>
      </c>
      <c r="I2820" t="s">
        <v>74</v>
      </c>
      <c r="J2820">
        <v>3952.77833333333</v>
      </c>
      <c r="K2820">
        <v>3918.7970833333302</v>
      </c>
      <c r="L2820">
        <v>3927.7</v>
      </c>
      <c r="M2820">
        <v>3926.7620833333299</v>
      </c>
      <c r="N2820">
        <v>3897.7750000000001</v>
      </c>
    </row>
    <row r="2821" spans="8:14" x14ac:dyDescent="0.25">
      <c r="H2821" s="34" t="s">
        <v>282</v>
      </c>
      <c r="I2821" t="s">
        <v>75</v>
      </c>
      <c r="J2821">
        <v>3937.1216666666601</v>
      </c>
      <c r="K2821">
        <v>3904.1029166666599</v>
      </c>
      <c r="L2821">
        <v>3913.4</v>
      </c>
      <c r="M2821">
        <v>3916.1379166666602</v>
      </c>
      <c r="N2821">
        <v>3886.2249999999999</v>
      </c>
    </row>
    <row r="2822" spans="8:14" x14ac:dyDescent="0.25">
      <c r="H2822" s="34" t="s">
        <v>282</v>
      </c>
      <c r="I2822" t="s">
        <v>76</v>
      </c>
      <c r="J2822">
        <v>3929.2933333333299</v>
      </c>
      <c r="K2822">
        <v>3896.75583333333</v>
      </c>
      <c r="L2822">
        <v>3906.25</v>
      </c>
      <c r="M2822">
        <v>3910.8258333333301</v>
      </c>
      <c r="N2822">
        <v>3880.45</v>
      </c>
    </row>
    <row r="2823" spans="8:14" x14ac:dyDescent="0.25">
      <c r="H2823" s="34" t="s">
        <v>282</v>
      </c>
      <c r="I2823" t="s">
        <v>77</v>
      </c>
      <c r="J2823">
        <v>3921.4649999999901</v>
      </c>
      <c r="K2823">
        <v>3889.4087499999901</v>
      </c>
      <c r="L2823">
        <v>3899.1</v>
      </c>
      <c r="M2823">
        <v>3905.5137500000001</v>
      </c>
      <c r="N2823">
        <v>3874.6750000000002</v>
      </c>
    </row>
    <row r="2824" spans="8:14" x14ac:dyDescent="0.25">
      <c r="H2824" s="34" t="s">
        <v>282</v>
      </c>
      <c r="I2824" t="s">
        <v>78</v>
      </c>
      <c r="J2824">
        <v>3897.97999999999</v>
      </c>
      <c r="K2824">
        <v>3867.3674999999998</v>
      </c>
      <c r="L2824">
        <v>3877.65</v>
      </c>
      <c r="M2824">
        <v>3889.5774999999999</v>
      </c>
      <c r="N2824">
        <v>3857.35</v>
      </c>
    </row>
    <row r="2825" spans="8:14" x14ac:dyDescent="0.25">
      <c r="H2825" s="34" t="s">
        <v>282</v>
      </c>
      <c r="I2825" t="s">
        <v>79</v>
      </c>
      <c r="J2825">
        <v>3859.12686154629</v>
      </c>
      <c r="K2825">
        <v>3830.7719713833499</v>
      </c>
      <c r="L2825">
        <v>3842.15910023071</v>
      </c>
      <c r="M2825">
        <v>3863.3302998721201</v>
      </c>
      <c r="N2825">
        <v>3828.7562548362098</v>
      </c>
    </row>
    <row r="2826" spans="8:14" x14ac:dyDescent="0.25">
      <c r="H2826" s="34" t="s">
        <v>282</v>
      </c>
      <c r="I2826" t="s">
        <v>80</v>
      </c>
      <c r="J2826">
        <v>3952.6999999999898</v>
      </c>
      <c r="K2826">
        <v>3916.2749999999901</v>
      </c>
      <c r="L2826">
        <v>3927.0333333333301</v>
      </c>
      <c r="M2826">
        <v>3927.2916666666601</v>
      </c>
      <c r="N2826">
        <v>3897.5</v>
      </c>
    </row>
    <row r="2827" spans="8:14" x14ac:dyDescent="0.25">
      <c r="H2827" s="34" t="s">
        <v>282</v>
      </c>
      <c r="I2827" t="s">
        <v>81</v>
      </c>
      <c r="J2827">
        <v>3960.4499999999898</v>
      </c>
      <c r="K2827">
        <v>3921.1</v>
      </c>
      <c r="L2827">
        <v>3933.5166666666601</v>
      </c>
      <c r="M2827">
        <v>3933.13333333333</v>
      </c>
      <c r="N2827">
        <v>3903</v>
      </c>
    </row>
    <row r="2828" spans="8:14" x14ac:dyDescent="0.25">
      <c r="H2828" s="34" t="s">
        <v>282</v>
      </c>
      <c r="I2828" t="s">
        <v>82</v>
      </c>
      <c r="J2828">
        <v>3968.2</v>
      </c>
      <c r="K2828">
        <v>3925.9250000000002</v>
      </c>
      <c r="L2828">
        <v>3940</v>
      </c>
      <c r="M2828">
        <v>3938.9749999999999</v>
      </c>
      <c r="N2828">
        <v>3908.5</v>
      </c>
    </row>
    <row r="2829" spans="8:14" x14ac:dyDescent="0.25">
      <c r="H2829" s="34" t="s">
        <v>282</v>
      </c>
      <c r="I2829" t="s">
        <v>83</v>
      </c>
      <c r="J2829">
        <v>0.39213702026465203</v>
      </c>
      <c r="K2829">
        <v>0.24640761948536599</v>
      </c>
      <c r="L2829">
        <v>0.33018988040167202</v>
      </c>
      <c r="M2829">
        <v>0.29749084929181602</v>
      </c>
      <c r="N2829">
        <v>0.28223220012828698</v>
      </c>
    </row>
    <row r="2830" spans="8:14" x14ac:dyDescent="0.25">
      <c r="H2830" s="34" t="s">
        <v>282</v>
      </c>
      <c r="I2830" t="s">
        <v>84</v>
      </c>
      <c r="J2830" t="s">
        <v>85</v>
      </c>
      <c r="K2830" t="s">
        <v>103</v>
      </c>
      <c r="L2830" t="s">
        <v>88</v>
      </c>
      <c r="M2830" t="s">
        <v>126</v>
      </c>
      <c r="N2830" t="s">
        <v>103</v>
      </c>
    </row>
    <row r="2833" spans="8:14" x14ac:dyDescent="0.25">
      <c r="H2833" s="34" t="s">
        <v>95</v>
      </c>
      <c r="I2833" t="s">
        <v>63</v>
      </c>
      <c r="J2833" t="s">
        <v>64</v>
      </c>
      <c r="K2833" t="s">
        <v>65</v>
      </c>
      <c r="L2833" t="s">
        <v>110</v>
      </c>
      <c r="M2833" t="s">
        <v>67</v>
      </c>
      <c r="N2833" t="s">
        <v>68</v>
      </c>
    </row>
    <row r="2835" spans="8:14" x14ac:dyDescent="0.25">
      <c r="H2835" s="34" t="s">
        <v>283</v>
      </c>
      <c r="I2835" t="s">
        <v>70</v>
      </c>
      <c r="J2835">
        <v>166.86170886075899</v>
      </c>
      <c r="K2835">
        <v>169.78068731848899</v>
      </c>
      <c r="L2835">
        <v>165.917394074546</v>
      </c>
      <c r="M2835">
        <v>168.41690408356999</v>
      </c>
      <c r="N2835">
        <v>203.28410702772399</v>
      </c>
    </row>
    <row r="2836" spans="8:14" x14ac:dyDescent="0.25">
      <c r="H2836" s="34" t="s">
        <v>283</v>
      </c>
      <c r="I2836" t="s">
        <v>71</v>
      </c>
      <c r="J2836">
        <v>163.42500000000001</v>
      </c>
      <c r="K2836">
        <v>165.67</v>
      </c>
      <c r="L2836">
        <v>163.32499999999999</v>
      </c>
      <c r="M2836">
        <v>165.7525</v>
      </c>
      <c r="N2836">
        <v>189.09249999999901</v>
      </c>
    </row>
    <row r="2837" spans="8:14" x14ac:dyDescent="0.25">
      <c r="H2837" s="34" t="s">
        <v>283</v>
      </c>
      <c r="I2837" t="s">
        <v>72</v>
      </c>
      <c r="J2837">
        <v>161.36250000000001</v>
      </c>
      <c r="K2837">
        <v>163.36000000000001</v>
      </c>
      <c r="L2837">
        <v>161.8125</v>
      </c>
      <c r="M2837">
        <v>164.22624999999999</v>
      </c>
      <c r="N2837">
        <v>182.39624999999899</v>
      </c>
    </row>
    <row r="2838" spans="8:14" x14ac:dyDescent="0.25">
      <c r="H2838" s="34" t="s">
        <v>283</v>
      </c>
      <c r="I2838" t="s">
        <v>73</v>
      </c>
      <c r="J2838">
        <v>160.67500000000001</v>
      </c>
      <c r="K2838">
        <v>162.59</v>
      </c>
      <c r="L2838">
        <v>161.308333333333</v>
      </c>
      <c r="M2838">
        <v>163.7175</v>
      </c>
      <c r="N2838">
        <v>180.16416666666601</v>
      </c>
    </row>
    <row r="2839" spans="8:14" x14ac:dyDescent="0.25">
      <c r="H2839" s="34" t="s">
        <v>283</v>
      </c>
      <c r="I2839" t="s">
        <v>74</v>
      </c>
      <c r="J2839">
        <v>159.98750000000001</v>
      </c>
      <c r="K2839">
        <v>161.82</v>
      </c>
      <c r="L2839">
        <v>160.80416666666599</v>
      </c>
      <c r="M2839">
        <v>163.20874999999899</v>
      </c>
      <c r="N2839">
        <v>177.932083333333</v>
      </c>
    </row>
    <row r="2840" spans="8:14" x14ac:dyDescent="0.25">
      <c r="H2840" s="34" t="s">
        <v>283</v>
      </c>
      <c r="I2840" t="s">
        <v>75</v>
      </c>
      <c r="J2840">
        <v>158.61250000000001</v>
      </c>
      <c r="K2840">
        <v>160.28</v>
      </c>
      <c r="L2840">
        <v>159.79583333333301</v>
      </c>
      <c r="M2840">
        <v>162.19125</v>
      </c>
      <c r="N2840">
        <v>173.46791666666601</v>
      </c>
    </row>
    <row r="2841" spans="8:14" x14ac:dyDescent="0.25">
      <c r="H2841" s="34" t="s">
        <v>283</v>
      </c>
      <c r="I2841" t="s">
        <v>76</v>
      </c>
      <c r="J2841">
        <v>157.92500000000001</v>
      </c>
      <c r="K2841">
        <v>159.51</v>
      </c>
      <c r="L2841">
        <v>159.291666666666</v>
      </c>
      <c r="M2841">
        <v>161.68249999999901</v>
      </c>
      <c r="N2841">
        <v>171.23583333333301</v>
      </c>
    </row>
    <row r="2842" spans="8:14" x14ac:dyDescent="0.25">
      <c r="H2842" s="34" t="s">
        <v>283</v>
      </c>
      <c r="I2842" t="s">
        <v>77</v>
      </c>
      <c r="J2842">
        <v>157.23750000000001</v>
      </c>
      <c r="K2842">
        <v>158.74</v>
      </c>
      <c r="L2842">
        <v>158.78749999999999</v>
      </c>
      <c r="M2842">
        <v>161.17374999999899</v>
      </c>
      <c r="N2842">
        <v>169.00375</v>
      </c>
    </row>
    <row r="2843" spans="8:14" x14ac:dyDescent="0.25">
      <c r="H2843" s="34" t="s">
        <v>283</v>
      </c>
      <c r="I2843" t="s">
        <v>78</v>
      </c>
      <c r="J2843">
        <v>155.17500000000001</v>
      </c>
      <c r="K2843">
        <v>156.43</v>
      </c>
      <c r="L2843">
        <v>157.27500000000001</v>
      </c>
      <c r="M2843">
        <v>159.64749999999901</v>
      </c>
      <c r="N2843">
        <v>162.3075</v>
      </c>
    </row>
    <row r="2844" spans="8:14" x14ac:dyDescent="0.25">
      <c r="H2844" s="34" t="s">
        <v>283</v>
      </c>
      <c r="I2844" t="s">
        <v>79</v>
      </c>
      <c r="J2844">
        <v>151.73829113924</v>
      </c>
      <c r="K2844">
        <v>152.31931268151001</v>
      </c>
      <c r="L2844">
        <v>154.682605925453</v>
      </c>
      <c r="M2844">
        <v>156.98309591642899</v>
      </c>
      <c r="N2844">
        <v>148.11589297227499</v>
      </c>
    </row>
    <row r="2845" spans="8:14" x14ac:dyDescent="0.25">
      <c r="H2845" s="34" t="s">
        <v>283</v>
      </c>
      <c r="I2845" t="s">
        <v>80</v>
      </c>
      <c r="J2845">
        <v>160.11666666666599</v>
      </c>
      <c r="K2845">
        <v>159.14999999999901</v>
      </c>
      <c r="L2845">
        <v>159.69999999999999</v>
      </c>
      <c r="M2845">
        <v>160.72499999999999</v>
      </c>
      <c r="N2845">
        <v>167.27499999999901</v>
      </c>
    </row>
    <row r="2846" spans="8:14" x14ac:dyDescent="0.25">
      <c r="H2846" s="34" t="s">
        <v>283</v>
      </c>
      <c r="I2846" t="s">
        <v>81</v>
      </c>
      <c r="J2846">
        <v>160.933333333333</v>
      </c>
      <c r="K2846">
        <v>159.78333333333299</v>
      </c>
      <c r="L2846">
        <v>159.9</v>
      </c>
      <c r="M2846">
        <v>161.38333333333301</v>
      </c>
      <c r="N2846">
        <v>170.083333333333</v>
      </c>
    </row>
    <row r="2847" spans="8:14" x14ac:dyDescent="0.25">
      <c r="H2847" s="34" t="s">
        <v>283</v>
      </c>
      <c r="I2847" t="s">
        <v>82</v>
      </c>
      <c r="J2847">
        <v>161.75</v>
      </c>
      <c r="K2847">
        <v>160.416666666666</v>
      </c>
      <c r="L2847">
        <v>160.1</v>
      </c>
      <c r="M2847">
        <v>162.041666666666</v>
      </c>
      <c r="N2847">
        <v>172.891666666666</v>
      </c>
    </row>
    <row r="2848" spans="8:14" x14ac:dyDescent="0.25">
      <c r="H2848" s="34" t="s">
        <v>283</v>
      </c>
      <c r="I2848" t="s">
        <v>83</v>
      </c>
      <c r="J2848">
        <v>1.02008951805974</v>
      </c>
      <c r="K2848">
        <v>0.78961038961041496</v>
      </c>
      <c r="L2848">
        <v>0.249843847595274</v>
      </c>
      <c r="M2848">
        <v>0.81254821290820001</v>
      </c>
      <c r="N2848">
        <v>3.2486624572227298</v>
      </c>
    </row>
    <row r="2849" spans="8:14" x14ac:dyDescent="0.25">
      <c r="H2849" s="34" t="s">
        <v>283</v>
      </c>
      <c r="I2849" t="s">
        <v>84</v>
      </c>
      <c r="J2849" t="s">
        <v>85</v>
      </c>
      <c r="K2849" t="s">
        <v>98</v>
      </c>
      <c r="L2849" t="s">
        <v>106</v>
      </c>
      <c r="M2849" t="s">
        <v>88</v>
      </c>
      <c r="N2849" t="s">
        <v>88</v>
      </c>
    </row>
    <row r="2852" spans="8:14" x14ac:dyDescent="0.25">
      <c r="H2852" s="34" t="s">
        <v>62</v>
      </c>
      <c r="I2852" t="s">
        <v>63</v>
      </c>
      <c r="J2852" t="s">
        <v>64</v>
      </c>
      <c r="K2852" t="s">
        <v>65</v>
      </c>
      <c r="L2852" t="s">
        <v>66</v>
      </c>
      <c r="M2852" t="s">
        <v>67</v>
      </c>
      <c r="N2852" t="s">
        <v>96</v>
      </c>
    </row>
    <row r="2854" spans="8:14" x14ac:dyDescent="0.25">
      <c r="H2854" s="34" t="s">
        <v>284</v>
      </c>
      <c r="I2854" t="s">
        <v>70</v>
      </c>
      <c r="J2854">
        <v>635.56593415706095</v>
      </c>
      <c r="K2854">
        <v>630.77829661016904</v>
      </c>
      <c r="L2854">
        <v>620.68706632653004</v>
      </c>
      <c r="M2854">
        <v>617.83552856654103</v>
      </c>
      <c r="N2854">
        <v>625.78528102851396</v>
      </c>
    </row>
    <row r="2855" spans="8:14" x14ac:dyDescent="0.25">
      <c r="H2855" s="34" t="s">
        <v>284</v>
      </c>
      <c r="I2855" t="s">
        <v>71</v>
      </c>
      <c r="J2855">
        <v>622.35</v>
      </c>
      <c r="K2855">
        <v>614.74499999999898</v>
      </c>
      <c r="L2855">
        <v>607.11749999999995</v>
      </c>
      <c r="M2855">
        <v>604.95500000000004</v>
      </c>
      <c r="N2855">
        <v>620.13749999999902</v>
      </c>
    </row>
    <row r="2856" spans="8:14" x14ac:dyDescent="0.25">
      <c r="H2856" s="34" t="s">
        <v>284</v>
      </c>
      <c r="I2856" t="s">
        <v>72</v>
      </c>
      <c r="J2856">
        <v>614.375</v>
      </c>
      <c r="K2856">
        <v>605.14749999999901</v>
      </c>
      <c r="L2856">
        <v>598.90875000000005</v>
      </c>
      <c r="M2856">
        <v>597.22749999999996</v>
      </c>
      <c r="N2856">
        <v>616.76874999999995</v>
      </c>
    </row>
    <row r="2857" spans="8:14" x14ac:dyDescent="0.25">
      <c r="H2857" s="34" t="s">
        <v>284</v>
      </c>
      <c r="I2857" t="s">
        <v>73</v>
      </c>
      <c r="J2857">
        <v>611.71666666666601</v>
      </c>
      <c r="K2857">
        <v>601.94833333333304</v>
      </c>
      <c r="L2857">
        <v>596.17250000000001</v>
      </c>
      <c r="M2857">
        <v>594.65166666666596</v>
      </c>
      <c r="N2857">
        <v>615.64583333333303</v>
      </c>
    </row>
    <row r="2858" spans="8:14" x14ac:dyDescent="0.25">
      <c r="H2858" s="34" t="s">
        <v>284</v>
      </c>
      <c r="I2858" t="s">
        <v>74</v>
      </c>
      <c r="J2858">
        <v>609.05833333333305</v>
      </c>
      <c r="K2858">
        <v>598.74916666666604</v>
      </c>
      <c r="L2858">
        <v>593.43624999999997</v>
      </c>
      <c r="M2858">
        <v>592.07583333333298</v>
      </c>
      <c r="N2858">
        <v>614.52291666666599</v>
      </c>
    </row>
    <row r="2859" spans="8:14" x14ac:dyDescent="0.25">
      <c r="H2859" s="34" t="s">
        <v>284</v>
      </c>
      <c r="I2859" t="s">
        <v>75</v>
      </c>
      <c r="J2859">
        <v>603.74166666666599</v>
      </c>
      <c r="K2859">
        <v>592.35083333333296</v>
      </c>
      <c r="L2859">
        <v>587.96375</v>
      </c>
      <c r="M2859">
        <v>586.924166666666</v>
      </c>
      <c r="N2859">
        <v>612.27708333333305</v>
      </c>
    </row>
    <row r="2860" spans="8:14" x14ac:dyDescent="0.25">
      <c r="H2860" s="34" t="s">
        <v>284</v>
      </c>
      <c r="I2860" t="s">
        <v>76</v>
      </c>
      <c r="J2860">
        <v>601.08333333333303</v>
      </c>
      <c r="K2860">
        <v>589.15166666666596</v>
      </c>
      <c r="L2860">
        <v>585.22749999999996</v>
      </c>
      <c r="M2860">
        <v>584.34833333333302</v>
      </c>
      <c r="N2860">
        <v>611.15416666666601</v>
      </c>
    </row>
    <row r="2861" spans="8:14" x14ac:dyDescent="0.25">
      <c r="H2861" s="34" t="s">
        <v>284</v>
      </c>
      <c r="I2861" t="s">
        <v>77</v>
      </c>
      <c r="J2861">
        <v>598.42499999999995</v>
      </c>
      <c r="K2861">
        <v>585.95249999999999</v>
      </c>
      <c r="L2861">
        <v>582.49125000000004</v>
      </c>
      <c r="M2861">
        <v>581.77250000000004</v>
      </c>
      <c r="N2861">
        <v>610.03125</v>
      </c>
    </row>
    <row r="2862" spans="8:14" x14ac:dyDescent="0.25">
      <c r="H2862" s="34" t="s">
        <v>284</v>
      </c>
      <c r="I2862" t="s">
        <v>78</v>
      </c>
      <c r="J2862">
        <v>590.44999999999902</v>
      </c>
      <c r="K2862">
        <v>576.35500000000002</v>
      </c>
      <c r="L2862">
        <v>574.28250000000003</v>
      </c>
      <c r="M2862">
        <v>574.04499999999996</v>
      </c>
      <c r="N2862">
        <v>606.66250000000002</v>
      </c>
    </row>
    <row r="2863" spans="8:14" x14ac:dyDescent="0.25">
      <c r="H2863" s="34" t="s">
        <v>284</v>
      </c>
      <c r="I2863" t="s">
        <v>79</v>
      </c>
      <c r="J2863">
        <v>577.23406584293798</v>
      </c>
      <c r="K2863">
        <v>560.32170338982996</v>
      </c>
      <c r="L2863">
        <v>560.71293367346902</v>
      </c>
      <c r="M2863">
        <v>561.16447143345795</v>
      </c>
      <c r="N2863">
        <v>601.01471897148497</v>
      </c>
    </row>
    <row r="2864" spans="8:14" x14ac:dyDescent="0.25">
      <c r="H2864" s="34" t="s">
        <v>284</v>
      </c>
      <c r="I2864" t="s">
        <v>80</v>
      </c>
      <c r="J2864">
        <v>610.08333333333303</v>
      </c>
      <c r="K2864">
        <v>599.51666666666597</v>
      </c>
      <c r="L2864">
        <v>594.77499999999998</v>
      </c>
      <c r="M2864">
        <v>592.54999999999995</v>
      </c>
      <c r="N2864">
        <v>612.82500000000005</v>
      </c>
    </row>
    <row r="2865" spans="7:14" x14ac:dyDescent="0.25">
      <c r="H2865" s="34" t="s">
        <v>284</v>
      </c>
      <c r="I2865" t="s">
        <v>81</v>
      </c>
      <c r="J2865">
        <v>613.76666666666597</v>
      </c>
      <c r="K2865">
        <v>603.48333333333301</v>
      </c>
      <c r="L2865">
        <v>598.85</v>
      </c>
      <c r="M2865">
        <v>595.6</v>
      </c>
      <c r="N2865">
        <v>613.01666666666597</v>
      </c>
    </row>
    <row r="2866" spans="7:14" x14ac:dyDescent="0.25">
      <c r="H2866" s="34" t="s">
        <v>284</v>
      </c>
      <c r="I2866" t="s">
        <v>82</v>
      </c>
      <c r="J2866">
        <v>617.45000000000005</v>
      </c>
      <c r="K2866">
        <v>607.45000000000005</v>
      </c>
      <c r="L2866">
        <v>602.92499999999995</v>
      </c>
      <c r="M2866">
        <v>598.65</v>
      </c>
      <c r="N2866">
        <v>613.20833333333303</v>
      </c>
    </row>
    <row r="2867" spans="7:14" x14ac:dyDescent="0.25">
      <c r="H2867" s="34" t="s">
        <v>284</v>
      </c>
      <c r="I2867" t="s">
        <v>83</v>
      </c>
      <c r="J2867">
        <v>1.2074853162136101</v>
      </c>
      <c r="K2867">
        <v>1.3232882043868699</v>
      </c>
      <c r="L2867">
        <v>1.3702660670000999</v>
      </c>
      <c r="M2867">
        <v>1.0294489916462899</v>
      </c>
      <c r="N2867">
        <v>6.2512740368298805E-2</v>
      </c>
    </row>
    <row r="2868" spans="7:14" x14ac:dyDescent="0.25">
      <c r="H2868" s="34" t="s">
        <v>284</v>
      </c>
      <c r="I2868" t="s">
        <v>84</v>
      </c>
      <c r="J2868" t="s">
        <v>85</v>
      </c>
      <c r="K2868" t="s">
        <v>87</v>
      </c>
      <c r="L2868" t="s">
        <v>98</v>
      </c>
      <c r="M2868" t="s">
        <v>98</v>
      </c>
      <c r="N2868" t="s">
        <v>99</v>
      </c>
    </row>
    <row r="2870" spans="7:14" x14ac:dyDescent="0.25">
      <c r="G2870" s="34" t="s">
        <v>667</v>
      </c>
    </row>
    <row r="2871" spans="7:14" x14ac:dyDescent="0.25">
      <c r="H2871" s="34" t="s">
        <v>95</v>
      </c>
      <c r="I2871" t="s">
        <v>63</v>
      </c>
      <c r="J2871" t="s">
        <v>64</v>
      </c>
      <c r="K2871" t="s">
        <v>65</v>
      </c>
      <c r="L2871" t="s">
        <v>66</v>
      </c>
      <c r="M2871" t="s">
        <v>67</v>
      </c>
      <c r="N2871" t="s">
        <v>68</v>
      </c>
    </row>
    <row r="2872" spans="7:14" x14ac:dyDescent="0.25">
      <c r="G2872" s="34" t="s">
        <v>667</v>
      </c>
    </row>
    <row r="2873" spans="7:14" x14ac:dyDescent="0.25">
      <c r="H2873" s="34" t="s">
        <v>285</v>
      </c>
      <c r="I2873" t="s">
        <v>70</v>
      </c>
      <c r="J2873">
        <v>462.91283622744299</v>
      </c>
      <c r="K2873">
        <v>467.660570260138</v>
      </c>
      <c r="L2873">
        <v>514.35766604251501</v>
      </c>
      <c r="M2873">
        <v>497.85732181425402</v>
      </c>
      <c r="N2873">
        <v>546.70878859857396</v>
      </c>
    </row>
    <row r="2874" spans="7:14" x14ac:dyDescent="0.25">
      <c r="H2874" s="34" t="s">
        <v>285</v>
      </c>
      <c r="I2874" t="s">
        <v>71</v>
      </c>
      <c r="J2874">
        <v>455.29750000000001</v>
      </c>
      <c r="K2874">
        <v>460.38749999999999</v>
      </c>
      <c r="L2874">
        <v>494.3</v>
      </c>
      <c r="M2874">
        <v>487.98</v>
      </c>
      <c r="N2874">
        <v>515.24</v>
      </c>
    </row>
    <row r="2875" spans="7:14" x14ac:dyDescent="0.25">
      <c r="H2875" s="34" t="s">
        <v>285</v>
      </c>
      <c r="I2875" t="s">
        <v>72</v>
      </c>
      <c r="J2875">
        <v>450.77375000000001</v>
      </c>
      <c r="K2875">
        <v>456.19375000000002</v>
      </c>
      <c r="L2875">
        <v>483.02499999999998</v>
      </c>
      <c r="M2875">
        <v>482.315</v>
      </c>
      <c r="N2875">
        <v>497.42</v>
      </c>
    </row>
    <row r="2876" spans="7:14" x14ac:dyDescent="0.25">
      <c r="H2876" s="34" t="s">
        <v>285</v>
      </c>
      <c r="I2876" t="s">
        <v>73</v>
      </c>
      <c r="J2876">
        <v>449.26583333333298</v>
      </c>
      <c r="K2876">
        <v>454.79583333333301</v>
      </c>
      <c r="L2876">
        <v>479.26666666666603</v>
      </c>
      <c r="M2876">
        <v>480.42666666666599</v>
      </c>
      <c r="N2876">
        <v>491.48</v>
      </c>
    </row>
    <row r="2877" spans="7:14" x14ac:dyDescent="0.25">
      <c r="H2877" s="34" t="s">
        <v>285</v>
      </c>
      <c r="I2877" t="s">
        <v>74</v>
      </c>
      <c r="J2877">
        <v>447.75791666666601</v>
      </c>
      <c r="K2877">
        <v>453.39791666666599</v>
      </c>
      <c r="L2877">
        <v>475.50833333333298</v>
      </c>
      <c r="M2877">
        <v>478.53833333333301</v>
      </c>
      <c r="N2877">
        <v>485.54</v>
      </c>
    </row>
    <row r="2878" spans="7:14" x14ac:dyDescent="0.25">
      <c r="H2878" s="34" t="s">
        <v>285</v>
      </c>
      <c r="I2878" t="s">
        <v>75</v>
      </c>
      <c r="J2878">
        <v>444.74208333333303</v>
      </c>
      <c r="K2878">
        <v>450.60208333333298</v>
      </c>
      <c r="L2878">
        <v>467.99166666666599</v>
      </c>
      <c r="M2878">
        <v>474.76166666666597</v>
      </c>
      <c r="N2878">
        <v>473.66</v>
      </c>
    </row>
    <row r="2879" spans="7:14" x14ac:dyDescent="0.25">
      <c r="H2879" s="34" t="s">
        <v>285</v>
      </c>
      <c r="I2879" t="s">
        <v>76</v>
      </c>
      <c r="J2879">
        <v>443.234166666666</v>
      </c>
      <c r="K2879">
        <v>449.20416666666603</v>
      </c>
      <c r="L2879">
        <v>464.23333333333301</v>
      </c>
      <c r="M2879">
        <v>472.87333333333299</v>
      </c>
      <c r="N2879">
        <v>467.72</v>
      </c>
    </row>
    <row r="2880" spans="7:14" x14ac:dyDescent="0.25">
      <c r="H2880" s="34" t="s">
        <v>285</v>
      </c>
      <c r="I2880" t="s">
        <v>77</v>
      </c>
      <c r="J2880">
        <v>441.72624999999999</v>
      </c>
      <c r="K2880">
        <v>447.80624999999998</v>
      </c>
      <c r="L2880">
        <v>460.47500000000002</v>
      </c>
      <c r="M2880">
        <v>470.98499999999899</v>
      </c>
      <c r="N2880">
        <v>461.78</v>
      </c>
    </row>
    <row r="2881" spans="7:14" x14ac:dyDescent="0.25">
      <c r="H2881" s="34" t="s">
        <v>285</v>
      </c>
      <c r="I2881" t="s">
        <v>78</v>
      </c>
      <c r="J2881">
        <v>437.20249999999999</v>
      </c>
      <c r="K2881">
        <v>443.61250000000001</v>
      </c>
      <c r="L2881">
        <v>449.2</v>
      </c>
      <c r="M2881">
        <v>465.31999999999903</v>
      </c>
      <c r="N2881">
        <v>443.96</v>
      </c>
    </row>
    <row r="2882" spans="7:14" x14ac:dyDescent="0.25">
      <c r="H2882" s="34" t="s">
        <v>285</v>
      </c>
      <c r="I2882" t="s">
        <v>79</v>
      </c>
      <c r="J2882">
        <v>429.58716377255701</v>
      </c>
      <c r="K2882">
        <v>436.33942973986098</v>
      </c>
      <c r="L2882">
        <v>429.14233395748403</v>
      </c>
      <c r="M2882">
        <v>455.44267818574502</v>
      </c>
      <c r="N2882">
        <v>412.49121140142501</v>
      </c>
    </row>
    <row r="2883" spans="7:14" x14ac:dyDescent="0.25">
      <c r="H2883" s="34" t="s">
        <v>285</v>
      </c>
      <c r="I2883" t="s">
        <v>80</v>
      </c>
      <c r="J2883">
        <v>447.09166666666601</v>
      </c>
      <c r="K2883">
        <v>447.77499999999998</v>
      </c>
      <c r="L2883">
        <v>472.65</v>
      </c>
      <c r="M2883">
        <v>473.3</v>
      </c>
      <c r="N2883">
        <v>484.9</v>
      </c>
    </row>
    <row r="2884" spans="7:14" x14ac:dyDescent="0.25">
      <c r="H2884" s="34" t="s">
        <v>285</v>
      </c>
      <c r="I2884" t="s">
        <v>81</v>
      </c>
      <c r="J2884">
        <v>447.933333333333</v>
      </c>
      <c r="K2884">
        <v>449.183333333333</v>
      </c>
      <c r="L2884">
        <v>473.55</v>
      </c>
      <c r="M2884">
        <v>474.416666666666</v>
      </c>
      <c r="N2884">
        <v>490.2</v>
      </c>
    </row>
    <row r="2885" spans="7:14" x14ac:dyDescent="0.25">
      <c r="H2885" s="34" t="s">
        <v>285</v>
      </c>
      <c r="I2885" t="s">
        <v>82</v>
      </c>
      <c r="J2885">
        <v>448.77499999999998</v>
      </c>
      <c r="K2885">
        <v>450.59166666666601</v>
      </c>
      <c r="L2885">
        <v>474.45</v>
      </c>
      <c r="M2885">
        <v>475.53333333333302</v>
      </c>
      <c r="N2885">
        <v>495.5</v>
      </c>
    </row>
    <row r="2886" spans="7:14" x14ac:dyDescent="0.25">
      <c r="H2886" s="34" t="s">
        <v>285</v>
      </c>
      <c r="I2886" t="s">
        <v>83</v>
      </c>
      <c r="J2886">
        <v>0.37650742763414202</v>
      </c>
      <c r="K2886">
        <v>0.62510402988664204</v>
      </c>
      <c r="L2886">
        <v>0.380831482069174</v>
      </c>
      <c r="M2886">
        <v>0.46964811439787202</v>
      </c>
      <c r="N2886">
        <v>2.1860177356155899</v>
      </c>
    </row>
    <row r="2887" spans="7:14" x14ac:dyDescent="0.25">
      <c r="H2887" s="34" t="s">
        <v>285</v>
      </c>
      <c r="I2887" t="s">
        <v>84</v>
      </c>
      <c r="J2887" t="s">
        <v>85</v>
      </c>
      <c r="K2887" t="s">
        <v>86</v>
      </c>
      <c r="L2887" t="s">
        <v>88</v>
      </c>
      <c r="M2887" t="s">
        <v>86</v>
      </c>
      <c r="N2887" t="s">
        <v>88</v>
      </c>
    </row>
    <row r="2888" spans="7:14" x14ac:dyDescent="0.25">
      <c r="G2888" s="34" t="s">
        <v>667</v>
      </c>
    </row>
    <row r="2889" spans="7:14" x14ac:dyDescent="0.25">
      <c r="G2889" s="34" t="s">
        <v>667</v>
      </c>
    </row>
    <row r="2890" spans="7:14" x14ac:dyDescent="0.25">
      <c r="H2890" s="34" t="s">
        <v>89</v>
      </c>
      <c r="I2890" t="s">
        <v>63</v>
      </c>
      <c r="J2890" t="s">
        <v>64</v>
      </c>
      <c r="K2890" t="s">
        <v>65</v>
      </c>
      <c r="L2890" t="s">
        <v>66</v>
      </c>
      <c r="M2890" t="s">
        <v>67</v>
      </c>
      <c r="N2890" t="s">
        <v>68</v>
      </c>
    </row>
    <row r="2891" spans="7:14" x14ac:dyDescent="0.25">
      <c r="G2891" s="34" t="s">
        <v>667</v>
      </c>
    </row>
    <row r="2892" spans="7:14" x14ac:dyDescent="0.25">
      <c r="H2892" s="34" t="s">
        <v>286</v>
      </c>
      <c r="I2892" t="s">
        <v>70</v>
      </c>
      <c r="J2892">
        <v>294.18904109588999</v>
      </c>
      <c r="K2892">
        <v>278.61175310033798</v>
      </c>
      <c r="L2892">
        <v>274.93021501320197</v>
      </c>
      <c r="M2892">
        <v>273.940988593155</v>
      </c>
      <c r="N2892">
        <v>284.84028201219502</v>
      </c>
    </row>
    <row r="2893" spans="7:14" x14ac:dyDescent="0.25">
      <c r="H2893" s="34" t="s">
        <v>286</v>
      </c>
      <c r="I2893" t="s">
        <v>71</v>
      </c>
      <c r="J2893">
        <v>286.23750000000001</v>
      </c>
      <c r="K2893">
        <v>274.38249999999999</v>
      </c>
      <c r="L2893">
        <v>270.89499999999998</v>
      </c>
      <c r="M2893">
        <v>269.49</v>
      </c>
      <c r="N2893">
        <v>277.52</v>
      </c>
    </row>
    <row r="2894" spans="7:14" x14ac:dyDescent="0.25">
      <c r="H2894" s="34" t="s">
        <v>286</v>
      </c>
      <c r="I2894" t="s">
        <v>72</v>
      </c>
      <c r="J2894">
        <v>281.49374999999998</v>
      </c>
      <c r="K2894">
        <v>271.86624999999998</v>
      </c>
      <c r="L2894">
        <v>268.44749999999999</v>
      </c>
      <c r="M2894">
        <v>266.79500000000002</v>
      </c>
      <c r="N2894">
        <v>273.28500000000003</v>
      </c>
    </row>
    <row r="2895" spans="7:14" x14ac:dyDescent="0.25">
      <c r="H2895" s="34" t="s">
        <v>286</v>
      </c>
      <c r="I2895" t="s">
        <v>73</v>
      </c>
      <c r="J2895">
        <v>279.91250000000002</v>
      </c>
      <c r="K2895">
        <v>271.02749999999997</v>
      </c>
      <c r="L2895">
        <v>267.63166666666598</v>
      </c>
      <c r="M2895">
        <v>265.89666666666602</v>
      </c>
      <c r="N2895">
        <v>271.87333333333299</v>
      </c>
    </row>
    <row r="2896" spans="7:14" x14ac:dyDescent="0.25">
      <c r="H2896" s="34" t="s">
        <v>286</v>
      </c>
      <c r="I2896" t="s">
        <v>74</v>
      </c>
      <c r="J2896">
        <v>278.33125000000001</v>
      </c>
      <c r="K2896">
        <v>270.18875000000003</v>
      </c>
      <c r="L2896">
        <v>266.81583333333299</v>
      </c>
      <c r="M2896">
        <v>264.99833333333299</v>
      </c>
      <c r="N2896">
        <v>270.46166666666602</v>
      </c>
    </row>
    <row r="2897" spans="7:14" x14ac:dyDescent="0.25">
      <c r="H2897" s="34" t="s">
        <v>286</v>
      </c>
      <c r="I2897" t="s">
        <v>75</v>
      </c>
      <c r="J2897">
        <v>275.16874999999999</v>
      </c>
      <c r="K2897">
        <v>268.51125000000002</v>
      </c>
      <c r="L2897">
        <v>265.18416666666599</v>
      </c>
      <c r="M2897">
        <v>263.20166666666597</v>
      </c>
      <c r="N2897">
        <v>267.63833333333298</v>
      </c>
    </row>
    <row r="2898" spans="7:14" x14ac:dyDescent="0.25">
      <c r="H2898" s="34" t="s">
        <v>286</v>
      </c>
      <c r="I2898" t="s">
        <v>76</v>
      </c>
      <c r="J2898">
        <v>273.58749999999998</v>
      </c>
      <c r="K2898">
        <v>267.67250000000001</v>
      </c>
      <c r="L2898">
        <v>264.368333333333</v>
      </c>
      <c r="M2898">
        <v>262.303333333333</v>
      </c>
      <c r="N2898">
        <v>266.22666666666601</v>
      </c>
    </row>
    <row r="2899" spans="7:14" x14ac:dyDescent="0.25">
      <c r="H2899" s="34" t="s">
        <v>286</v>
      </c>
      <c r="I2899" t="s">
        <v>77</v>
      </c>
      <c r="J2899">
        <v>272.00625000000002</v>
      </c>
      <c r="K2899">
        <v>266.83375000000001</v>
      </c>
      <c r="L2899">
        <v>263.55250000000001</v>
      </c>
      <c r="M2899">
        <v>261.40499999999997</v>
      </c>
      <c r="N2899">
        <v>264.815</v>
      </c>
    </row>
    <row r="2900" spans="7:14" x14ac:dyDescent="0.25">
      <c r="H2900" s="34" t="s">
        <v>286</v>
      </c>
      <c r="I2900" t="s">
        <v>78</v>
      </c>
      <c r="J2900">
        <v>267.26249999999999</v>
      </c>
      <c r="K2900">
        <v>264.3175</v>
      </c>
      <c r="L2900">
        <v>261.10500000000002</v>
      </c>
      <c r="M2900">
        <v>258.70999999999998</v>
      </c>
      <c r="N2900">
        <v>260.58</v>
      </c>
    </row>
    <row r="2901" spans="7:14" x14ac:dyDescent="0.25">
      <c r="H2901" s="34" t="s">
        <v>286</v>
      </c>
      <c r="I2901" t="s">
        <v>79</v>
      </c>
      <c r="J2901">
        <v>259.31095890410899</v>
      </c>
      <c r="K2901">
        <v>260.08824689966099</v>
      </c>
      <c r="L2901">
        <v>257.069784986797</v>
      </c>
      <c r="M2901">
        <v>254.259011406844</v>
      </c>
      <c r="N2901">
        <v>253.25971798780401</v>
      </c>
    </row>
    <row r="2902" spans="7:14" x14ac:dyDescent="0.25">
      <c r="H2902" s="34" t="s">
        <v>286</v>
      </c>
      <c r="I2902" t="s">
        <v>80</v>
      </c>
      <c r="J2902">
        <v>278.625</v>
      </c>
      <c r="K2902">
        <v>269.791666666666</v>
      </c>
      <c r="L2902">
        <v>267.183333333333</v>
      </c>
      <c r="M2902">
        <v>265.36666666666599</v>
      </c>
      <c r="N2902">
        <v>269.39999999999998</v>
      </c>
    </row>
    <row r="2903" spans="7:14" x14ac:dyDescent="0.25">
      <c r="H2903" s="34" t="s">
        <v>286</v>
      </c>
      <c r="I2903" t="s">
        <v>81</v>
      </c>
      <c r="J2903">
        <v>280.5</v>
      </c>
      <c r="K2903">
        <v>270.23333333333301</v>
      </c>
      <c r="L2903">
        <v>268.36666666666599</v>
      </c>
      <c r="M2903">
        <v>266.63333333333298</v>
      </c>
      <c r="N2903">
        <v>269.75</v>
      </c>
    </row>
    <row r="2904" spans="7:14" x14ac:dyDescent="0.25">
      <c r="H2904" s="34" t="s">
        <v>286</v>
      </c>
      <c r="I2904" t="s">
        <v>82</v>
      </c>
      <c r="J2904">
        <v>282.375</v>
      </c>
      <c r="K2904">
        <v>270.67500000000001</v>
      </c>
      <c r="L2904">
        <v>269.55</v>
      </c>
      <c r="M2904">
        <v>267.89999999999998</v>
      </c>
      <c r="N2904">
        <v>270.10000000000002</v>
      </c>
    </row>
    <row r="2905" spans="7:14" x14ac:dyDescent="0.25">
      <c r="H2905" s="34" t="s">
        <v>286</v>
      </c>
      <c r="I2905" t="s">
        <v>83</v>
      </c>
      <c r="J2905">
        <v>1.3458950201884201</v>
      </c>
      <c r="K2905">
        <v>0.32741312741312401</v>
      </c>
      <c r="L2905">
        <v>0.88578379389932205</v>
      </c>
      <c r="M2905">
        <v>0.95465393794748199</v>
      </c>
      <c r="N2905">
        <v>0.25983667409058803</v>
      </c>
    </row>
    <row r="2906" spans="7:14" x14ac:dyDescent="0.25">
      <c r="H2906" s="34" t="s">
        <v>286</v>
      </c>
      <c r="I2906" t="s">
        <v>84</v>
      </c>
      <c r="J2906" t="s">
        <v>85</v>
      </c>
      <c r="K2906" t="s">
        <v>87</v>
      </c>
      <c r="L2906" t="s">
        <v>87</v>
      </c>
      <c r="M2906" t="s">
        <v>98</v>
      </c>
      <c r="N2906" t="s">
        <v>88</v>
      </c>
    </row>
    <row r="2907" spans="7:14" x14ac:dyDescent="0.25">
      <c r="G2907" s="34" t="s">
        <v>667</v>
      </c>
    </row>
    <row r="2909" spans="7:14" x14ac:dyDescent="0.25">
      <c r="H2909" s="34" t="s">
        <v>128</v>
      </c>
      <c r="I2909" t="s">
        <v>63</v>
      </c>
      <c r="J2909" t="s">
        <v>64</v>
      </c>
      <c r="K2909" t="s">
        <v>65</v>
      </c>
      <c r="L2909" t="s">
        <v>110</v>
      </c>
      <c r="M2909" t="s">
        <v>91</v>
      </c>
      <c r="N2909" t="s">
        <v>68</v>
      </c>
    </row>
    <row r="2911" spans="7:14" x14ac:dyDescent="0.25">
      <c r="H2911" s="34" t="s">
        <v>287</v>
      </c>
      <c r="I2911" t="s">
        <v>70</v>
      </c>
      <c r="J2911">
        <v>154.26020761245601</v>
      </c>
      <c r="K2911">
        <v>151.22186948853599</v>
      </c>
      <c r="L2911">
        <v>147.38802816901401</v>
      </c>
      <c r="M2911">
        <v>159.65486910994699</v>
      </c>
      <c r="N2911">
        <v>168.716428084526</v>
      </c>
    </row>
    <row r="2912" spans="7:14" x14ac:dyDescent="0.25">
      <c r="H2912" s="34" t="s">
        <v>287</v>
      </c>
      <c r="I2912" t="s">
        <v>71</v>
      </c>
      <c r="J2912">
        <v>150.285</v>
      </c>
      <c r="K2912">
        <v>147.48249999999999</v>
      </c>
      <c r="L2912">
        <v>145.54999999999899</v>
      </c>
      <c r="M2912">
        <v>154.54750000000001</v>
      </c>
      <c r="N2912">
        <v>162.86500000000001</v>
      </c>
    </row>
    <row r="2913" spans="7:14" x14ac:dyDescent="0.25">
      <c r="H2913" s="34" t="s">
        <v>287</v>
      </c>
      <c r="I2913" t="s">
        <v>72</v>
      </c>
      <c r="J2913">
        <v>147.89249999999899</v>
      </c>
      <c r="K2913">
        <v>145.24125000000001</v>
      </c>
      <c r="L2913">
        <v>144.44999999999999</v>
      </c>
      <c r="M2913">
        <v>151.67375000000001</v>
      </c>
      <c r="N2913">
        <v>159.75749999999999</v>
      </c>
    </row>
    <row r="2914" spans="7:14" x14ac:dyDescent="0.25">
      <c r="H2914" s="34" t="s">
        <v>287</v>
      </c>
      <c r="I2914" t="s">
        <v>73</v>
      </c>
      <c r="J2914">
        <v>147.095</v>
      </c>
      <c r="K2914">
        <v>144.49416666666599</v>
      </c>
      <c r="L2914">
        <v>144.083333333333</v>
      </c>
      <c r="M2914">
        <v>150.71583333333299</v>
      </c>
      <c r="N2914">
        <v>158.72166666666601</v>
      </c>
    </row>
    <row r="2915" spans="7:14" x14ac:dyDescent="0.25">
      <c r="H2915" s="34" t="s">
        <v>287</v>
      </c>
      <c r="I2915" t="s">
        <v>74</v>
      </c>
      <c r="J2915">
        <v>146.29749999999899</v>
      </c>
      <c r="K2915">
        <v>143.74708333333299</v>
      </c>
      <c r="L2915">
        <v>143.71666666666599</v>
      </c>
      <c r="M2915">
        <v>149.75791666666601</v>
      </c>
      <c r="N2915">
        <v>157.68583333333299</v>
      </c>
    </row>
    <row r="2916" spans="7:14" x14ac:dyDescent="0.25">
      <c r="H2916" s="34" t="s">
        <v>287</v>
      </c>
      <c r="I2916" t="s">
        <v>75</v>
      </c>
      <c r="J2916">
        <v>144.70249999999999</v>
      </c>
      <c r="K2916">
        <v>142.25291666666601</v>
      </c>
      <c r="L2916">
        <v>142.98333333333301</v>
      </c>
      <c r="M2916">
        <v>147.84208333333299</v>
      </c>
      <c r="N2916">
        <v>155.61416666666599</v>
      </c>
    </row>
    <row r="2917" spans="7:14" x14ac:dyDescent="0.25">
      <c r="H2917" s="34" t="s">
        <v>287</v>
      </c>
      <c r="I2917" t="s">
        <v>76</v>
      </c>
      <c r="J2917">
        <v>143.905</v>
      </c>
      <c r="K2917">
        <v>141.50583333333299</v>
      </c>
      <c r="L2917">
        <v>142.61666666666599</v>
      </c>
      <c r="M2917">
        <v>146.884166666666</v>
      </c>
      <c r="N2917">
        <v>154.57833333333301</v>
      </c>
    </row>
    <row r="2918" spans="7:14" x14ac:dyDescent="0.25">
      <c r="H2918" s="34" t="s">
        <v>287</v>
      </c>
      <c r="I2918" t="s">
        <v>77</v>
      </c>
      <c r="J2918">
        <v>143.10749999999999</v>
      </c>
      <c r="K2918">
        <v>140.75874999999999</v>
      </c>
      <c r="L2918">
        <v>142.25</v>
      </c>
      <c r="M2918">
        <v>145.92625000000001</v>
      </c>
      <c r="N2918">
        <v>153.54249999999999</v>
      </c>
    </row>
    <row r="2919" spans="7:14" x14ac:dyDescent="0.25">
      <c r="H2919" s="34" t="s">
        <v>287</v>
      </c>
      <c r="I2919" t="s">
        <v>78</v>
      </c>
      <c r="J2919">
        <v>140.715</v>
      </c>
      <c r="K2919">
        <v>138.51749999999899</v>
      </c>
      <c r="L2919">
        <v>141.15</v>
      </c>
      <c r="M2919">
        <v>143.05250000000001</v>
      </c>
      <c r="N2919">
        <v>150.435</v>
      </c>
    </row>
    <row r="2920" spans="7:14" x14ac:dyDescent="0.25">
      <c r="H2920" s="34" t="s">
        <v>287</v>
      </c>
      <c r="I2920" t="s">
        <v>79</v>
      </c>
      <c r="J2920">
        <v>136.73979238754299</v>
      </c>
      <c r="K2920">
        <v>134.77813051146299</v>
      </c>
      <c r="L2920">
        <v>139.31197183098499</v>
      </c>
      <c r="M2920">
        <v>137.94513089005201</v>
      </c>
      <c r="N2920">
        <v>144.58357191547299</v>
      </c>
    </row>
    <row r="2921" spans="7:14" x14ac:dyDescent="0.25">
      <c r="H2921" s="34" t="s">
        <v>287</v>
      </c>
      <c r="I2921" t="s">
        <v>80</v>
      </c>
      <c r="J2921">
        <v>146.61666666666599</v>
      </c>
      <c r="K2921">
        <v>143.94166666666601</v>
      </c>
      <c r="L2921">
        <v>143.56666666666601</v>
      </c>
      <c r="M2921">
        <v>148.47499999999999</v>
      </c>
      <c r="N2921">
        <v>152.35</v>
      </c>
    </row>
    <row r="2922" spans="7:14" x14ac:dyDescent="0.25">
      <c r="H2922" s="34" t="s">
        <v>287</v>
      </c>
      <c r="I2922" t="s">
        <v>81</v>
      </c>
      <c r="J2922">
        <v>147.73333333333301</v>
      </c>
      <c r="K2922">
        <v>144.88333333333301</v>
      </c>
      <c r="L2922">
        <v>143.78333333333299</v>
      </c>
      <c r="M2922">
        <v>148.583333333333</v>
      </c>
      <c r="N2922">
        <v>153.78333333333299</v>
      </c>
    </row>
    <row r="2923" spans="7:14" x14ac:dyDescent="0.25">
      <c r="H2923" s="34" t="s">
        <v>287</v>
      </c>
      <c r="I2923" t="s">
        <v>82</v>
      </c>
      <c r="J2923">
        <v>148.85</v>
      </c>
      <c r="K2923">
        <v>145.82499999999999</v>
      </c>
      <c r="L2923">
        <v>144</v>
      </c>
      <c r="M2923">
        <v>148.69166666666601</v>
      </c>
      <c r="N2923">
        <v>155.21666666666599</v>
      </c>
    </row>
    <row r="2924" spans="7:14" x14ac:dyDescent="0.25">
      <c r="H2924" s="34" t="s">
        <v>287</v>
      </c>
      <c r="I2924" t="s">
        <v>83</v>
      </c>
      <c r="J2924">
        <v>1.52324656132773</v>
      </c>
      <c r="K2924">
        <v>1.30840039367798</v>
      </c>
      <c r="L2924">
        <v>0.30183422335732701</v>
      </c>
      <c r="M2924">
        <v>0.14571540660204901</v>
      </c>
      <c r="N2924">
        <v>1.8468807043917099</v>
      </c>
    </row>
    <row r="2925" spans="7:14" x14ac:dyDescent="0.25">
      <c r="H2925" s="34" t="s">
        <v>287</v>
      </c>
      <c r="I2925" t="s">
        <v>84</v>
      </c>
      <c r="J2925" t="s">
        <v>85</v>
      </c>
      <c r="K2925" t="s">
        <v>87</v>
      </c>
      <c r="L2925" t="s">
        <v>94</v>
      </c>
      <c r="M2925" t="s">
        <v>99</v>
      </c>
      <c r="N2925" t="s">
        <v>88</v>
      </c>
    </row>
    <row r="2927" spans="7:14" x14ac:dyDescent="0.25">
      <c r="G2927" s="34" t="s">
        <v>667</v>
      </c>
    </row>
    <row r="2928" spans="7:14" x14ac:dyDescent="0.25">
      <c r="H2928" s="34" t="s">
        <v>89</v>
      </c>
      <c r="I2928" t="s">
        <v>63</v>
      </c>
      <c r="J2928" t="s">
        <v>64</v>
      </c>
      <c r="K2928" t="s">
        <v>65</v>
      </c>
      <c r="L2928" t="s">
        <v>66</v>
      </c>
      <c r="M2928" t="s">
        <v>67</v>
      </c>
      <c r="N2928" t="s">
        <v>68</v>
      </c>
    </row>
    <row r="2929" spans="7:14" x14ac:dyDescent="0.25">
      <c r="G2929" s="34" t="s">
        <v>667</v>
      </c>
    </row>
    <row r="2930" spans="7:14" x14ac:dyDescent="0.25">
      <c r="H2930" s="34" t="s">
        <v>288</v>
      </c>
      <c r="I2930" t="s">
        <v>70</v>
      </c>
      <c r="J2930">
        <v>244.070325400679</v>
      </c>
      <c r="K2930">
        <v>244.80769767441799</v>
      </c>
      <c r="L2930">
        <v>234.74851665905899</v>
      </c>
      <c r="M2930">
        <v>238.05939732142801</v>
      </c>
      <c r="N2930">
        <v>235.58356512141199</v>
      </c>
    </row>
    <row r="2931" spans="7:14" x14ac:dyDescent="0.25">
      <c r="H2931" s="34" t="s">
        <v>288</v>
      </c>
      <c r="I2931" t="s">
        <v>71</v>
      </c>
      <c r="J2931">
        <v>232.73500000000001</v>
      </c>
      <c r="K2931">
        <v>236.69499999999999</v>
      </c>
      <c r="L2931">
        <v>230.04499999999999</v>
      </c>
      <c r="M2931">
        <v>234.27250000000001</v>
      </c>
      <c r="N2931">
        <v>232.95750000000001</v>
      </c>
    </row>
    <row r="2932" spans="7:14" x14ac:dyDescent="0.25">
      <c r="H2932" s="34" t="s">
        <v>288</v>
      </c>
      <c r="I2932" t="s">
        <v>72</v>
      </c>
      <c r="J2932">
        <v>226.76750000000001</v>
      </c>
      <c r="K2932">
        <v>232.32249999999999</v>
      </c>
      <c r="L2932">
        <v>227.32249999999999</v>
      </c>
      <c r="M2932">
        <v>232.08625000000001</v>
      </c>
      <c r="N2932">
        <v>231.40375</v>
      </c>
    </row>
    <row r="2933" spans="7:14" x14ac:dyDescent="0.25">
      <c r="H2933" s="34" t="s">
        <v>288</v>
      </c>
      <c r="I2933" t="s">
        <v>73</v>
      </c>
      <c r="J2933">
        <v>224.77833333333299</v>
      </c>
      <c r="K2933">
        <v>230.86499999999899</v>
      </c>
      <c r="L2933">
        <v>226.41499999999999</v>
      </c>
      <c r="M2933">
        <v>231.35749999999999</v>
      </c>
      <c r="N2933">
        <v>230.88583333333301</v>
      </c>
    </row>
    <row r="2934" spans="7:14" x14ac:dyDescent="0.25">
      <c r="H2934" s="34" t="s">
        <v>288</v>
      </c>
      <c r="I2934" t="s">
        <v>74</v>
      </c>
      <c r="J2934">
        <v>222.78916666666601</v>
      </c>
      <c r="K2934">
        <v>229.4075</v>
      </c>
      <c r="L2934">
        <v>225.50749999999999</v>
      </c>
      <c r="M2934">
        <v>230.62875</v>
      </c>
      <c r="N2934">
        <v>230.36791666666599</v>
      </c>
    </row>
    <row r="2935" spans="7:14" x14ac:dyDescent="0.25">
      <c r="H2935" s="34" t="s">
        <v>288</v>
      </c>
      <c r="I2935" t="s">
        <v>75</v>
      </c>
      <c r="J2935">
        <v>218.81083333333299</v>
      </c>
      <c r="K2935">
        <v>226.49249999999901</v>
      </c>
      <c r="L2935">
        <v>223.6925</v>
      </c>
      <c r="M2935">
        <v>229.17124999999999</v>
      </c>
      <c r="N2935">
        <v>229.332083333333</v>
      </c>
    </row>
    <row r="2936" spans="7:14" x14ac:dyDescent="0.25">
      <c r="H2936" s="34" t="s">
        <v>288</v>
      </c>
      <c r="I2936" t="s">
        <v>76</v>
      </c>
      <c r="J2936">
        <v>216.821666666666</v>
      </c>
      <c r="K2936">
        <v>225.035</v>
      </c>
      <c r="L2936">
        <v>222.785</v>
      </c>
      <c r="M2936">
        <v>228.4425</v>
      </c>
      <c r="N2936">
        <v>228.81416666666601</v>
      </c>
    </row>
    <row r="2937" spans="7:14" x14ac:dyDescent="0.25">
      <c r="H2937" s="34" t="s">
        <v>288</v>
      </c>
      <c r="I2937" t="s">
        <v>77</v>
      </c>
      <c r="J2937">
        <v>214.83250000000001</v>
      </c>
      <c r="K2937">
        <v>223.57749999999999</v>
      </c>
      <c r="L2937">
        <v>221.8775</v>
      </c>
      <c r="M2937">
        <v>227.71375</v>
      </c>
      <c r="N2937">
        <v>228.29624999999999</v>
      </c>
    </row>
    <row r="2938" spans="7:14" x14ac:dyDescent="0.25">
      <c r="H2938" s="34" t="s">
        <v>288</v>
      </c>
      <c r="I2938" t="s">
        <v>78</v>
      </c>
      <c r="J2938">
        <v>208.86500000000001</v>
      </c>
      <c r="K2938">
        <v>219.20499999999899</v>
      </c>
      <c r="L2938">
        <v>219.155</v>
      </c>
      <c r="M2938">
        <v>225.5275</v>
      </c>
      <c r="N2938">
        <v>226.74249999999901</v>
      </c>
    </row>
    <row r="2939" spans="7:14" x14ac:dyDescent="0.25">
      <c r="H2939" s="34" t="s">
        <v>288</v>
      </c>
      <c r="I2939" t="s">
        <v>79</v>
      </c>
      <c r="J2939">
        <v>197.52967459932</v>
      </c>
      <c r="K2939">
        <v>211.09230232558099</v>
      </c>
      <c r="L2939">
        <v>214.45148334094</v>
      </c>
      <c r="M2939">
        <v>221.74060267857101</v>
      </c>
      <c r="N2939">
        <v>224.116434878587</v>
      </c>
    </row>
    <row r="2940" spans="7:14" x14ac:dyDescent="0.25">
      <c r="H2940" s="34" t="s">
        <v>288</v>
      </c>
      <c r="I2940" t="s">
        <v>80</v>
      </c>
      <c r="J2940">
        <v>216.75</v>
      </c>
      <c r="K2940">
        <v>222.95</v>
      </c>
      <c r="L2940">
        <v>224.05</v>
      </c>
      <c r="M2940">
        <v>227.97499999999999</v>
      </c>
      <c r="N2940">
        <v>229.32499999999999</v>
      </c>
    </row>
    <row r="2941" spans="7:14" x14ac:dyDescent="0.25">
      <c r="H2941" s="34" t="s">
        <v>288</v>
      </c>
      <c r="I2941" t="s">
        <v>81</v>
      </c>
      <c r="J2941">
        <v>218.1</v>
      </c>
      <c r="K2941">
        <v>224.61666666666599</v>
      </c>
      <c r="L2941">
        <v>224.23333333333301</v>
      </c>
      <c r="M2941">
        <v>228.61666666666599</v>
      </c>
      <c r="N2941">
        <v>229.5</v>
      </c>
    </row>
    <row r="2942" spans="7:14" x14ac:dyDescent="0.25">
      <c r="H2942" s="34" t="s">
        <v>288</v>
      </c>
      <c r="I2942" t="s">
        <v>82</v>
      </c>
      <c r="J2942">
        <v>219.45</v>
      </c>
      <c r="K2942">
        <v>226.28333333333299</v>
      </c>
      <c r="L2942">
        <v>224.416666666666</v>
      </c>
      <c r="M2942">
        <v>229.25833333333301</v>
      </c>
      <c r="N2942">
        <v>229.67500000000001</v>
      </c>
    </row>
    <row r="2943" spans="7:14" x14ac:dyDescent="0.25">
      <c r="H2943" s="34" t="s">
        <v>288</v>
      </c>
      <c r="I2943" t="s">
        <v>83</v>
      </c>
      <c r="J2943">
        <v>1.2303485987696401</v>
      </c>
      <c r="K2943">
        <v>1.47307947263754</v>
      </c>
      <c r="L2943">
        <v>0.16338655774229799</v>
      </c>
      <c r="M2943">
        <v>0.55977608956418501</v>
      </c>
      <c r="N2943">
        <v>0.152389245673243</v>
      </c>
    </row>
    <row r="2944" spans="7:14" x14ac:dyDescent="0.25">
      <c r="H2944" s="34" t="s">
        <v>288</v>
      </c>
      <c r="I2944" t="s">
        <v>84</v>
      </c>
      <c r="J2944" t="s">
        <v>85</v>
      </c>
      <c r="K2944" t="s">
        <v>88</v>
      </c>
      <c r="L2944" t="s">
        <v>126</v>
      </c>
      <c r="M2944" t="s">
        <v>88</v>
      </c>
      <c r="N2944" t="s">
        <v>88</v>
      </c>
    </row>
    <row r="2945" spans="7:14" x14ac:dyDescent="0.25">
      <c r="G2945" s="34" t="s">
        <v>667</v>
      </c>
    </row>
    <row r="2947" spans="7:14" x14ac:dyDescent="0.25">
      <c r="H2947" s="34" t="s">
        <v>128</v>
      </c>
      <c r="I2947" t="s">
        <v>63</v>
      </c>
      <c r="J2947" t="s">
        <v>90</v>
      </c>
      <c r="K2947" t="s">
        <v>65</v>
      </c>
      <c r="L2947" t="s">
        <v>66</v>
      </c>
      <c r="M2947" t="s">
        <v>67</v>
      </c>
      <c r="N2947" t="s">
        <v>289</v>
      </c>
    </row>
    <row r="2949" spans="7:14" x14ac:dyDescent="0.25">
      <c r="H2949" s="34" t="s">
        <v>290</v>
      </c>
      <c r="I2949" t="s">
        <v>70</v>
      </c>
      <c r="J2949">
        <v>895.31929748482196</v>
      </c>
      <c r="K2949">
        <v>891.15084697100201</v>
      </c>
      <c r="L2949">
        <v>889.59825975239403</v>
      </c>
      <c r="M2949">
        <v>892.46301734103997</v>
      </c>
      <c r="N2949">
        <v>942.50945002553999</v>
      </c>
    </row>
    <row r="2950" spans="7:14" x14ac:dyDescent="0.25">
      <c r="H2950" s="34" t="s">
        <v>290</v>
      </c>
      <c r="I2950" t="s">
        <v>71</v>
      </c>
      <c r="J2950">
        <v>884.17</v>
      </c>
      <c r="K2950">
        <v>884.72749999999996</v>
      </c>
      <c r="L2950">
        <v>876.46749999999997</v>
      </c>
      <c r="M2950">
        <v>885.59</v>
      </c>
      <c r="N2950">
        <v>925.52499999999998</v>
      </c>
    </row>
    <row r="2951" spans="7:14" x14ac:dyDescent="0.25">
      <c r="H2951" s="34" t="s">
        <v>290</v>
      </c>
      <c r="I2951" t="s">
        <v>72</v>
      </c>
      <c r="J2951">
        <v>877.46</v>
      </c>
      <c r="K2951">
        <v>880.86374999999998</v>
      </c>
      <c r="L2951">
        <v>868.53375000000005</v>
      </c>
      <c r="M2951">
        <v>881.52</v>
      </c>
      <c r="N2951">
        <v>915.76250000000005</v>
      </c>
    </row>
    <row r="2952" spans="7:14" x14ac:dyDescent="0.25">
      <c r="H2952" s="34" t="s">
        <v>290</v>
      </c>
      <c r="I2952" t="s">
        <v>73</v>
      </c>
      <c r="J2952">
        <v>875.22333333333302</v>
      </c>
      <c r="K2952">
        <v>879.57583333333298</v>
      </c>
      <c r="L2952">
        <v>865.88916666666603</v>
      </c>
      <c r="M2952">
        <v>880.16333333333296</v>
      </c>
      <c r="N2952">
        <v>912.50833333333298</v>
      </c>
    </row>
    <row r="2953" spans="7:14" x14ac:dyDescent="0.25">
      <c r="H2953" s="34" t="s">
        <v>290</v>
      </c>
      <c r="I2953" t="s">
        <v>74</v>
      </c>
      <c r="J2953">
        <v>872.986666666666</v>
      </c>
      <c r="K2953">
        <v>878.28791666666598</v>
      </c>
      <c r="L2953">
        <v>863.24458333333303</v>
      </c>
      <c r="M2953">
        <v>878.80666666666605</v>
      </c>
      <c r="N2953">
        <v>909.25416666666604</v>
      </c>
    </row>
    <row r="2954" spans="7:14" x14ac:dyDescent="0.25">
      <c r="H2954" s="34" t="s">
        <v>290</v>
      </c>
      <c r="I2954" t="s">
        <v>75</v>
      </c>
      <c r="J2954">
        <v>868.51333333333298</v>
      </c>
      <c r="K2954">
        <v>875.712083333333</v>
      </c>
      <c r="L2954">
        <v>857.955416666666</v>
      </c>
      <c r="M2954">
        <v>876.09333333333302</v>
      </c>
      <c r="N2954">
        <v>902.74583333333305</v>
      </c>
    </row>
    <row r="2955" spans="7:14" x14ac:dyDescent="0.25">
      <c r="H2955" s="34" t="s">
        <v>290</v>
      </c>
      <c r="I2955" t="s">
        <v>76</v>
      </c>
      <c r="J2955">
        <v>866.27666666666596</v>
      </c>
      <c r="K2955">
        <v>874.424166666666</v>
      </c>
      <c r="L2955">
        <v>855.31083333333299</v>
      </c>
      <c r="M2955">
        <v>874.736666666666</v>
      </c>
      <c r="N2955">
        <v>899.49166666666599</v>
      </c>
    </row>
    <row r="2956" spans="7:14" x14ac:dyDescent="0.25">
      <c r="H2956" s="34" t="s">
        <v>290</v>
      </c>
      <c r="I2956" t="s">
        <v>77</v>
      </c>
      <c r="J2956">
        <v>864.04</v>
      </c>
      <c r="K2956">
        <v>873.13625000000002</v>
      </c>
      <c r="L2956">
        <v>852.66624999999999</v>
      </c>
      <c r="M2956">
        <v>873.38</v>
      </c>
      <c r="N2956">
        <v>896.23749999999995</v>
      </c>
    </row>
    <row r="2957" spans="7:14" x14ac:dyDescent="0.25">
      <c r="H2957" s="34" t="s">
        <v>290</v>
      </c>
      <c r="I2957" t="s">
        <v>78</v>
      </c>
      <c r="J2957">
        <v>857.33</v>
      </c>
      <c r="K2957">
        <v>869.27250000000004</v>
      </c>
      <c r="L2957">
        <v>844.73249999999996</v>
      </c>
      <c r="M2957">
        <v>869.31</v>
      </c>
      <c r="N2957">
        <v>886.47500000000002</v>
      </c>
    </row>
    <row r="2958" spans="7:14" x14ac:dyDescent="0.25">
      <c r="H2958" s="34" t="s">
        <v>290</v>
      </c>
      <c r="I2958" t="s">
        <v>79</v>
      </c>
      <c r="J2958">
        <v>846.18070251517702</v>
      </c>
      <c r="K2958">
        <v>862.84915302899799</v>
      </c>
      <c r="L2958">
        <v>831.60174024760499</v>
      </c>
      <c r="M2958">
        <v>862.43698265895898</v>
      </c>
      <c r="N2958">
        <v>869.49054997445899</v>
      </c>
    </row>
    <row r="2959" spans="7:14" x14ac:dyDescent="0.25">
      <c r="H2959" s="34" t="s">
        <v>290</v>
      </c>
      <c r="I2959" t="s">
        <v>80</v>
      </c>
      <c r="J2959">
        <v>872.81666666666604</v>
      </c>
      <c r="K2959">
        <v>877.25833333333298</v>
      </c>
      <c r="L2959">
        <v>863.94166666666604</v>
      </c>
      <c r="M2959">
        <v>872.4</v>
      </c>
      <c r="N2959">
        <v>898.7</v>
      </c>
    </row>
    <row r="2960" spans="7:14" x14ac:dyDescent="0.25">
      <c r="H2960" s="34" t="s">
        <v>290</v>
      </c>
      <c r="I2960" t="s">
        <v>81</v>
      </c>
      <c r="J2960">
        <v>874.88333333333298</v>
      </c>
      <c r="K2960">
        <v>877.51666666666597</v>
      </c>
      <c r="L2960">
        <v>867.28333333333296</v>
      </c>
      <c r="M2960">
        <v>874.08333333333303</v>
      </c>
      <c r="N2960">
        <v>901.13333333333298</v>
      </c>
    </row>
    <row r="2961" spans="8:14" x14ac:dyDescent="0.25">
      <c r="H2961" s="34" t="s">
        <v>290</v>
      </c>
      <c r="I2961" t="s">
        <v>82</v>
      </c>
      <c r="J2961">
        <v>876.95</v>
      </c>
      <c r="K2961">
        <v>877.77499999999998</v>
      </c>
      <c r="L2961">
        <v>870.625</v>
      </c>
      <c r="M2961">
        <v>875.76666666666597</v>
      </c>
      <c r="N2961">
        <v>903.56666666666604</v>
      </c>
    </row>
    <row r="2962" spans="8:14" x14ac:dyDescent="0.25">
      <c r="H2962" s="34" t="s">
        <v>290</v>
      </c>
      <c r="I2962" t="s">
        <v>83</v>
      </c>
      <c r="J2962">
        <v>0.47356260383052201</v>
      </c>
      <c r="K2962">
        <v>5.8895612276857703E-2</v>
      </c>
      <c r="L2962">
        <v>0.773586179622473</v>
      </c>
      <c r="M2962">
        <v>0.384425075172243</v>
      </c>
      <c r="N2962">
        <v>0.53860626406462098</v>
      </c>
    </row>
    <row r="2963" spans="8:14" x14ac:dyDescent="0.25">
      <c r="H2963" s="34" t="s">
        <v>290</v>
      </c>
      <c r="I2963" t="s">
        <v>84</v>
      </c>
      <c r="J2963" t="s">
        <v>93</v>
      </c>
      <c r="K2963" t="s">
        <v>88</v>
      </c>
      <c r="L2963" t="s">
        <v>87</v>
      </c>
      <c r="M2963" t="s">
        <v>88</v>
      </c>
      <c r="N2963" t="s">
        <v>196</v>
      </c>
    </row>
    <row r="2966" spans="8:14" x14ac:dyDescent="0.25">
      <c r="H2966" s="34" t="s">
        <v>95</v>
      </c>
      <c r="I2966" t="s">
        <v>63</v>
      </c>
      <c r="J2966" t="s">
        <v>64</v>
      </c>
      <c r="K2966" t="s">
        <v>65</v>
      </c>
      <c r="L2966" t="s">
        <v>66</v>
      </c>
      <c r="M2966" t="s">
        <v>67</v>
      </c>
      <c r="N2966" t="s">
        <v>96</v>
      </c>
    </row>
    <row r="2968" spans="8:14" x14ac:dyDescent="0.25">
      <c r="H2968" s="34" t="s">
        <v>291</v>
      </c>
      <c r="I2968" t="s">
        <v>70</v>
      </c>
      <c r="J2968">
        <v>475.16164172535201</v>
      </c>
      <c r="K2968">
        <v>463.86394710299197</v>
      </c>
      <c r="L2968">
        <v>458.56640625</v>
      </c>
      <c r="M2968">
        <v>457.66826933840798</v>
      </c>
      <c r="N2968">
        <v>479.37004754358099</v>
      </c>
    </row>
    <row r="2969" spans="8:14" x14ac:dyDescent="0.25">
      <c r="H2969" s="34" t="s">
        <v>291</v>
      </c>
      <c r="I2969" t="s">
        <v>71</v>
      </c>
      <c r="J2969">
        <v>467.04</v>
      </c>
      <c r="K2969">
        <v>456.66750000000002</v>
      </c>
      <c r="L2969">
        <v>454.14</v>
      </c>
      <c r="M2969">
        <v>453.06</v>
      </c>
      <c r="N2969">
        <v>468.16500000000002</v>
      </c>
    </row>
    <row r="2970" spans="8:14" x14ac:dyDescent="0.25">
      <c r="H2970" s="34" t="s">
        <v>291</v>
      </c>
      <c r="I2970" t="s">
        <v>72</v>
      </c>
      <c r="J2970">
        <v>462.14499999999998</v>
      </c>
      <c r="K2970">
        <v>452.30874999999997</v>
      </c>
      <c r="L2970">
        <v>451.44499999999999</v>
      </c>
      <c r="M2970">
        <v>450.255</v>
      </c>
      <c r="N2970">
        <v>461.75749999999999</v>
      </c>
    </row>
    <row r="2971" spans="8:14" x14ac:dyDescent="0.25">
      <c r="H2971" s="34" t="s">
        <v>291</v>
      </c>
      <c r="I2971" t="s">
        <v>73</v>
      </c>
      <c r="J2971">
        <v>460.51333333333298</v>
      </c>
      <c r="K2971">
        <v>450.85583333333301</v>
      </c>
      <c r="L2971">
        <v>450.546666666666</v>
      </c>
      <c r="M2971">
        <v>449.32</v>
      </c>
      <c r="N2971">
        <v>459.62166666666599</v>
      </c>
    </row>
    <row r="2972" spans="8:14" x14ac:dyDescent="0.25">
      <c r="H2972" s="34" t="s">
        <v>291</v>
      </c>
      <c r="I2972" t="s">
        <v>74</v>
      </c>
      <c r="J2972">
        <v>458.88166666666598</v>
      </c>
      <c r="K2972">
        <v>449.40291666666599</v>
      </c>
      <c r="L2972">
        <v>449.64833333333303</v>
      </c>
      <c r="M2972">
        <v>448.38499999999999</v>
      </c>
      <c r="N2972">
        <v>457.48583333333301</v>
      </c>
    </row>
    <row r="2973" spans="8:14" x14ac:dyDescent="0.25">
      <c r="H2973" s="34" t="s">
        <v>291</v>
      </c>
      <c r="I2973" t="s">
        <v>75</v>
      </c>
      <c r="J2973">
        <v>455.618333333333</v>
      </c>
      <c r="K2973">
        <v>446.49708333333302</v>
      </c>
      <c r="L2973">
        <v>447.85166666666601</v>
      </c>
      <c r="M2973">
        <v>446.51499999999999</v>
      </c>
      <c r="N2973">
        <v>453.21416666666602</v>
      </c>
    </row>
    <row r="2974" spans="8:14" x14ac:dyDescent="0.25">
      <c r="H2974" s="34" t="s">
        <v>291</v>
      </c>
      <c r="I2974" t="s">
        <v>76</v>
      </c>
      <c r="J2974">
        <v>453.986666666666</v>
      </c>
      <c r="K2974">
        <v>445.044166666666</v>
      </c>
      <c r="L2974">
        <v>446.95333333333298</v>
      </c>
      <c r="M2974">
        <v>445.58</v>
      </c>
      <c r="N2974">
        <v>451.07833333333298</v>
      </c>
    </row>
    <row r="2975" spans="8:14" x14ac:dyDescent="0.25">
      <c r="H2975" s="34" t="s">
        <v>291</v>
      </c>
      <c r="I2975" t="s">
        <v>77</v>
      </c>
      <c r="J2975">
        <v>452.35500000000002</v>
      </c>
      <c r="K2975">
        <v>443.59125</v>
      </c>
      <c r="L2975">
        <v>446.05500000000001</v>
      </c>
      <c r="M2975">
        <v>444.64499999999998</v>
      </c>
      <c r="N2975">
        <v>448.9425</v>
      </c>
    </row>
    <row r="2976" spans="8:14" x14ac:dyDescent="0.25">
      <c r="H2976" s="34" t="s">
        <v>291</v>
      </c>
      <c r="I2976" t="s">
        <v>78</v>
      </c>
      <c r="J2976">
        <v>447.46</v>
      </c>
      <c r="K2976">
        <v>439.23249999999899</v>
      </c>
      <c r="L2976">
        <v>443.36</v>
      </c>
      <c r="M2976">
        <v>441.84</v>
      </c>
      <c r="N2976">
        <v>442.53500000000003</v>
      </c>
    </row>
    <row r="2977" spans="8:14" x14ac:dyDescent="0.25">
      <c r="H2977" s="34" t="s">
        <v>291</v>
      </c>
      <c r="I2977" t="s">
        <v>79</v>
      </c>
      <c r="J2977">
        <v>439.33835827464702</v>
      </c>
      <c r="K2977">
        <v>432.03605289700698</v>
      </c>
      <c r="L2977">
        <v>438.93359374999898</v>
      </c>
      <c r="M2977">
        <v>437.23173066159097</v>
      </c>
      <c r="N2977">
        <v>431.32995245641803</v>
      </c>
    </row>
    <row r="2978" spans="8:14" x14ac:dyDescent="0.25">
      <c r="H2978" s="34" t="s">
        <v>291</v>
      </c>
      <c r="I2978" t="s">
        <v>80</v>
      </c>
      <c r="J2978">
        <v>459.26666666666603</v>
      </c>
      <c r="K2978">
        <v>449.99166666666599</v>
      </c>
      <c r="L2978">
        <v>450.13333333333298</v>
      </c>
      <c r="M2978">
        <v>448.88333333333298</v>
      </c>
      <c r="N2978">
        <v>453.35</v>
      </c>
    </row>
    <row r="2979" spans="8:14" x14ac:dyDescent="0.25">
      <c r="H2979" s="34" t="s">
        <v>291</v>
      </c>
      <c r="I2979" t="s">
        <v>81</v>
      </c>
      <c r="J2979">
        <v>461.28333333333302</v>
      </c>
      <c r="K2979">
        <v>452.03333333333302</v>
      </c>
      <c r="L2979">
        <v>451.51666666666603</v>
      </c>
      <c r="M2979">
        <v>450.31666666666598</v>
      </c>
      <c r="N2979">
        <v>454.01666666666603</v>
      </c>
    </row>
    <row r="2980" spans="8:14" x14ac:dyDescent="0.25">
      <c r="H2980" s="34" t="s">
        <v>291</v>
      </c>
      <c r="I2980" t="s">
        <v>82</v>
      </c>
      <c r="J2980">
        <v>463.29999999999899</v>
      </c>
      <c r="K2980">
        <v>454.07499999999999</v>
      </c>
      <c r="L2980">
        <v>452.9</v>
      </c>
      <c r="M2980">
        <v>451.75</v>
      </c>
      <c r="N2980">
        <v>454.683333333333</v>
      </c>
    </row>
    <row r="2981" spans="8:14" x14ac:dyDescent="0.25">
      <c r="H2981" s="34" t="s">
        <v>291</v>
      </c>
      <c r="I2981" t="s">
        <v>83</v>
      </c>
      <c r="J2981">
        <v>0.87821164174770705</v>
      </c>
      <c r="K2981">
        <v>0.90742421155948105</v>
      </c>
      <c r="L2981">
        <v>0.61463270142179705</v>
      </c>
      <c r="M2981">
        <v>0.638621765120857</v>
      </c>
      <c r="N2981">
        <v>0.293244382537305</v>
      </c>
    </row>
    <row r="2982" spans="8:14" x14ac:dyDescent="0.25">
      <c r="H2982" s="34" t="s">
        <v>291</v>
      </c>
      <c r="I2982" t="s">
        <v>84</v>
      </c>
      <c r="J2982" t="s">
        <v>85</v>
      </c>
      <c r="K2982" t="s">
        <v>87</v>
      </c>
      <c r="L2982" t="s">
        <v>126</v>
      </c>
      <c r="M2982" t="s">
        <v>98</v>
      </c>
      <c r="N2982" t="s">
        <v>99</v>
      </c>
    </row>
    <row r="2985" spans="8:14" x14ac:dyDescent="0.25">
      <c r="H2985" s="34" t="s">
        <v>109</v>
      </c>
      <c r="I2985" t="s">
        <v>63</v>
      </c>
      <c r="J2985" t="s">
        <v>64</v>
      </c>
      <c r="K2985" t="s">
        <v>65</v>
      </c>
      <c r="L2985" t="s">
        <v>66</v>
      </c>
      <c r="M2985" t="s">
        <v>67</v>
      </c>
      <c r="N2985" t="s">
        <v>68</v>
      </c>
    </row>
    <row r="2987" spans="8:14" x14ac:dyDescent="0.25">
      <c r="H2987" s="34" t="s">
        <v>292</v>
      </c>
      <c r="I2987" t="s">
        <v>70</v>
      </c>
      <c r="J2987">
        <v>1069.7747420433</v>
      </c>
      <c r="K2987">
        <v>1085.5374226500301</v>
      </c>
      <c r="L2987">
        <v>1071.4307453111901</v>
      </c>
      <c r="M2987">
        <v>1085.7561949670401</v>
      </c>
      <c r="N2987">
        <v>1100.9893086243701</v>
      </c>
    </row>
    <row r="2988" spans="8:14" x14ac:dyDescent="0.25">
      <c r="H2988" s="34" t="s">
        <v>292</v>
      </c>
      <c r="I2988" t="s">
        <v>71</v>
      </c>
      <c r="J2988">
        <v>1056.2525000000001</v>
      </c>
      <c r="K2988">
        <v>1061.84499999999</v>
      </c>
      <c r="L2988">
        <v>1057.3050000000001</v>
      </c>
      <c r="M2988">
        <v>1073.8425</v>
      </c>
      <c r="N2988">
        <v>1087.9625000000001</v>
      </c>
    </row>
    <row r="2989" spans="8:14" x14ac:dyDescent="0.25">
      <c r="H2989" s="34" t="s">
        <v>292</v>
      </c>
      <c r="I2989" t="s">
        <v>72</v>
      </c>
      <c r="J2989">
        <v>1048.12625</v>
      </c>
      <c r="K2989">
        <v>1047.8474999999901</v>
      </c>
      <c r="L2989">
        <v>1049.0274999999999</v>
      </c>
      <c r="M2989">
        <v>1066.8712499999999</v>
      </c>
      <c r="N2989">
        <v>1080.33125</v>
      </c>
    </row>
    <row r="2990" spans="8:14" x14ac:dyDescent="0.25">
      <c r="H2990" s="34" t="s">
        <v>292</v>
      </c>
      <c r="I2990" t="s">
        <v>73</v>
      </c>
      <c r="J2990">
        <v>1045.4175</v>
      </c>
      <c r="K2990">
        <v>1043.18166666666</v>
      </c>
      <c r="L2990">
        <v>1046.26833333333</v>
      </c>
      <c r="M2990">
        <v>1064.5474999999999</v>
      </c>
      <c r="N2990">
        <v>1077.7874999999999</v>
      </c>
    </row>
    <row r="2991" spans="8:14" x14ac:dyDescent="0.25">
      <c r="H2991" s="34" t="s">
        <v>292</v>
      </c>
      <c r="I2991" t="s">
        <v>74</v>
      </c>
      <c r="J2991">
        <v>1042.70875</v>
      </c>
      <c r="K2991">
        <v>1038.51583333333</v>
      </c>
      <c r="L2991">
        <v>1043.5091666666599</v>
      </c>
      <c r="M2991">
        <v>1062.2237500000001</v>
      </c>
      <c r="N2991">
        <v>1075.2437500000001</v>
      </c>
    </row>
    <row r="2992" spans="8:14" x14ac:dyDescent="0.25">
      <c r="H2992" s="34" t="s">
        <v>292</v>
      </c>
      <c r="I2992" t="s">
        <v>75</v>
      </c>
      <c r="J2992">
        <v>1037.29125</v>
      </c>
      <c r="K2992">
        <v>1029.1841666666601</v>
      </c>
      <c r="L2992">
        <v>1037.9908333333301</v>
      </c>
      <c r="M2992">
        <v>1057.5762500000001</v>
      </c>
      <c r="N2992">
        <v>1070.15625</v>
      </c>
    </row>
    <row r="2993" spans="8:14" x14ac:dyDescent="0.25">
      <c r="H2993" s="34" t="s">
        <v>292</v>
      </c>
      <c r="I2993" t="s">
        <v>76</v>
      </c>
      <c r="J2993">
        <v>1034.5825</v>
      </c>
      <c r="K2993">
        <v>1024.51833333333</v>
      </c>
      <c r="L2993">
        <v>1035.23166666666</v>
      </c>
      <c r="M2993">
        <v>1055.2525000000001</v>
      </c>
      <c r="N2993">
        <v>1067.6125</v>
      </c>
    </row>
    <row r="2994" spans="8:14" x14ac:dyDescent="0.25">
      <c r="H2994" s="34" t="s">
        <v>292</v>
      </c>
      <c r="I2994" t="s">
        <v>77</v>
      </c>
      <c r="J2994">
        <v>1031.87375</v>
      </c>
      <c r="K2994">
        <v>1019.8525</v>
      </c>
      <c r="L2994">
        <v>1032.4724999999901</v>
      </c>
      <c r="M2994">
        <v>1052.92875</v>
      </c>
      <c r="N2994">
        <v>1065.0687499999999</v>
      </c>
    </row>
    <row r="2995" spans="8:14" x14ac:dyDescent="0.25">
      <c r="H2995" s="34" t="s">
        <v>292</v>
      </c>
      <c r="I2995" t="s">
        <v>78</v>
      </c>
      <c r="J2995">
        <v>1023.7474999999999</v>
      </c>
      <c r="K2995">
        <v>1005.85499999999</v>
      </c>
      <c r="L2995">
        <v>1024.1949999999999</v>
      </c>
      <c r="M2995">
        <v>1045.9575</v>
      </c>
      <c r="N2995">
        <v>1057.4375</v>
      </c>
    </row>
    <row r="2996" spans="8:14" x14ac:dyDescent="0.25">
      <c r="H2996" s="34" t="s">
        <v>292</v>
      </c>
      <c r="I2996" t="s">
        <v>79</v>
      </c>
      <c r="J2996">
        <v>1010.22525795669</v>
      </c>
      <c r="K2996">
        <v>982.16257734996498</v>
      </c>
      <c r="L2996">
        <v>1010.0692546888</v>
      </c>
      <c r="M2996">
        <v>1034.0438050329501</v>
      </c>
      <c r="N2996">
        <v>1044.41069137562</v>
      </c>
    </row>
    <row r="2997" spans="8:14" x14ac:dyDescent="0.25">
      <c r="H2997" s="34" t="s">
        <v>292</v>
      </c>
      <c r="I2997" t="s">
        <v>80</v>
      </c>
      <c r="J2997">
        <v>1042.30833333333</v>
      </c>
      <c r="K2997">
        <v>1037.0833333333301</v>
      </c>
      <c r="L2997">
        <v>1036.0999999999999</v>
      </c>
      <c r="M2997">
        <v>1051.825</v>
      </c>
      <c r="N2997">
        <v>1066.125</v>
      </c>
    </row>
    <row r="2998" spans="8:14" x14ac:dyDescent="0.25">
      <c r="H2998" s="34" t="s">
        <v>292</v>
      </c>
      <c r="I2998" t="s">
        <v>81</v>
      </c>
      <c r="J2998">
        <v>1044.61666666666</v>
      </c>
      <c r="K2998">
        <v>1040.31666666666</v>
      </c>
      <c r="L2998">
        <v>1037.6499999999901</v>
      </c>
      <c r="M2998">
        <v>1054.5166666666601</v>
      </c>
      <c r="N2998">
        <v>1068.31666666666</v>
      </c>
    </row>
    <row r="2999" spans="8:14" x14ac:dyDescent="0.25">
      <c r="H2999" s="34" t="s">
        <v>292</v>
      </c>
      <c r="I2999" t="s">
        <v>82</v>
      </c>
      <c r="J2999">
        <v>1046.925</v>
      </c>
      <c r="K2999">
        <v>1043.55</v>
      </c>
      <c r="L2999">
        <v>1039.19999999999</v>
      </c>
      <c r="M2999">
        <v>1057.2083333333301</v>
      </c>
      <c r="N2999">
        <v>1070.50833333333</v>
      </c>
    </row>
    <row r="3000" spans="8:14" x14ac:dyDescent="0.25">
      <c r="H3000" s="34" t="s">
        <v>292</v>
      </c>
      <c r="I3000" t="s">
        <v>83</v>
      </c>
      <c r="J3000">
        <v>0.44292715687137801</v>
      </c>
      <c r="K3000">
        <v>0.62354359180394003</v>
      </c>
      <c r="L3000">
        <v>0.29830638953039901</v>
      </c>
      <c r="M3000">
        <v>0.50920269577896604</v>
      </c>
      <c r="N3000">
        <v>0.40946279415541298</v>
      </c>
    </row>
    <row r="3001" spans="8:14" x14ac:dyDescent="0.25">
      <c r="H3001" s="34" t="s">
        <v>292</v>
      </c>
      <c r="I3001" t="s">
        <v>84</v>
      </c>
      <c r="J3001" t="s">
        <v>85</v>
      </c>
      <c r="K3001" t="s">
        <v>98</v>
      </c>
      <c r="L3001" t="s">
        <v>98</v>
      </c>
      <c r="M3001" t="s">
        <v>88</v>
      </c>
      <c r="N3001" t="s">
        <v>88</v>
      </c>
    </row>
    <row r="3004" spans="8:14" x14ac:dyDescent="0.25">
      <c r="H3004" s="34" t="s">
        <v>128</v>
      </c>
      <c r="I3004" t="s">
        <v>63</v>
      </c>
      <c r="J3004" t="s">
        <v>64</v>
      </c>
      <c r="K3004" t="s">
        <v>65</v>
      </c>
      <c r="L3004" t="s">
        <v>66</v>
      </c>
      <c r="M3004" t="s">
        <v>67</v>
      </c>
      <c r="N3004" t="s">
        <v>68</v>
      </c>
    </row>
    <row r="3006" spans="8:14" x14ac:dyDescent="0.25">
      <c r="H3006" s="34" t="s">
        <v>293</v>
      </c>
      <c r="I3006" t="s">
        <v>70</v>
      </c>
      <c r="J3006">
        <v>188.06433084434201</v>
      </c>
      <c r="K3006">
        <v>185.61393649901601</v>
      </c>
      <c r="L3006">
        <v>197.739665271966</v>
      </c>
      <c r="M3006">
        <v>187.20549450549399</v>
      </c>
      <c r="N3006">
        <v>191.96552201606201</v>
      </c>
    </row>
    <row r="3007" spans="8:14" x14ac:dyDescent="0.25">
      <c r="H3007" s="34" t="s">
        <v>293</v>
      </c>
      <c r="I3007" t="s">
        <v>71</v>
      </c>
      <c r="J3007">
        <v>184.29</v>
      </c>
      <c r="K3007">
        <v>183.05250000000001</v>
      </c>
      <c r="L3007">
        <v>192.50749999999999</v>
      </c>
      <c r="M3007">
        <v>184.95</v>
      </c>
      <c r="N3007">
        <v>188.67249999999899</v>
      </c>
    </row>
    <row r="3008" spans="8:14" x14ac:dyDescent="0.25">
      <c r="H3008" s="34" t="s">
        <v>293</v>
      </c>
      <c r="I3008" t="s">
        <v>72</v>
      </c>
      <c r="J3008">
        <v>182.14500000000001</v>
      </c>
      <c r="K3008">
        <v>181.52625</v>
      </c>
      <c r="L3008">
        <v>189.57875000000001</v>
      </c>
      <c r="M3008">
        <v>183.57499999999999</v>
      </c>
      <c r="N3008">
        <v>186.76124999999999</v>
      </c>
    </row>
    <row r="3009" spans="7:14" x14ac:dyDescent="0.25">
      <c r="H3009" s="34" t="s">
        <v>293</v>
      </c>
      <c r="I3009" t="s">
        <v>73</v>
      </c>
      <c r="J3009">
        <v>181.43</v>
      </c>
      <c r="K3009">
        <v>181.01750000000001</v>
      </c>
      <c r="L3009">
        <v>188.60249999999999</v>
      </c>
      <c r="M3009">
        <v>183.11666666666599</v>
      </c>
      <c r="N3009">
        <v>186.12416666666601</v>
      </c>
    </row>
    <row r="3010" spans="7:14" x14ac:dyDescent="0.25">
      <c r="H3010" s="34" t="s">
        <v>293</v>
      </c>
      <c r="I3010" t="s">
        <v>74</v>
      </c>
      <c r="J3010">
        <v>180.715</v>
      </c>
      <c r="K3010">
        <v>180.50874999999999</v>
      </c>
      <c r="L3010">
        <v>187.62625</v>
      </c>
      <c r="M3010">
        <v>182.65833333333299</v>
      </c>
      <c r="N3010">
        <v>185.487083333333</v>
      </c>
    </row>
    <row r="3011" spans="7:14" x14ac:dyDescent="0.25">
      <c r="H3011" s="34" t="s">
        <v>293</v>
      </c>
      <c r="I3011" t="s">
        <v>75</v>
      </c>
      <c r="J3011">
        <v>179.285</v>
      </c>
      <c r="K3011">
        <v>179.49125000000001</v>
      </c>
      <c r="L3011">
        <v>185.67375000000001</v>
      </c>
      <c r="M3011">
        <v>181.74166666666599</v>
      </c>
      <c r="N3011">
        <v>184.21291666666599</v>
      </c>
    </row>
    <row r="3012" spans="7:14" x14ac:dyDescent="0.25">
      <c r="H3012" s="34" t="s">
        <v>293</v>
      </c>
      <c r="I3012" t="s">
        <v>76</v>
      </c>
      <c r="J3012">
        <v>178.57</v>
      </c>
      <c r="K3012">
        <v>178.98249999999999</v>
      </c>
      <c r="L3012">
        <v>184.69749999999999</v>
      </c>
      <c r="M3012">
        <v>181.28333333333299</v>
      </c>
      <c r="N3012">
        <v>183.57583333333301</v>
      </c>
    </row>
    <row r="3013" spans="7:14" x14ac:dyDescent="0.25">
      <c r="H3013" s="34" t="s">
        <v>293</v>
      </c>
      <c r="I3013" t="s">
        <v>77</v>
      </c>
      <c r="J3013">
        <v>177.85499999999999</v>
      </c>
      <c r="K3013">
        <v>178.47375</v>
      </c>
      <c r="L3013">
        <v>183.72125</v>
      </c>
      <c r="M3013">
        <v>180.82499999999999</v>
      </c>
      <c r="N3013">
        <v>182.93875</v>
      </c>
    </row>
    <row r="3014" spans="7:14" x14ac:dyDescent="0.25">
      <c r="H3014" s="34" t="s">
        <v>293</v>
      </c>
      <c r="I3014" t="s">
        <v>78</v>
      </c>
      <c r="J3014">
        <v>175.70999999999901</v>
      </c>
      <c r="K3014">
        <v>176.94749999999999</v>
      </c>
      <c r="L3014">
        <v>180.79249999999999</v>
      </c>
      <c r="M3014">
        <v>179.45</v>
      </c>
      <c r="N3014">
        <v>181.0275</v>
      </c>
    </row>
    <row r="3015" spans="7:14" x14ac:dyDescent="0.25">
      <c r="H3015" s="34" t="s">
        <v>293</v>
      </c>
      <c r="I3015" t="s">
        <v>79</v>
      </c>
      <c r="J3015">
        <v>171.935669155657</v>
      </c>
      <c r="K3015">
        <v>174.386063500983</v>
      </c>
      <c r="L3015">
        <v>175.56033472803301</v>
      </c>
      <c r="M3015">
        <v>177.19450549450499</v>
      </c>
      <c r="N3015">
        <v>177.73447798393701</v>
      </c>
    </row>
    <row r="3016" spans="7:14" x14ac:dyDescent="0.25">
      <c r="H3016" s="34" t="s">
        <v>293</v>
      </c>
      <c r="I3016" t="s">
        <v>80</v>
      </c>
      <c r="J3016">
        <v>178</v>
      </c>
      <c r="K3016">
        <v>180.24166666666599</v>
      </c>
      <c r="L3016">
        <v>184.57499999999999</v>
      </c>
      <c r="M3016">
        <v>182.96666666666599</v>
      </c>
      <c r="N3016">
        <v>184.02500000000001</v>
      </c>
    </row>
    <row r="3017" spans="7:14" x14ac:dyDescent="0.25">
      <c r="H3017" s="34" t="s">
        <v>293</v>
      </c>
      <c r="I3017" t="s">
        <v>81</v>
      </c>
      <c r="J3017">
        <v>178.666666666666</v>
      </c>
      <c r="K3017">
        <v>180.48333333333301</v>
      </c>
      <c r="L3017">
        <v>185.266666666666</v>
      </c>
      <c r="M3017">
        <v>183.73333333333301</v>
      </c>
      <c r="N3017">
        <v>184.29999999999899</v>
      </c>
    </row>
    <row r="3018" spans="7:14" x14ac:dyDescent="0.25">
      <c r="H3018" s="34" t="s">
        <v>293</v>
      </c>
      <c r="I3018" t="s">
        <v>82</v>
      </c>
      <c r="J3018">
        <v>179.333333333333</v>
      </c>
      <c r="K3018">
        <v>180.72499999999999</v>
      </c>
      <c r="L3018">
        <v>185.958333333333</v>
      </c>
      <c r="M3018">
        <v>184.5</v>
      </c>
      <c r="N3018">
        <v>184.57499999999899</v>
      </c>
    </row>
    <row r="3019" spans="7:14" x14ac:dyDescent="0.25">
      <c r="H3019" s="34" t="s">
        <v>293</v>
      </c>
      <c r="I3019" t="s">
        <v>83</v>
      </c>
      <c r="J3019">
        <v>0.74349442379181097</v>
      </c>
      <c r="K3019">
        <v>0.26815849091495197</v>
      </c>
      <c r="L3019">
        <v>0.74389424154156003</v>
      </c>
      <c r="M3019">
        <v>0.83803971579520997</v>
      </c>
      <c r="N3019">
        <v>0.29798185019637202</v>
      </c>
    </row>
    <row r="3020" spans="7:14" x14ac:dyDescent="0.25">
      <c r="H3020" s="34" t="s">
        <v>293</v>
      </c>
      <c r="I3020" t="s">
        <v>84</v>
      </c>
      <c r="J3020" t="s">
        <v>85</v>
      </c>
      <c r="K3020" t="s">
        <v>88</v>
      </c>
      <c r="L3020" t="s">
        <v>88</v>
      </c>
      <c r="M3020" t="s">
        <v>87</v>
      </c>
      <c r="N3020" t="s">
        <v>86</v>
      </c>
    </row>
    <row r="3022" spans="7:14" x14ac:dyDescent="0.25">
      <c r="G3022" s="34" t="s">
        <v>667</v>
      </c>
    </row>
    <row r="3023" spans="7:14" x14ac:dyDescent="0.25">
      <c r="H3023" s="34" t="s">
        <v>62</v>
      </c>
      <c r="I3023" t="s">
        <v>63</v>
      </c>
      <c r="J3023" t="s">
        <v>64</v>
      </c>
      <c r="K3023" t="s">
        <v>65</v>
      </c>
      <c r="L3023" t="s">
        <v>66</v>
      </c>
      <c r="M3023" t="s">
        <v>67</v>
      </c>
      <c r="N3023" t="s">
        <v>68</v>
      </c>
    </row>
    <row r="3024" spans="7:14" x14ac:dyDescent="0.25">
      <c r="G3024" s="34" t="s">
        <v>667</v>
      </c>
    </row>
    <row r="3025" spans="7:14" x14ac:dyDescent="0.25">
      <c r="H3025" s="34" t="s">
        <v>294</v>
      </c>
      <c r="I3025" t="s">
        <v>70</v>
      </c>
      <c r="J3025">
        <v>212.776345679012</v>
      </c>
      <c r="K3025">
        <v>211.37716535433</v>
      </c>
      <c r="L3025">
        <v>230.99290197971899</v>
      </c>
      <c r="M3025">
        <v>215.90621373307499</v>
      </c>
      <c r="N3025">
        <v>224.531743185078</v>
      </c>
    </row>
    <row r="3026" spans="7:14" x14ac:dyDescent="0.25">
      <c r="H3026" s="34" t="s">
        <v>294</v>
      </c>
      <c r="I3026" t="s">
        <v>71</v>
      </c>
      <c r="J3026">
        <v>208.38499999999999</v>
      </c>
      <c r="K3026">
        <v>209.095</v>
      </c>
      <c r="L3026">
        <v>222.58</v>
      </c>
      <c r="M3026">
        <v>212.47499999999999</v>
      </c>
      <c r="N3026">
        <v>219.50749999999999</v>
      </c>
    </row>
    <row r="3027" spans="7:14" x14ac:dyDescent="0.25">
      <c r="H3027" s="34" t="s">
        <v>294</v>
      </c>
      <c r="I3027" t="s">
        <v>72</v>
      </c>
      <c r="J3027">
        <v>205.7175</v>
      </c>
      <c r="K3027">
        <v>207.7475</v>
      </c>
      <c r="L3027">
        <v>217.74</v>
      </c>
      <c r="M3027">
        <v>210.41249999999999</v>
      </c>
      <c r="N3027">
        <v>216.57875000000001</v>
      </c>
    </row>
    <row r="3028" spans="7:14" x14ac:dyDescent="0.25">
      <c r="H3028" s="34" t="s">
        <v>294</v>
      </c>
      <c r="I3028" t="s">
        <v>73</v>
      </c>
      <c r="J3028">
        <v>204.82833333333301</v>
      </c>
      <c r="K3028">
        <v>207.29833333333301</v>
      </c>
      <c r="L3028">
        <v>216.12666666666601</v>
      </c>
      <c r="M3028">
        <v>209.72499999999999</v>
      </c>
      <c r="N3028">
        <v>215.60249999999999</v>
      </c>
    </row>
    <row r="3029" spans="7:14" x14ac:dyDescent="0.25">
      <c r="H3029" s="34" t="s">
        <v>294</v>
      </c>
      <c r="I3029" t="s">
        <v>74</v>
      </c>
      <c r="J3029">
        <v>203.93916666666601</v>
      </c>
      <c r="K3029">
        <v>206.84916666666601</v>
      </c>
      <c r="L3029">
        <v>214.51333333333301</v>
      </c>
      <c r="M3029">
        <v>209.03749999999999</v>
      </c>
      <c r="N3029">
        <v>214.62625</v>
      </c>
    </row>
    <row r="3030" spans="7:14" x14ac:dyDescent="0.25">
      <c r="H3030" s="34" t="s">
        <v>294</v>
      </c>
      <c r="I3030" t="s">
        <v>75</v>
      </c>
      <c r="J3030">
        <v>202.16083333333299</v>
      </c>
      <c r="K3030">
        <v>205.95083333333301</v>
      </c>
      <c r="L3030">
        <v>211.28666666666601</v>
      </c>
      <c r="M3030">
        <v>207.66249999999999</v>
      </c>
      <c r="N3030">
        <v>212.67375000000001</v>
      </c>
    </row>
    <row r="3031" spans="7:14" x14ac:dyDescent="0.25">
      <c r="H3031" s="34" t="s">
        <v>294</v>
      </c>
      <c r="I3031" t="s">
        <v>76</v>
      </c>
      <c r="J3031">
        <v>201.27166666666599</v>
      </c>
      <c r="K3031">
        <v>205.50166666666601</v>
      </c>
      <c r="L3031">
        <v>209.67333333333301</v>
      </c>
      <c r="M3031">
        <v>206.97499999999999</v>
      </c>
      <c r="N3031">
        <v>211.69749999999999</v>
      </c>
    </row>
    <row r="3032" spans="7:14" x14ac:dyDescent="0.25">
      <c r="H3032" s="34" t="s">
        <v>294</v>
      </c>
      <c r="I3032" t="s">
        <v>77</v>
      </c>
      <c r="J3032">
        <v>200.38249999999999</v>
      </c>
      <c r="K3032">
        <v>205.05250000000001</v>
      </c>
      <c r="L3032">
        <v>208.06</v>
      </c>
      <c r="M3032">
        <v>206.28749999999999</v>
      </c>
      <c r="N3032">
        <v>210.72125</v>
      </c>
    </row>
    <row r="3033" spans="7:14" x14ac:dyDescent="0.25">
      <c r="H3033" s="34" t="s">
        <v>294</v>
      </c>
      <c r="I3033" t="s">
        <v>78</v>
      </c>
      <c r="J3033">
        <v>197.715</v>
      </c>
      <c r="K3033">
        <v>203.70500000000001</v>
      </c>
      <c r="L3033">
        <v>203.22</v>
      </c>
      <c r="M3033">
        <v>204.22499999999999</v>
      </c>
      <c r="N3033">
        <v>207.79249999999999</v>
      </c>
    </row>
    <row r="3034" spans="7:14" x14ac:dyDescent="0.25">
      <c r="H3034" s="34" t="s">
        <v>294</v>
      </c>
      <c r="I3034" t="s">
        <v>79</v>
      </c>
      <c r="J3034">
        <v>193.323654320987</v>
      </c>
      <c r="K3034">
        <v>201.42283464566901</v>
      </c>
      <c r="L3034">
        <v>194.80709802027999</v>
      </c>
      <c r="M3034">
        <v>200.793786266924</v>
      </c>
      <c r="N3034">
        <v>202.76825681492099</v>
      </c>
    </row>
    <row r="3035" spans="7:14" x14ac:dyDescent="0.25">
      <c r="H3035" s="34" t="s">
        <v>294</v>
      </c>
      <c r="I3035" t="s">
        <v>80</v>
      </c>
      <c r="J3035">
        <v>204.48333333333301</v>
      </c>
      <c r="K3035">
        <v>205.64999999999901</v>
      </c>
      <c r="L3035">
        <v>213.89999999999901</v>
      </c>
      <c r="M3035">
        <v>209.083333333333</v>
      </c>
      <c r="N3035">
        <v>213.90833333333299</v>
      </c>
    </row>
    <row r="3036" spans="7:14" x14ac:dyDescent="0.25">
      <c r="H3036" s="34" t="s">
        <v>294</v>
      </c>
      <c r="I3036" t="s">
        <v>81</v>
      </c>
      <c r="J3036">
        <v>205.916666666666</v>
      </c>
      <c r="K3036">
        <v>205.89999999999901</v>
      </c>
      <c r="L3036">
        <v>214.89999999999901</v>
      </c>
      <c r="M3036">
        <v>209.81666666666601</v>
      </c>
      <c r="N3036">
        <v>214.166666666666</v>
      </c>
    </row>
    <row r="3037" spans="7:14" x14ac:dyDescent="0.25">
      <c r="H3037" s="34" t="s">
        <v>294</v>
      </c>
      <c r="I3037" t="s">
        <v>82</v>
      </c>
      <c r="J3037">
        <v>207.35</v>
      </c>
      <c r="K3037">
        <v>206.14999999999901</v>
      </c>
      <c r="L3037">
        <v>215.89999999999901</v>
      </c>
      <c r="M3037">
        <v>210.55</v>
      </c>
      <c r="N3037">
        <v>214.42500000000001</v>
      </c>
    </row>
    <row r="3038" spans="7:14" x14ac:dyDescent="0.25">
      <c r="H3038" s="34" t="s">
        <v>294</v>
      </c>
      <c r="I3038" t="s">
        <v>83</v>
      </c>
      <c r="J3038">
        <v>1.40190724590431</v>
      </c>
      <c r="K3038">
        <v>0.24254183846713501</v>
      </c>
      <c r="L3038">
        <v>0.93501636278634803</v>
      </c>
      <c r="M3038">
        <v>0.70147469111198402</v>
      </c>
      <c r="N3038">
        <v>0.24153648369630601</v>
      </c>
    </row>
    <row r="3039" spans="7:14" x14ac:dyDescent="0.25">
      <c r="H3039" s="34" t="s">
        <v>294</v>
      </c>
      <c r="I3039" t="s">
        <v>84</v>
      </c>
      <c r="J3039" t="s">
        <v>85</v>
      </c>
      <c r="K3039" t="s">
        <v>126</v>
      </c>
      <c r="L3039" t="s">
        <v>88</v>
      </c>
      <c r="M3039" t="s">
        <v>87</v>
      </c>
      <c r="N3039" t="s">
        <v>88</v>
      </c>
    </row>
    <row r="3040" spans="7:14" x14ac:dyDescent="0.25">
      <c r="G3040" s="34" t="s">
        <v>667</v>
      </c>
    </row>
    <row r="3041" spans="7:14" x14ac:dyDescent="0.25">
      <c r="G3041" s="34" t="s">
        <v>667</v>
      </c>
    </row>
    <row r="3042" spans="7:14" x14ac:dyDescent="0.25">
      <c r="H3042" s="34" t="s">
        <v>62</v>
      </c>
      <c r="I3042" t="s">
        <v>63</v>
      </c>
      <c r="J3042" t="s">
        <v>90</v>
      </c>
      <c r="K3042" t="s">
        <v>65</v>
      </c>
      <c r="L3042" t="s">
        <v>66</v>
      </c>
      <c r="M3042" t="s">
        <v>194</v>
      </c>
      <c r="N3042" t="s">
        <v>68</v>
      </c>
    </row>
    <row r="3043" spans="7:14" x14ac:dyDescent="0.25">
      <c r="G3043" s="34" t="s">
        <v>667</v>
      </c>
    </row>
    <row r="3044" spans="7:14" x14ac:dyDescent="0.25">
      <c r="H3044" s="34" t="s">
        <v>295</v>
      </c>
      <c r="I3044" t="s">
        <v>70</v>
      </c>
      <c r="J3044">
        <v>749.20581378299096</v>
      </c>
      <c r="K3044">
        <v>814.10509554140106</v>
      </c>
      <c r="L3044">
        <v>775.74347766698497</v>
      </c>
      <c r="M3044">
        <v>761.37146795313504</v>
      </c>
      <c r="N3044">
        <v>751.84348486942099</v>
      </c>
    </row>
    <row r="3045" spans="7:14" x14ac:dyDescent="0.25">
      <c r="H3045" s="34" t="s">
        <v>295</v>
      </c>
      <c r="I3045" t="s">
        <v>71</v>
      </c>
      <c r="J3045">
        <v>727.35249999999996</v>
      </c>
      <c r="K3045">
        <v>784.02499999999998</v>
      </c>
      <c r="L3045">
        <v>757.594999999999</v>
      </c>
      <c r="M3045">
        <v>749.97500000000002</v>
      </c>
      <c r="N3045">
        <v>741.07999999999902</v>
      </c>
    </row>
    <row r="3046" spans="7:14" x14ac:dyDescent="0.25">
      <c r="H3046" s="34" t="s">
        <v>295</v>
      </c>
      <c r="I3046" t="s">
        <v>72</v>
      </c>
      <c r="J3046">
        <v>714.82624999999996</v>
      </c>
      <c r="K3046">
        <v>767.9375</v>
      </c>
      <c r="L3046">
        <v>746.62249999999995</v>
      </c>
      <c r="M3046">
        <v>743.23749999999995</v>
      </c>
      <c r="N3046">
        <v>734.59</v>
      </c>
    </row>
    <row r="3047" spans="7:14" x14ac:dyDescent="0.25">
      <c r="H3047" s="34" t="s">
        <v>295</v>
      </c>
      <c r="I3047" t="s">
        <v>73</v>
      </c>
      <c r="J3047">
        <v>710.65083333333303</v>
      </c>
      <c r="K3047">
        <v>762.57500000000005</v>
      </c>
      <c r="L3047">
        <v>742.96499999999901</v>
      </c>
      <c r="M3047">
        <v>740.99166666666599</v>
      </c>
      <c r="N3047">
        <v>732.42666666666605</v>
      </c>
    </row>
    <row r="3048" spans="7:14" x14ac:dyDescent="0.25">
      <c r="H3048" s="34" t="s">
        <v>295</v>
      </c>
      <c r="I3048" t="s">
        <v>74</v>
      </c>
      <c r="J3048">
        <v>706.47541666666598</v>
      </c>
      <c r="K3048">
        <v>757.21249999999998</v>
      </c>
      <c r="L3048">
        <v>739.3075</v>
      </c>
      <c r="M3048">
        <v>738.74583333333305</v>
      </c>
      <c r="N3048">
        <v>730.26333333333298</v>
      </c>
    </row>
    <row r="3049" spans="7:14" x14ac:dyDescent="0.25">
      <c r="H3049" s="34" t="s">
        <v>295</v>
      </c>
      <c r="I3049" t="s">
        <v>75</v>
      </c>
      <c r="J3049">
        <v>698.12458333333302</v>
      </c>
      <c r="K3049">
        <v>746.48749999999995</v>
      </c>
      <c r="L3049">
        <v>731.99249999999995</v>
      </c>
      <c r="M3049">
        <v>734.25416666666604</v>
      </c>
      <c r="N3049">
        <v>725.93666666666604</v>
      </c>
    </row>
    <row r="3050" spans="7:14" x14ac:dyDescent="0.25">
      <c r="H3050" s="34" t="s">
        <v>295</v>
      </c>
      <c r="I3050" t="s">
        <v>76</v>
      </c>
      <c r="J3050">
        <v>693.94916666666597</v>
      </c>
      <c r="K3050">
        <v>741.125</v>
      </c>
      <c r="L3050">
        <v>728.33500000000004</v>
      </c>
      <c r="M3050">
        <v>732.00833333333298</v>
      </c>
      <c r="N3050">
        <v>723.77333333333297</v>
      </c>
    </row>
    <row r="3051" spans="7:14" x14ac:dyDescent="0.25">
      <c r="H3051" s="34" t="s">
        <v>295</v>
      </c>
      <c r="I3051" t="s">
        <v>77</v>
      </c>
      <c r="J3051">
        <v>689.77374999999995</v>
      </c>
      <c r="K3051">
        <v>735.76250000000005</v>
      </c>
      <c r="L3051">
        <v>724.67750000000001</v>
      </c>
      <c r="M3051">
        <v>729.76250000000005</v>
      </c>
      <c r="N3051">
        <v>721.61</v>
      </c>
    </row>
    <row r="3052" spans="7:14" x14ac:dyDescent="0.25">
      <c r="H3052" s="34" t="s">
        <v>295</v>
      </c>
      <c r="I3052" t="s">
        <v>78</v>
      </c>
      <c r="J3052">
        <v>677.24749999999995</v>
      </c>
      <c r="K3052">
        <v>719.67499999999995</v>
      </c>
      <c r="L3052">
        <v>713.70500000000004</v>
      </c>
      <c r="M3052">
        <v>723.02499999999998</v>
      </c>
      <c r="N3052">
        <v>715.12</v>
      </c>
    </row>
    <row r="3053" spans="7:14" x14ac:dyDescent="0.25">
      <c r="H3053" s="34" t="s">
        <v>295</v>
      </c>
      <c r="I3053" t="s">
        <v>79</v>
      </c>
      <c r="J3053">
        <v>655.39418621700804</v>
      </c>
      <c r="K3053">
        <v>689.59490445859797</v>
      </c>
      <c r="L3053">
        <v>695.55652233301396</v>
      </c>
      <c r="M3053">
        <v>711.62853204686405</v>
      </c>
      <c r="N3053">
        <v>704.35651513057906</v>
      </c>
    </row>
    <row r="3054" spans="7:14" x14ac:dyDescent="0.25">
      <c r="H3054" s="34" t="s">
        <v>295</v>
      </c>
      <c r="I3054" t="s">
        <v>80</v>
      </c>
      <c r="J3054">
        <v>703.12499999999898</v>
      </c>
      <c r="K3054">
        <v>735.75</v>
      </c>
      <c r="L3054">
        <v>741.11666666666599</v>
      </c>
      <c r="M3054">
        <v>736.91666666666595</v>
      </c>
      <c r="N3054">
        <v>730.56666666666604</v>
      </c>
    </row>
    <row r="3055" spans="7:14" x14ac:dyDescent="0.25">
      <c r="H3055" s="34" t="s">
        <v>295</v>
      </c>
      <c r="I3055" t="s">
        <v>81</v>
      </c>
      <c r="J3055">
        <v>703.94999999999902</v>
      </c>
      <c r="K3055">
        <v>741.11666666666599</v>
      </c>
      <c r="L3055">
        <v>746.58333333333303</v>
      </c>
      <c r="M3055">
        <v>737.33333333333303</v>
      </c>
      <c r="N3055">
        <v>733.03333333333296</v>
      </c>
    </row>
    <row r="3056" spans="7:14" x14ac:dyDescent="0.25">
      <c r="H3056" s="34" t="s">
        <v>295</v>
      </c>
      <c r="I3056" t="s">
        <v>82</v>
      </c>
      <c r="J3056">
        <v>704.77499999999998</v>
      </c>
      <c r="K3056">
        <v>746.48333333333301</v>
      </c>
      <c r="L3056">
        <v>752.05</v>
      </c>
      <c r="M3056">
        <v>737.75</v>
      </c>
      <c r="N3056">
        <v>735.5</v>
      </c>
    </row>
    <row r="3057" spans="7:14" x14ac:dyDescent="0.25">
      <c r="H3057" s="34" t="s">
        <v>295</v>
      </c>
      <c r="I3057" t="s">
        <v>83</v>
      </c>
      <c r="J3057">
        <v>0.23466666666667901</v>
      </c>
      <c r="K3057">
        <v>1.4378530442742601</v>
      </c>
      <c r="L3057">
        <v>1.4752513099601701</v>
      </c>
      <c r="M3057">
        <v>0.11308379509215299</v>
      </c>
      <c r="N3057">
        <v>0.67527490076197305</v>
      </c>
    </row>
    <row r="3058" spans="7:14" x14ac:dyDescent="0.25">
      <c r="H3058" s="34" t="s">
        <v>295</v>
      </c>
      <c r="I3058" t="s">
        <v>84</v>
      </c>
      <c r="J3058" t="s">
        <v>93</v>
      </c>
      <c r="K3058" t="s">
        <v>88</v>
      </c>
      <c r="L3058" t="s">
        <v>86</v>
      </c>
      <c r="M3058" t="s">
        <v>237</v>
      </c>
      <c r="N3058" t="s">
        <v>87</v>
      </c>
    </row>
    <row r="3059" spans="7:14" x14ac:dyDescent="0.25">
      <c r="G3059" s="34" t="s">
        <v>667</v>
      </c>
    </row>
    <row r="3060" spans="7:14" x14ac:dyDescent="0.25">
      <c r="G3060" s="34" t="s">
        <v>667</v>
      </c>
    </row>
    <row r="3061" spans="7:14" x14ac:dyDescent="0.25">
      <c r="H3061" s="34" t="s">
        <v>89</v>
      </c>
      <c r="I3061" t="s">
        <v>63</v>
      </c>
      <c r="J3061" t="s">
        <v>64</v>
      </c>
      <c r="K3061" t="s">
        <v>101</v>
      </c>
      <c r="L3061" t="s">
        <v>66</v>
      </c>
      <c r="M3061" t="s">
        <v>91</v>
      </c>
      <c r="N3061" t="s">
        <v>68</v>
      </c>
    </row>
    <row r="3062" spans="7:14" x14ac:dyDescent="0.25">
      <c r="G3062" s="34" t="s">
        <v>667</v>
      </c>
    </row>
    <row r="3063" spans="7:14" x14ac:dyDescent="0.25">
      <c r="H3063" s="34" t="s">
        <v>296</v>
      </c>
      <c r="I3063" t="s">
        <v>70</v>
      </c>
      <c r="J3063">
        <v>151.87479619565201</v>
      </c>
      <c r="K3063">
        <v>151.42064701896999</v>
      </c>
      <c r="L3063">
        <v>157.83281249999999</v>
      </c>
      <c r="M3063">
        <v>156.87213652773201</v>
      </c>
      <c r="N3063">
        <v>161.740820629257</v>
      </c>
    </row>
    <row r="3064" spans="7:14" x14ac:dyDescent="0.25">
      <c r="H3064" s="34" t="s">
        <v>296</v>
      </c>
      <c r="I3064" t="s">
        <v>71</v>
      </c>
      <c r="J3064">
        <v>150.20749999999899</v>
      </c>
      <c r="K3064">
        <v>150.20750000000001</v>
      </c>
      <c r="L3064">
        <v>155.60749999999999</v>
      </c>
      <c r="M3064">
        <v>155.2525</v>
      </c>
      <c r="N3064">
        <v>159.85</v>
      </c>
    </row>
    <row r="3065" spans="7:14" x14ac:dyDescent="0.25">
      <c r="H3065" s="34" t="s">
        <v>296</v>
      </c>
      <c r="I3065" t="s">
        <v>72</v>
      </c>
      <c r="J3065">
        <v>149.20374999999899</v>
      </c>
      <c r="K3065">
        <v>149.47874999999999</v>
      </c>
      <c r="L3065">
        <v>154.32875000000001</v>
      </c>
      <c r="M3065">
        <v>154.27625</v>
      </c>
      <c r="N3065">
        <v>158.75</v>
      </c>
    </row>
    <row r="3066" spans="7:14" x14ac:dyDescent="0.25">
      <c r="H3066" s="34" t="s">
        <v>296</v>
      </c>
      <c r="I3066" t="s">
        <v>73</v>
      </c>
      <c r="J3066">
        <v>148.86916666666599</v>
      </c>
      <c r="K3066">
        <v>149.23583333333301</v>
      </c>
      <c r="L3066">
        <v>153.9025</v>
      </c>
      <c r="M3066">
        <v>153.95083333333301</v>
      </c>
      <c r="N3066">
        <v>158.38333333333301</v>
      </c>
    </row>
    <row r="3067" spans="7:14" x14ac:dyDescent="0.25">
      <c r="H3067" s="34" t="s">
        <v>296</v>
      </c>
      <c r="I3067" t="s">
        <v>74</v>
      </c>
      <c r="J3067">
        <v>148.53458333333299</v>
      </c>
      <c r="K3067">
        <v>148.99291666666599</v>
      </c>
      <c r="L3067">
        <v>153.47624999999999</v>
      </c>
      <c r="M3067">
        <v>153.62541666666601</v>
      </c>
      <c r="N3067">
        <v>158.016666666666</v>
      </c>
    </row>
    <row r="3068" spans="7:14" x14ac:dyDescent="0.25">
      <c r="H3068" s="34" t="s">
        <v>296</v>
      </c>
      <c r="I3068" t="s">
        <v>75</v>
      </c>
      <c r="J3068">
        <v>147.86541666666599</v>
      </c>
      <c r="K3068">
        <v>148.50708333333299</v>
      </c>
      <c r="L3068">
        <v>152.62375</v>
      </c>
      <c r="M3068">
        <v>152.97458333333299</v>
      </c>
      <c r="N3068">
        <v>157.28333333333299</v>
      </c>
    </row>
    <row r="3069" spans="7:14" x14ac:dyDescent="0.25">
      <c r="H3069" s="34" t="s">
        <v>296</v>
      </c>
      <c r="I3069" t="s">
        <v>76</v>
      </c>
      <c r="J3069">
        <v>147.53083333333299</v>
      </c>
      <c r="K3069">
        <v>148.264166666666</v>
      </c>
      <c r="L3069">
        <v>152.19749999999999</v>
      </c>
      <c r="M3069">
        <v>152.64916666666599</v>
      </c>
      <c r="N3069">
        <v>156.916666666666</v>
      </c>
    </row>
    <row r="3070" spans="7:14" x14ac:dyDescent="0.25">
      <c r="H3070" s="34" t="s">
        <v>296</v>
      </c>
      <c r="I3070" t="s">
        <v>77</v>
      </c>
      <c r="J3070">
        <v>147.19624999999999</v>
      </c>
      <c r="K3070">
        <v>148.02125000000001</v>
      </c>
      <c r="L3070">
        <v>151.77125000000001</v>
      </c>
      <c r="M3070">
        <v>152.32374999999999</v>
      </c>
      <c r="N3070">
        <v>156.55000000000001</v>
      </c>
    </row>
    <row r="3071" spans="7:14" x14ac:dyDescent="0.25">
      <c r="H3071" s="34" t="s">
        <v>296</v>
      </c>
      <c r="I3071" t="s">
        <v>78</v>
      </c>
      <c r="J3071">
        <v>146.1925</v>
      </c>
      <c r="K3071">
        <v>147.29249999999999</v>
      </c>
      <c r="L3071">
        <v>150.49250000000001</v>
      </c>
      <c r="M3071">
        <v>151.3475</v>
      </c>
      <c r="N3071">
        <v>155.44999999999999</v>
      </c>
    </row>
    <row r="3072" spans="7:14" x14ac:dyDescent="0.25">
      <c r="H3072" s="34" t="s">
        <v>296</v>
      </c>
      <c r="I3072" t="s">
        <v>79</v>
      </c>
      <c r="J3072">
        <v>144.525203804347</v>
      </c>
      <c r="K3072">
        <v>146.07935298102899</v>
      </c>
      <c r="L3072">
        <v>148.26718750000001</v>
      </c>
      <c r="M3072">
        <v>149.72786347226699</v>
      </c>
      <c r="N3072">
        <v>153.55917937074199</v>
      </c>
    </row>
    <row r="3073" spans="7:14" x14ac:dyDescent="0.25">
      <c r="H3073" s="34" t="s">
        <v>296</v>
      </c>
      <c r="I3073" t="s">
        <v>80</v>
      </c>
      <c r="J3073">
        <v>148.474999999999</v>
      </c>
      <c r="K3073">
        <v>148.808333333333</v>
      </c>
      <c r="L3073">
        <v>151.125</v>
      </c>
      <c r="M3073">
        <v>153.57499999999999</v>
      </c>
      <c r="N3073">
        <v>156.15</v>
      </c>
    </row>
    <row r="3074" spans="7:14" x14ac:dyDescent="0.25">
      <c r="H3074" s="34" t="s">
        <v>296</v>
      </c>
      <c r="I3074" t="s">
        <v>81</v>
      </c>
      <c r="J3074">
        <v>148.74999999999901</v>
      </c>
      <c r="K3074">
        <v>148.86666666666599</v>
      </c>
      <c r="L3074">
        <v>151.766666666666</v>
      </c>
      <c r="M3074">
        <v>153.85</v>
      </c>
      <c r="N3074">
        <v>156.65</v>
      </c>
    </row>
    <row r="3075" spans="7:14" x14ac:dyDescent="0.25">
      <c r="H3075" s="34" t="s">
        <v>296</v>
      </c>
      <c r="I3075" t="s">
        <v>82</v>
      </c>
      <c r="J3075">
        <v>149.02499999999901</v>
      </c>
      <c r="K3075">
        <v>148.92500000000001</v>
      </c>
      <c r="L3075">
        <v>152.40833333333299</v>
      </c>
      <c r="M3075">
        <v>154.125</v>
      </c>
      <c r="N3075">
        <v>157.15</v>
      </c>
    </row>
    <row r="3076" spans="7:14" x14ac:dyDescent="0.25">
      <c r="H3076" s="34" t="s">
        <v>296</v>
      </c>
      <c r="I3076" t="s">
        <v>83</v>
      </c>
      <c r="J3076">
        <v>0.37043273278330402</v>
      </c>
      <c r="K3076">
        <v>7.8400627205022694E-2</v>
      </c>
      <c r="L3076">
        <v>0.84203619662093598</v>
      </c>
      <c r="M3076">
        <v>0.35813120625102401</v>
      </c>
      <c r="N3076">
        <v>0.63633471205854197</v>
      </c>
    </row>
    <row r="3077" spans="7:14" x14ac:dyDescent="0.25">
      <c r="H3077" s="34" t="s">
        <v>296</v>
      </c>
      <c r="I3077" t="s">
        <v>84</v>
      </c>
      <c r="J3077" t="s">
        <v>85</v>
      </c>
      <c r="K3077" t="s">
        <v>106</v>
      </c>
      <c r="L3077" t="s">
        <v>88</v>
      </c>
      <c r="M3077" t="s">
        <v>99</v>
      </c>
      <c r="N3077" t="s">
        <v>88</v>
      </c>
    </row>
    <row r="3078" spans="7:14" x14ac:dyDescent="0.25">
      <c r="G3078" s="34" t="s">
        <v>667</v>
      </c>
    </row>
    <row r="3079" spans="7:14" x14ac:dyDescent="0.25">
      <c r="G3079" s="34" t="s">
        <v>667</v>
      </c>
    </row>
    <row r="3080" spans="7:14" x14ac:dyDescent="0.25">
      <c r="H3080" s="34" t="s">
        <v>89</v>
      </c>
      <c r="I3080" t="s">
        <v>63</v>
      </c>
      <c r="J3080" t="s">
        <v>64</v>
      </c>
      <c r="K3080" t="s">
        <v>65</v>
      </c>
      <c r="L3080" t="s">
        <v>104</v>
      </c>
      <c r="M3080" t="s">
        <v>67</v>
      </c>
      <c r="N3080" t="s">
        <v>68</v>
      </c>
    </row>
    <row r="3081" spans="7:14" x14ac:dyDescent="0.25">
      <c r="G3081" s="34" t="s">
        <v>667</v>
      </c>
    </row>
    <row r="3082" spans="7:14" x14ac:dyDescent="0.25">
      <c r="H3082" s="34" t="s">
        <v>297</v>
      </c>
      <c r="I3082" t="s">
        <v>70</v>
      </c>
      <c r="J3082">
        <v>585.16329910714205</v>
      </c>
      <c r="K3082">
        <v>645.54901960784298</v>
      </c>
      <c r="L3082">
        <v>606.91770079283003</v>
      </c>
      <c r="M3082">
        <v>601.10425587695499</v>
      </c>
      <c r="N3082">
        <v>594.15271966527098</v>
      </c>
    </row>
    <row r="3083" spans="7:14" x14ac:dyDescent="0.25">
      <c r="H3083" s="34" t="s">
        <v>297</v>
      </c>
      <c r="I3083" t="s">
        <v>71</v>
      </c>
      <c r="J3083">
        <v>575.75250000000005</v>
      </c>
      <c r="K3083">
        <v>622.79999999999995</v>
      </c>
      <c r="L3083">
        <v>598.70749999999998</v>
      </c>
      <c r="M3083">
        <v>590.16750000000002</v>
      </c>
      <c r="N3083">
        <v>585.59500000000003</v>
      </c>
    </row>
    <row r="3084" spans="7:14" x14ac:dyDescent="0.25">
      <c r="H3084" s="34" t="s">
        <v>297</v>
      </c>
      <c r="I3084" t="s">
        <v>72</v>
      </c>
      <c r="J3084">
        <v>570.10125000000005</v>
      </c>
      <c r="K3084">
        <v>610.70000000000005</v>
      </c>
      <c r="L3084">
        <v>593.85374999999999</v>
      </c>
      <c r="M3084">
        <v>583.60874999999999</v>
      </c>
      <c r="N3084">
        <v>580.39750000000004</v>
      </c>
    </row>
    <row r="3085" spans="7:14" x14ac:dyDescent="0.25">
      <c r="H3085" s="34" t="s">
        <v>297</v>
      </c>
      <c r="I3085" t="s">
        <v>73</v>
      </c>
      <c r="J3085">
        <v>568.21749999999997</v>
      </c>
      <c r="K3085">
        <v>606.66666666666595</v>
      </c>
      <c r="L3085">
        <v>592.23583333333295</v>
      </c>
      <c r="M3085">
        <v>581.42250000000001</v>
      </c>
      <c r="N3085">
        <v>578.66499999999996</v>
      </c>
    </row>
    <row r="3086" spans="7:14" x14ac:dyDescent="0.25">
      <c r="H3086" s="34" t="s">
        <v>297</v>
      </c>
      <c r="I3086" t="s">
        <v>74</v>
      </c>
      <c r="J3086">
        <v>566.33375000000001</v>
      </c>
      <c r="K3086">
        <v>602.63333333333298</v>
      </c>
      <c r="L3086">
        <v>590.61791666666602</v>
      </c>
      <c r="M3086">
        <v>579.23624999999902</v>
      </c>
      <c r="N3086">
        <v>576.9325</v>
      </c>
    </row>
    <row r="3087" spans="7:14" x14ac:dyDescent="0.25">
      <c r="H3087" s="34" t="s">
        <v>297</v>
      </c>
      <c r="I3087" t="s">
        <v>75</v>
      </c>
      <c r="J3087">
        <v>562.56624999999997</v>
      </c>
      <c r="K3087">
        <v>594.56666666666604</v>
      </c>
      <c r="L3087">
        <v>587.38208333333296</v>
      </c>
      <c r="M3087">
        <v>574.86374999999998</v>
      </c>
      <c r="N3087">
        <v>573.46749999999997</v>
      </c>
    </row>
    <row r="3088" spans="7:14" x14ac:dyDescent="0.25">
      <c r="H3088" s="34" t="s">
        <v>297</v>
      </c>
      <c r="I3088" t="s">
        <v>76</v>
      </c>
      <c r="J3088">
        <v>560.6825</v>
      </c>
      <c r="K3088">
        <v>590.53333333333296</v>
      </c>
      <c r="L3088">
        <v>585.76416666666603</v>
      </c>
      <c r="M3088">
        <v>572.67749999999899</v>
      </c>
      <c r="N3088">
        <v>571.73500000000001</v>
      </c>
    </row>
    <row r="3089" spans="7:14" x14ac:dyDescent="0.25">
      <c r="H3089" s="34" t="s">
        <v>297</v>
      </c>
      <c r="I3089" t="s">
        <v>77</v>
      </c>
      <c r="J3089">
        <v>558.79875000000004</v>
      </c>
      <c r="K3089">
        <v>586.5</v>
      </c>
      <c r="L3089">
        <v>584.14625000000001</v>
      </c>
      <c r="M3089">
        <v>570.49124999999901</v>
      </c>
      <c r="N3089">
        <v>570.00250000000005</v>
      </c>
    </row>
    <row r="3090" spans="7:14" x14ac:dyDescent="0.25">
      <c r="H3090" s="34" t="s">
        <v>297</v>
      </c>
      <c r="I3090" t="s">
        <v>78</v>
      </c>
      <c r="J3090">
        <v>553.14750000000004</v>
      </c>
      <c r="K3090">
        <v>574.4</v>
      </c>
      <c r="L3090">
        <v>579.29250000000002</v>
      </c>
      <c r="M3090">
        <v>563.93249999999898</v>
      </c>
      <c r="N3090">
        <v>564.80499999999995</v>
      </c>
    </row>
    <row r="3091" spans="7:14" x14ac:dyDescent="0.25">
      <c r="H3091" s="34" t="s">
        <v>297</v>
      </c>
      <c r="I3091" t="s">
        <v>79</v>
      </c>
      <c r="J3091">
        <v>543.73670089285702</v>
      </c>
      <c r="K3091">
        <v>551.65098039215695</v>
      </c>
      <c r="L3091">
        <v>571.08229920716997</v>
      </c>
      <c r="M3091">
        <v>552.99574412304401</v>
      </c>
      <c r="N3091">
        <v>556.24728033472798</v>
      </c>
    </row>
    <row r="3092" spans="7:14" x14ac:dyDescent="0.25">
      <c r="H3092" s="34" t="s">
        <v>297</v>
      </c>
      <c r="I3092" t="s">
        <v>80</v>
      </c>
      <c r="J3092">
        <v>566.39166666666597</v>
      </c>
      <c r="K3092">
        <v>583</v>
      </c>
      <c r="L3092">
        <v>589.00833333333298</v>
      </c>
      <c r="M3092">
        <v>579.39166666666597</v>
      </c>
      <c r="N3092">
        <v>577.81666666666604</v>
      </c>
    </row>
    <row r="3093" spans="7:14" x14ac:dyDescent="0.25">
      <c r="H3093" s="34" t="s">
        <v>297</v>
      </c>
      <c r="I3093" t="s">
        <v>81</v>
      </c>
      <c r="J3093">
        <v>568.33333333333303</v>
      </c>
      <c r="K3093">
        <v>588.19999999999902</v>
      </c>
      <c r="L3093">
        <v>589.01666666666597</v>
      </c>
      <c r="M3093">
        <v>581.73333333333301</v>
      </c>
      <c r="N3093">
        <v>580.43333333333305</v>
      </c>
    </row>
    <row r="3094" spans="7:14" x14ac:dyDescent="0.25">
      <c r="H3094" s="34" t="s">
        <v>297</v>
      </c>
      <c r="I3094" t="s">
        <v>82</v>
      </c>
      <c r="J3094">
        <v>570.27499999999998</v>
      </c>
      <c r="K3094">
        <v>593.39999999999895</v>
      </c>
      <c r="L3094">
        <v>589.02499999999998</v>
      </c>
      <c r="M3094">
        <v>584.07500000000005</v>
      </c>
      <c r="N3094">
        <v>583.04999999999995</v>
      </c>
    </row>
    <row r="3095" spans="7:14" x14ac:dyDescent="0.25">
      <c r="H3095" s="34" t="s">
        <v>297</v>
      </c>
      <c r="I3095" t="s">
        <v>83</v>
      </c>
      <c r="J3095">
        <v>0.68562684832342902</v>
      </c>
      <c r="K3095">
        <v>1.75261206605997</v>
      </c>
      <c r="L3095">
        <v>2.8296147479494899E-3</v>
      </c>
      <c r="M3095">
        <v>0.80831907028924999</v>
      </c>
      <c r="N3095">
        <v>0.90570826963569995</v>
      </c>
    </row>
    <row r="3096" spans="7:14" x14ac:dyDescent="0.25">
      <c r="H3096" s="34" t="s">
        <v>297</v>
      </c>
      <c r="I3096" t="s">
        <v>84</v>
      </c>
      <c r="J3096" t="s">
        <v>85</v>
      </c>
      <c r="K3096" t="s">
        <v>88</v>
      </c>
      <c r="L3096" t="s">
        <v>114</v>
      </c>
      <c r="M3096" t="s">
        <v>87</v>
      </c>
      <c r="N3096" t="s">
        <v>98</v>
      </c>
    </row>
    <row r="3097" spans="7:14" x14ac:dyDescent="0.25">
      <c r="G3097" s="34" t="s">
        <v>667</v>
      </c>
    </row>
    <row r="3098" spans="7:14" x14ac:dyDescent="0.25">
      <c r="G3098" s="34" t="s">
        <v>667</v>
      </c>
    </row>
    <row r="3099" spans="7:14" x14ac:dyDescent="0.25">
      <c r="H3099" s="34" t="s">
        <v>95</v>
      </c>
      <c r="I3099" t="s">
        <v>63</v>
      </c>
      <c r="J3099" t="s">
        <v>64</v>
      </c>
      <c r="K3099" t="s">
        <v>65</v>
      </c>
      <c r="L3099" t="s">
        <v>66</v>
      </c>
      <c r="M3099" t="s">
        <v>67</v>
      </c>
      <c r="N3099" t="s">
        <v>68</v>
      </c>
    </row>
    <row r="3100" spans="7:14" x14ac:dyDescent="0.25">
      <c r="G3100" s="34" t="s">
        <v>667</v>
      </c>
    </row>
    <row r="3101" spans="7:14" x14ac:dyDescent="0.25">
      <c r="H3101" s="34" t="s">
        <v>298</v>
      </c>
      <c r="I3101" t="s">
        <v>70</v>
      </c>
      <c r="J3101">
        <v>301.302261624751</v>
      </c>
      <c r="K3101">
        <v>290.096172074371</v>
      </c>
      <c r="L3101">
        <v>285.80766053323299</v>
      </c>
      <c r="M3101">
        <v>275.67777566177801</v>
      </c>
      <c r="N3101">
        <v>272.67224334600701</v>
      </c>
    </row>
    <row r="3102" spans="7:14" x14ac:dyDescent="0.25">
      <c r="H3102" s="34" t="s">
        <v>298</v>
      </c>
      <c r="I3102" t="s">
        <v>71</v>
      </c>
      <c r="J3102">
        <v>291.39749999999998</v>
      </c>
      <c r="K3102">
        <v>283.344999999999</v>
      </c>
      <c r="L3102">
        <v>278.49</v>
      </c>
      <c r="M3102">
        <v>271.29750000000001</v>
      </c>
      <c r="N3102">
        <v>268.599999999999</v>
      </c>
    </row>
    <row r="3103" spans="7:14" x14ac:dyDescent="0.25">
      <c r="H3103" s="34" t="s">
        <v>298</v>
      </c>
      <c r="I3103" t="s">
        <v>72</v>
      </c>
      <c r="J3103">
        <v>285.49874999999997</v>
      </c>
      <c r="K3103">
        <v>279.24749999999898</v>
      </c>
      <c r="L3103">
        <v>274.14499999999998</v>
      </c>
      <c r="M3103">
        <v>268.69875000000002</v>
      </c>
      <c r="N3103">
        <v>266.125</v>
      </c>
    </row>
    <row r="3104" spans="7:14" x14ac:dyDescent="0.25">
      <c r="H3104" s="34" t="s">
        <v>298</v>
      </c>
      <c r="I3104" t="s">
        <v>73</v>
      </c>
      <c r="J3104">
        <v>283.53250000000003</v>
      </c>
      <c r="K3104">
        <v>277.88166666666598</v>
      </c>
      <c r="L3104">
        <v>272.69666666666598</v>
      </c>
      <c r="M3104">
        <v>267.83249999999998</v>
      </c>
      <c r="N3104">
        <v>265.29999999999899</v>
      </c>
    </row>
    <row r="3105" spans="7:14" x14ac:dyDescent="0.25">
      <c r="H3105" s="34" t="s">
        <v>298</v>
      </c>
      <c r="I3105" t="s">
        <v>74</v>
      </c>
      <c r="J3105">
        <v>281.56625000000003</v>
      </c>
      <c r="K3105">
        <v>276.51583333333298</v>
      </c>
      <c r="L3105">
        <v>271.24833333333299</v>
      </c>
      <c r="M3105">
        <v>266.96625</v>
      </c>
      <c r="N3105">
        <v>264.474999999999</v>
      </c>
    </row>
    <row r="3106" spans="7:14" x14ac:dyDescent="0.25">
      <c r="H3106" s="34" t="s">
        <v>298</v>
      </c>
      <c r="I3106" t="s">
        <v>75</v>
      </c>
      <c r="J3106">
        <v>277.63375000000002</v>
      </c>
      <c r="K3106">
        <v>273.78416666666601</v>
      </c>
      <c r="L3106">
        <v>268.35166666666601</v>
      </c>
      <c r="M3106">
        <v>265.23374999999999</v>
      </c>
      <c r="N3106">
        <v>262.82499999999999</v>
      </c>
    </row>
    <row r="3107" spans="7:14" x14ac:dyDescent="0.25">
      <c r="H3107" s="34" t="s">
        <v>298</v>
      </c>
      <c r="I3107" t="s">
        <v>76</v>
      </c>
      <c r="J3107">
        <v>275.66750000000002</v>
      </c>
      <c r="K3107">
        <v>272.41833333333301</v>
      </c>
      <c r="L3107">
        <v>266.90333333333302</v>
      </c>
      <c r="M3107">
        <v>264.36750000000001</v>
      </c>
      <c r="N3107">
        <v>262</v>
      </c>
    </row>
    <row r="3108" spans="7:14" x14ac:dyDescent="0.25">
      <c r="H3108" s="34" t="s">
        <v>298</v>
      </c>
      <c r="I3108" t="s">
        <v>77</v>
      </c>
      <c r="J3108">
        <v>273.70125000000002</v>
      </c>
      <c r="K3108">
        <v>271.05250000000001</v>
      </c>
      <c r="L3108">
        <v>265.45499999999998</v>
      </c>
      <c r="M3108">
        <v>263.50125000000003</v>
      </c>
      <c r="N3108">
        <v>261.17499999999899</v>
      </c>
    </row>
    <row r="3109" spans="7:14" x14ac:dyDescent="0.25">
      <c r="H3109" s="34" t="s">
        <v>298</v>
      </c>
      <c r="I3109" t="s">
        <v>78</v>
      </c>
      <c r="J3109">
        <v>267.80250000000001</v>
      </c>
      <c r="K3109">
        <v>266.95499999999998</v>
      </c>
      <c r="L3109">
        <v>261.11</v>
      </c>
      <c r="M3109">
        <v>260.90249999999997</v>
      </c>
      <c r="N3109">
        <v>258.7</v>
      </c>
    </row>
    <row r="3110" spans="7:14" x14ac:dyDescent="0.25">
      <c r="H3110" s="34" t="s">
        <v>298</v>
      </c>
      <c r="I3110" t="s">
        <v>79</v>
      </c>
      <c r="J3110">
        <v>257.89773837524803</v>
      </c>
      <c r="K3110">
        <v>260.20382792562799</v>
      </c>
      <c r="L3110">
        <v>253.79233946676601</v>
      </c>
      <c r="M3110">
        <v>256.52222433822101</v>
      </c>
      <c r="N3110">
        <v>254.62775665399201</v>
      </c>
    </row>
    <row r="3111" spans="7:14" x14ac:dyDescent="0.25">
      <c r="H3111" s="34" t="s">
        <v>298</v>
      </c>
      <c r="I3111" t="s">
        <v>80</v>
      </c>
      <c r="J3111">
        <v>282.09166666666601</v>
      </c>
      <c r="K3111">
        <v>277.35000000000002</v>
      </c>
      <c r="L3111">
        <v>271.26666666666603</v>
      </c>
      <c r="M3111">
        <v>266.49166666666599</v>
      </c>
      <c r="N3111">
        <v>264.933333333333</v>
      </c>
    </row>
    <row r="3112" spans="7:14" x14ac:dyDescent="0.25">
      <c r="H3112" s="34" t="s">
        <v>298</v>
      </c>
      <c r="I3112" t="s">
        <v>81</v>
      </c>
      <c r="J3112">
        <v>284.58333333333297</v>
      </c>
      <c r="K3112">
        <v>279.55</v>
      </c>
      <c r="L3112">
        <v>272.73333333333301</v>
      </c>
      <c r="M3112">
        <v>266.88333333333298</v>
      </c>
      <c r="N3112">
        <v>266.21666666666601</v>
      </c>
    </row>
    <row r="3113" spans="7:14" x14ac:dyDescent="0.25">
      <c r="H3113" s="34" t="s">
        <v>298</v>
      </c>
      <c r="I3113" t="s">
        <v>82</v>
      </c>
      <c r="J3113">
        <v>287.07499999999999</v>
      </c>
      <c r="K3113">
        <v>281.75</v>
      </c>
      <c r="L3113">
        <v>274.2</v>
      </c>
      <c r="M3113">
        <v>267.27499999999998</v>
      </c>
      <c r="N3113">
        <v>267.5</v>
      </c>
    </row>
    <row r="3114" spans="7:14" x14ac:dyDescent="0.25">
      <c r="H3114" s="34" t="s">
        <v>298</v>
      </c>
      <c r="I3114" t="s">
        <v>83</v>
      </c>
      <c r="J3114">
        <v>1.76656524179493</v>
      </c>
      <c r="K3114">
        <v>1.5864431224085001</v>
      </c>
      <c r="L3114">
        <v>1.08134676824774</v>
      </c>
      <c r="M3114">
        <v>0.293942900028132</v>
      </c>
      <c r="N3114">
        <v>0.96879718168094597</v>
      </c>
    </row>
    <row r="3115" spans="7:14" x14ac:dyDescent="0.25">
      <c r="H3115" s="34" t="s">
        <v>298</v>
      </c>
      <c r="I3115" t="s">
        <v>84</v>
      </c>
      <c r="J3115" t="s">
        <v>85</v>
      </c>
      <c r="K3115" t="s">
        <v>87</v>
      </c>
      <c r="L3115" t="s">
        <v>87</v>
      </c>
      <c r="M3115" t="s">
        <v>87</v>
      </c>
      <c r="N3115" t="s">
        <v>86</v>
      </c>
    </row>
    <row r="3116" spans="7:14" x14ac:dyDescent="0.25">
      <c r="G3116" s="34" t="s">
        <v>667</v>
      </c>
    </row>
    <row r="3117" spans="7:14" x14ac:dyDescent="0.25">
      <c r="G3117" s="34" t="s">
        <v>667</v>
      </c>
    </row>
    <row r="3118" spans="7:14" x14ac:dyDescent="0.25">
      <c r="H3118" s="34" t="s">
        <v>109</v>
      </c>
      <c r="I3118" t="s">
        <v>63</v>
      </c>
      <c r="J3118" t="s">
        <v>64</v>
      </c>
      <c r="K3118" t="s">
        <v>65</v>
      </c>
      <c r="L3118" t="s">
        <v>66</v>
      </c>
      <c r="M3118" t="s">
        <v>67</v>
      </c>
      <c r="N3118" t="s">
        <v>96</v>
      </c>
    </row>
    <row r="3119" spans="7:14" x14ac:dyDescent="0.25">
      <c r="G3119" s="34" t="s">
        <v>667</v>
      </c>
    </row>
    <row r="3120" spans="7:14" x14ac:dyDescent="0.25">
      <c r="H3120" s="34" t="s">
        <v>299</v>
      </c>
      <c r="I3120" t="s">
        <v>70</v>
      </c>
      <c r="J3120">
        <v>379.77389317337901</v>
      </c>
      <c r="K3120">
        <v>486.071930294906</v>
      </c>
      <c r="L3120">
        <v>433.68894409937798</v>
      </c>
      <c r="M3120">
        <v>430.02133137182699</v>
      </c>
      <c r="N3120">
        <v>466.557265785965</v>
      </c>
    </row>
    <row r="3121" spans="7:14" x14ac:dyDescent="0.25">
      <c r="H3121" s="34" t="s">
        <v>299</v>
      </c>
      <c r="I3121" t="s">
        <v>71</v>
      </c>
      <c r="J3121">
        <v>368.69</v>
      </c>
      <c r="K3121">
        <v>454.43499999999898</v>
      </c>
      <c r="L3121">
        <v>421.875</v>
      </c>
      <c r="M3121">
        <v>421.6825</v>
      </c>
      <c r="N3121">
        <v>449.54750000000001</v>
      </c>
    </row>
    <row r="3122" spans="7:14" x14ac:dyDescent="0.25">
      <c r="H3122" s="34" t="s">
        <v>299</v>
      </c>
      <c r="I3122" t="s">
        <v>72</v>
      </c>
      <c r="J3122">
        <v>362.14499999999998</v>
      </c>
      <c r="K3122">
        <v>439.667499999999</v>
      </c>
      <c r="L3122">
        <v>414.86250000000001</v>
      </c>
      <c r="M3122">
        <v>416.691249999999</v>
      </c>
      <c r="N3122">
        <v>440.07375000000002</v>
      </c>
    </row>
    <row r="3123" spans="7:14" x14ac:dyDescent="0.25">
      <c r="H3123" s="34" t="s">
        <v>299</v>
      </c>
      <c r="I3123" t="s">
        <v>73</v>
      </c>
      <c r="J3123">
        <v>359.96333333333303</v>
      </c>
      <c r="K3123">
        <v>434.745</v>
      </c>
      <c r="L3123">
        <v>412.52499999999998</v>
      </c>
      <c r="M3123">
        <v>415.02749999999997</v>
      </c>
      <c r="N3123">
        <v>436.91583333333301</v>
      </c>
    </row>
    <row r="3124" spans="7:14" x14ac:dyDescent="0.25">
      <c r="H3124" s="34" t="s">
        <v>299</v>
      </c>
      <c r="I3124" t="s">
        <v>74</v>
      </c>
      <c r="J3124">
        <v>357.78166666666601</v>
      </c>
      <c r="K3124">
        <v>429.82249999999999</v>
      </c>
      <c r="L3124">
        <v>410.1875</v>
      </c>
      <c r="M3124">
        <v>413.36374999999998</v>
      </c>
      <c r="N3124">
        <v>433.75791666666601</v>
      </c>
    </row>
    <row r="3125" spans="7:14" x14ac:dyDescent="0.25">
      <c r="H3125" s="34" t="s">
        <v>299</v>
      </c>
      <c r="I3125" t="s">
        <v>75</v>
      </c>
      <c r="J3125">
        <v>353.41833333333301</v>
      </c>
      <c r="K3125">
        <v>419.977499999999</v>
      </c>
      <c r="L3125">
        <v>405.51249999999999</v>
      </c>
      <c r="M3125">
        <v>410.03625</v>
      </c>
      <c r="N3125">
        <v>427.44208333333302</v>
      </c>
    </row>
    <row r="3126" spans="7:14" x14ac:dyDescent="0.25">
      <c r="H3126" s="34" t="s">
        <v>299</v>
      </c>
      <c r="I3126" t="s">
        <v>76</v>
      </c>
      <c r="J3126">
        <v>351.236666666666</v>
      </c>
      <c r="K3126">
        <v>415.05499999999898</v>
      </c>
      <c r="L3126">
        <v>403.17500000000001</v>
      </c>
      <c r="M3126">
        <v>408.3725</v>
      </c>
      <c r="N3126">
        <v>424.28416666666601</v>
      </c>
    </row>
    <row r="3127" spans="7:14" x14ac:dyDescent="0.25">
      <c r="H3127" s="34" t="s">
        <v>299</v>
      </c>
      <c r="I3127" t="s">
        <v>77</v>
      </c>
      <c r="J3127">
        <v>349.05500000000001</v>
      </c>
      <c r="K3127">
        <v>410.13249999999999</v>
      </c>
      <c r="L3127">
        <v>400.83749999999998</v>
      </c>
      <c r="M3127">
        <v>406.70875000000001</v>
      </c>
      <c r="N3127">
        <v>421.12625000000003</v>
      </c>
    </row>
    <row r="3128" spans="7:14" x14ac:dyDescent="0.25">
      <c r="H3128" s="34" t="s">
        <v>299</v>
      </c>
      <c r="I3128" t="s">
        <v>78</v>
      </c>
      <c r="J3128">
        <v>342.51</v>
      </c>
      <c r="K3128">
        <v>395.36500000000001</v>
      </c>
      <c r="L3128">
        <v>393.82499999999999</v>
      </c>
      <c r="M3128">
        <v>401.71749999999997</v>
      </c>
      <c r="N3128">
        <v>411.65249999999997</v>
      </c>
    </row>
    <row r="3129" spans="7:14" x14ac:dyDescent="0.25">
      <c r="H3129" s="34" t="s">
        <v>299</v>
      </c>
      <c r="I3129" t="s">
        <v>79</v>
      </c>
      <c r="J3129">
        <v>331.42610682662098</v>
      </c>
      <c r="K3129">
        <v>363.72806970509299</v>
      </c>
      <c r="L3129">
        <v>382.01105590062099</v>
      </c>
      <c r="M3129">
        <v>393.37866862817202</v>
      </c>
      <c r="N3129">
        <v>394.64273421403402</v>
      </c>
    </row>
    <row r="3130" spans="7:14" x14ac:dyDescent="0.25">
      <c r="H3130" s="34" t="s">
        <v>299</v>
      </c>
      <c r="I3130" t="s">
        <v>80</v>
      </c>
      <c r="J3130">
        <v>357.73333333333301</v>
      </c>
      <c r="K3130">
        <v>399.85</v>
      </c>
      <c r="L3130">
        <v>410.31666666666598</v>
      </c>
      <c r="M3130">
        <v>413.44166666666598</v>
      </c>
      <c r="N3130">
        <v>429.77499999999998</v>
      </c>
    </row>
    <row r="3131" spans="7:14" x14ac:dyDescent="0.25">
      <c r="H3131" s="34" t="s">
        <v>299</v>
      </c>
      <c r="I3131" t="s">
        <v>81</v>
      </c>
      <c r="J3131">
        <v>359.86666666666599</v>
      </c>
      <c r="K3131">
        <v>408.2</v>
      </c>
      <c r="L3131">
        <v>412.78333333333302</v>
      </c>
      <c r="M3131">
        <v>415.183333333333</v>
      </c>
      <c r="N3131">
        <v>430.05</v>
      </c>
    </row>
    <row r="3132" spans="7:14" x14ac:dyDescent="0.25">
      <c r="H3132" s="34" t="s">
        <v>299</v>
      </c>
      <c r="I3132" t="s">
        <v>82</v>
      </c>
      <c r="J3132">
        <v>362</v>
      </c>
      <c r="K3132">
        <v>416.54999999999899</v>
      </c>
      <c r="L3132">
        <v>415.25</v>
      </c>
      <c r="M3132">
        <v>416.92500000000001</v>
      </c>
      <c r="N3132">
        <v>430.32499999999999</v>
      </c>
    </row>
    <row r="3133" spans="7:14" x14ac:dyDescent="0.25">
      <c r="H3133" s="34" t="s">
        <v>299</v>
      </c>
      <c r="I3133" t="s">
        <v>83</v>
      </c>
      <c r="J3133">
        <v>1.1926947446888001</v>
      </c>
      <c r="K3133">
        <v>4.0091225543151898</v>
      </c>
      <c r="L3133">
        <v>1.20232340874935</v>
      </c>
      <c r="M3133">
        <v>0.84252111341785696</v>
      </c>
      <c r="N3133">
        <v>0.127810375878712</v>
      </c>
    </row>
    <row r="3134" spans="7:14" x14ac:dyDescent="0.25">
      <c r="H3134" s="34" t="s">
        <v>299</v>
      </c>
      <c r="I3134" t="s">
        <v>84</v>
      </c>
      <c r="J3134" t="s">
        <v>85</v>
      </c>
      <c r="K3134" t="s">
        <v>88</v>
      </c>
      <c r="L3134" t="s">
        <v>126</v>
      </c>
      <c r="M3134" t="s">
        <v>86</v>
      </c>
      <c r="N3134" t="s">
        <v>99</v>
      </c>
    </row>
    <row r="3135" spans="7:14" x14ac:dyDescent="0.25">
      <c r="G3135" s="34" t="s">
        <v>667</v>
      </c>
    </row>
    <row r="3136" spans="7:14" x14ac:dyDescent="0.25">
      <c r="G3136" s="34" t="s">
        <v>667</v>
      </c>
    </row>
    <row r="3137" spans="7:14" x14ac:dyDescent="0.25">
      <c r="H3137" s="34" t="s">
        <v>128</v>
      </c>
      <c r="I3137" t="s">
        <v>63</v>
      </c>
      <c r="J3137" t="s">
        <v>64</v>
      </c>
      <c r="K3137" t="s">
        <v>65</v>
      </c>
      <c r="L3137" t="s">
        <v>66</v>
      </c>
      <c r="M3137" t="s">
        <v>67</v>
      </c>
      <c r="N3137" t="s">
        <v>96</v>
      </c>
    </row>
    <row r="3138" spans="7:14" x14ac:dyDescent="0.25">
      <c r="G3138" s="34" t="s">
        <v>667</v>
      </c>
    </row>
    <row r="3139" spans="7:14" x14ac:dyDescent="0.25">
      <c r="H3139" s="34" t="s">
        <v>300</v>
      </c>
      <c r="I3139" t="s">
        <v>70</v>
      </c>
      <c r="J3139">
        <v>301.47887323943598</v>
      </c>
      <c r="K3139">
        <v>301.97402597402498</v>
      </c>
      <c r="L3139">
        <v>295.86435711823498</v>
      </c>
      <c r="M3139">
        <v>299.98762673998903</v>
      </c>
      <c r="N3139">
        <v>302.668491276086</v>
      </c>
    </row>
    <row r="3140" spans="7:14" x14ac:dyDescent="0.25">
      <c r="H3140" s="34" t="s">
        <v>300</v>
      </c>
      <c r="I3140" t="s">
        <v>71</v>
      </c>
      <c r="J3140">
        <v>294.2</v>
      </c>
      <c r="K3140">
        <v>296.83749999999998</v>
      </c>
      <c r="L3140">
        <v>293.64499999999998</v>
      </c>
      <c r="M3140">
        <v>296.55250000000001</v>
      </c>
      <c r="N3140">
        <v>299.13499999999999</v>
      </c>
    </row>
    <row r="3141" spans="7:14" x14ac:dyDescent="0.25">
      <c r="H3141" s="34" t="s">
        <v>300</v>
      </c>
      <c r="I3141" t="s">
        <v>72</v>
      </c>
      <c r="J3141">
        <v>289.79999999999899</v>
      </c>
      <c r="K3141">
        <v>293.74374999999998</v>
      </c>
      <c r="L3141">
        <v>292.29749999999899</v>
      </c>
      <c r="M3141">
        <v>294.47624999999999</v>
      </c>
      <c r="N3141">
        <v>297.01749999999998</v>
      </c>
    </row>
    <row r="3142" spans="7:14" x14ac:dyDescent="0.25">
      <c r="H3142" s="34" t="s">
        <v>300</v>
      </c>
      <c r="I3142" t="s">
        <v>73</v>
      </c>
      <c r="J3142">
        <v>288.33333333333297</v>
      </c>
      <c r="K3142">
        <v>292.71249999999998</v>
      </c>
      <c r="L3142">
        <v>291.84833333333302</v>
      </c>
      <c r="M3142">
        <v>293.78416666666601</v>
      </c>
      <c r="N3142">
        <v>296.31166666666599</v>
      </c>
    </row>
    <row r="3143" spans="7:14" x14ac:dyDescent="0.25">
      <c r="H3143" s="34" t="s">
        <v>300</v>
      </c>
      <c r="I3143" t="s">
        <v>74</v>
      </c>
      <c r="J3143">
        <v>286.86666666666599</v>
      </c>
      <c r="K3143">
        <v>291.68124999999998</v>
      </c>
      <c r="L3143">
        <v>291.39916666666602</v>
      </c>
      <c r="M3143">
        <v>293.09208333333299</v>
      </c>
      <c r="N3143">
        <v>295.60583333333301</v>
      </c>
    </row>
    <row r="3144" spans="7:14" x14ac:dyDescent="0.25">
      <c r="H3144" s="34" t="s">
        <v>300</v>
      </c>
      <c r="I3144" t="s">
        <v>75</v>
      </c>
      <c r="J3144">
        <v>283.933333333333</v>
      </c>
      <c r="K3144">
        <v>289.61874999999998</v>
      </c>
      <c r="L3144">
        <v>290.50083333333299</v>
      </c>
      <c r="M3144">
        <v>291.70791666666599</v>
      </c>
      <c r="N3144">
        <v>294.19416666666598</v>
      </c>
    </row>
    <row r="3145" spans="7:14" x14ac:dyDescent="0.25">
      <c r="H3145" s="34" t="s">
        <v>300</v>
      </c>
      <c r="I3145" t="s">
        <v>76</v>
      </c>
      <c r="J3145">
        <v>282.46666666666601</v>
      </c>
      <c r="K3145">
        <v>288.58749999999998</v>
      </c>
      <c r="L3145">
        <v>290.05166666666599</v>
      </c>
      <c r="M3145">
        <v>291.01583333333298</v>
      </c>
      <c r="N3145">
        <v>293.488333333333</v>
      </c>
    </row>
    <row r="3146" spans="7:14" x14ac:dyDescent="0.25">
      <c r="H3146" s="34" t="s">
        <v>300</v>
      </c>
      <c r="I3146" t="s">
        <v>77</v>
      </c>
      <c r="J3146">
        <v>281</v>
      </c>
      <c r="K3146">
        <v>287.55624999999998</v>
      </c>
      <c r="L3146">
        <v>289.60250000000002</v>
      </c>
      <c r="M3146">
        <v>290.323749999999</v>
      </c>
      <c r="N3146">
        <v>292.782499999999</v>
      </c>
    </row>
    <row r="3147" spans="7:14" x14ac:dyDescent="0.25">
      <c r="H3147" s="34" t="s">
        <v>300</v>
      </c>
      <c r="I3147" t="s">
        <v>78</v>
      </c>
      <c r="J3147">
        <v>276.599999999999</v>
      </c>
      <c r="K3147">
        <v>284.46249999999998</v>
      </c>
      <c r="L3147">
        <v>288.255</v>
      </c>
      <c r="M3147">
        <v>288.24749999999898</v>
      </c>
      <c r="N3147">
        <v>290.664999999999</v>
      </c>
    </row>
    <row r="3148" spans="7:14" x14ac:dyDescent="0.25">
      <c r="H3148" s="34" t="s">
        <v>300</v>
      </c>
      <c r="I3148" t="s">
        <v>79</v>
      </c>
      <c r="J3148">
        <v>269.321126760563</v>
      </c>
      <c r="K3148">
        <v>279.32597402597401</v>
      </c>
      <c r="L3148">
        <v>286.03564288176398</v>
      </c>
      <c r="M3148">
        <v>284.81237326001002</v>
      </c>
      <c r="N3148">
        <v>287.13150872391299</v>
      </c>
    </row>
    <row r="3149" spans="7:14" x14ac:dyDescent="0.25">
      <c r="H3149" s="34" t="s">
        <v>300</v>
      </c>
      <c r="I3149" t="s">
        <v>80</v>
      </c>
      <c r="J3149">
        <v>287.60000000000002</v>
      </c>
      <c r="K3149">
        <v>291.89166666666603</v>
      </c>
      <c r="L3149">
        <v>291.48333333333301</v>
      </c>
      <c r="M3149">
        <v>293.17499999999899</v>
      </c>
      <c r="N3149">
        <v>295.31666666666598</v>
      </c>
    </row>
    <row r="3150" spans="7:14" x14ac:dyDescent="0.25">
      <c r="H3150" s="34" t="s">
        <v>300</v>
      </c>
      <c r="I3150" t="s">
        <v>81</v>
      </c>
      <c r="J3150">
        <v>289.8</v>
      </c>
      <c r="K3150">
        <v>293.13333333333298</v>
      </c>
      <c r="L3150">
        <v>292.01666666666603</v>
      </c>
      <c r="M3150">
        <v>293.95</v>
      </c>
      <c r="N3150">
        <v>295.73333333333301</v>
      </c>
    </row>
    <row r="3151" spans="7:14" x14ac:dyDescent="0.25">
      <c r="H3151" s="34" t="s">
        <v>300</v>
      </c>
      <c r="I3151" t="s">
        <v>82</v>
      </c>
      <c r="J3151">
        <v>292</v>
      </c>
      <c r="K3151">
        <v>294.375</v>
      </c>
      <c r="L3151">
        <v>292.55</v>
      </c>
      <c r="M3151">
        <v>294.72500000000002</v>
      </c>
      <c r="N3151">
        <v>296.14999999999998</v>
      </c>
    </row>
    <row r="3152" spans="7:14" x14ac:dyDescent="0.25">
      <c r="H3152" s="34" t="s">
        <v>300</v>
      </c>
      <c r="I3152" t="s">
        <v>83</v>
      </c>
      <c r="J3152">
        <v>1.5299026425591</v>
      </c>
      <c r="K3152">
        <v>0.85077226139835505</v>
      </c>
      <c r="L3152">
        <v>0.36594430785066701</v>
      </c>
      <c r="M3152">
        <v>0.528694465762793</v>
      </c>
      <c r="N3152">
        <v>0.282182967436098</v>
      </c>
    </row>
    <row r="3153" spans="7:14" x14ac:dyDescent="0.25">
      <c r="H3153" s="34" t="s">
        <v>300</v>
      </c>
      <c r="I3153" t="s">
        <v>84</v>
      </c>
      <c r="J3153" t="s">
        <v>85</v>
      </c>
      <c r="K3153" t="s">
        <v>86</v>
      </c>
      <c r="L3153" t="s">
        <v>98</v>
      </c>
      <c r="M3153" t="s">
        <v>88</v>
      </c>
      <c r="N3153" t="s">
        <v>99</v>
      </c>
    </row>
    <row r="3154" spans="7:14" x14ac:dyDescent="0.25">
      <c r="G3154" s="34" t="s">
        <v>667</v>
      </c>
    </row>
    <row r="3155" spans="7:14" x14ac:dyDescent="0.25">
      <c r="G3155" s="34" t="s">
        <v>667</v>
      </c>
    </row>
    <row r="3156" spans="7:14" x14ac:dyDescent="0.25">
      <c r="H3156" s="34" t="s">
        <v>109</v>
      </c>
      <c r="I3156" t="s">
        <v>63</v>
      </c>
      <c r="J3156" t="s">
        <v>64</v>
      </c>
      <c r="K3156" t="s">
        <v>65</v>
      </c>
      <c r="L3156" t="s">
        <v>110</v>
      </c>
      <c r="M3156" t="s">
        <v>91</v>
      </c>
      <c r="N3156" t="s">
        <v>96</v>
      </c>
    </row>
    <row r="3157" spans="7:14" x14ac:dyDescent="0.25">
      <c r="G3157" s="34" t="s">
        <v>667</v>
      </c>
    </row>
    <row r="3158" spans="7:14" x14ac:dyDescent="0.25">
      <c r="H3158" s="34" t="s">
        <v>301</v>
      </c>
      <c r="I3158" t="s">
        <v>70</v>
      </c>
      <c r="J3158">
        <v>1929.1095145631</v>
      </c>
      <c r="K3158">
        <v>1912.5807322006399</v>
      </c>
      <c r="L3158">
        <v>1906.5984677419301</v>
      </c>
      <c r="M3158">
        <v>1915.98271225147</v>
      </c>
      <c r="N3158">
        <v>1969.1824240000001</v>
      </c>
    </row>
    <row r="3159" spans="7:14" x14ac:dyDescent="0.25">
      <c r="H3159" s="34" t="s">
        <v>301</v>
      </c>
      <c r="I3159" t="s">
        <v>71</v>
      </c>
      <c r="J3159">
        <v>1899.77</v>
      </c>
      <c r="K3159">
        <v>1889.0225</v>
      </c>
      <c r="L3159">
        <v>1888.6975</v>
      </c>
      <c r="M3159">
        <v>1900.7275</v>
      </c>
      <c r="N3159">
        <v>1944.2224999999901</v>
      </c>
    </row>
    <row r="3160" spans="7:14" x14ac:dyDescent="0.25">
      <c r="H3160" s="34" t="s">
        <v>301</v>
      </c>
      <c r="I3160" t="s">
        <v>72</v>
      </c>
      <c r="J3160">
        <v>1882.06</v>
      </c>
      <c r="K3160">
        <v>1874.7362499999999</v>
      </c>
      <c r="L3160">
        <v>1877.8487500000001</v>
      </c>
      <c r="M3160">
        <v>1891.6387499999901</v>
      </c>
      <c r="N3160">
        <v>1929.6612499999901</v>
      </c>
    </row>
    <row r="3161" spans="7:14" x14ac:dyDescent="0.25">
      <c r="H3161" s="34" t="s">
        <v>301</v>
      </c>
      <c r="I3161" t="s">
        <v>73</v>
      </c>
      <c r="J3161">
        <v>1876.1566666666599</v>
      </c>
      <c r="K3161">
        <v>1869.97416666666</v>
      </c>
      <c r="L3161">
        <v>1874.2325000000001</v>
      </c>
      <c r="M3161">
        <v>1888.60916666666</v>
      </c>
      <c r="N3161">
        <v>1924.8074999999999</v>
      </c>
    </row>
    <row r="3162" spans="7:14" x14ac:dyDescent="0.25">
      <c r="H3162" s="34" t="s">
        <v>301</v>
      </c>
      <c r="I3162" t="s">
        <v>74</v>
      </c>
      <c r="J3162">
        <v>1870.2533333333299</v>
      </c>
      <c r="K3162">
        <v>1865.2120833333299</v>
      </c>
      <c r="L3162">
        <v>1870.61625</v>
      </c>
      <c r="M3162">
        <v>1885.57958333333</v>
      </c>
      <c r="N3162">
        <v>1919.9537499999999</v>
      </c>
    </row>
    <row r="3163" spans="7:14" x14ac:dyDescent="0.25">
      <c r="H3163" s="34" t="s">
        <v>301</v>
      </c>
      <c r="I3163" t="s">
        <v>75</v>
      </c>
      <c r="J3163">
        <v>1858.4466666666599</v>
      </c>
      <c r="K3163">
        <v>1855.6879166666599</v>
      </c>
      <c r="L3163">
        <v>1863.38375</v>
      </c>
      <c r="M3163">
        <v>1879.5204166666599</v>
      </c>
      <c r="N3163">
        <v>1910.2462499999999</v>
      </c>
    </row>
    <row r="3164" spans="7:14" x14ac:dyDescent="0.25">
      <c r="H3164" s="34" t="s">
        <v>301</v>
      </c>
      <c r="I3164" t="s">
        <v>76</v>
      </c>
      <c r="J3164">
        <v>1852.5433333333301</v>
      </c>
      <c r="K3164">
        <v>1850.92583333333</v>
      </c>
      <c r="L3164">
        <v>1859.7674999999999</v>
      </c>
      <c r="M3164">
        <v>1876.4908333333301</v>
      </c>
      <c r="N3164">
        <v>1905.3924999999999</v>
      </c>
    </row>
    <row r="3165" spans="7:14" x14ac:dyDescent="0.25">
      <c r="H3165" s="34" t="s">
        <v>301</v>
      </c>
      <c r="I3165" t="s">
        <v>77</v>
      </c>
      <c r="J3165">
        <v>1846.6399999999901</v>
      </c>
      <c r="K3165">
        <v>1846.1637499999999</v>
      </c>
      <c r="L3165">
        <v>1856.1512499999999</v>
      </c>
      <c r="M3165">
        <v>1873.4612500000001</v>
      </c>
      <c r="N3165">
        <v>1900.5387499999999</v>
      </c>
    </row>
    <row r="3166" spans="7:14" x14ac:dyDescent="0.25">
      <c r="H3166" s="34" t="s">
        <v>301</v>
      </c>
      <c r="I3166" t="s">
        <v>78</v>
      </c>
      <c r="J3166">
        <v>1828.9299999999901</v>
      </c>
      <c r="K3166">
        <v>1831.8775000000001</v>
      </c>
      <c r="L3166">
        <v>1845.3025</v>
      </c>
      <c r="M3166">
        <v>1864.3724999999999</v>
      </c>
      <c r="N3166">
        <v>1885.9775</v>
      </c>
    </row>
    <row r="3167" spans="7:14" x14ac:dyDescent="0.25">
      <c r="H3167" s="34" t="s">
        <v>301</v>
      </c>
      <c r="I3167" t="s">
        <v>79</v>
      </c>
      <c r="J3167">
        <v>1799.59048543689</v>
      </c>
      <c r="K3167">
        <v>1808.31926779935</v>
      </c>
      <c r="L3167">
        <v>1827.4015322580599</v>
      </c>
      <c r="M3167">
        <v>1849.1172877485201</v>
      </c>
      <c r="N3167">
        <v>1861.01757599999</v>
      </c>
    </row>
    <row r="3168" spans="7:14" x14ac:dyDescent="0.25">
      <c r="H3168" s="34" t="s">
        <v>301</v>
      </c>
      <c r="I3168" t="s">
        <v>80</v>
      </c>
      <c r="J3168">
        <v>1871.63333333333</v>
      </c>
      <c r="K3168">
        <v>1866.9583333333301</v>
      </c>
      <c r="L3168">
        <v>1871.24166666666</v>
      </c>
      <c r="M3168">
        <v>1877.5250000000001</v>
      </c>
      <c r="N3168">
        <v>1901.4749999999999</v>
      </c>
    </row>
    <row r="3169" spans="7:14" x14ac:dyDescent="0.25">
      <c r="H3169" s="34" t="s">
        <v>301</v>
      </c>
      <c r="I3169" t="s">
        <v>81</v>
      </c>
      <c r="J3169">
        <v>1878.9166666666599</v>
      </c>
      <c r="K3169">
        <v>1873.4666666666601</v>
      </c>
      <c r="L3169">
        <v>1875.4833333333299</v>
      </c>
      <c r="M3169">
        <v>1879.2</v>
      </c>
      <c r="N3169">
        <v>1906.0166666666601</v>
      </c>
    </row>
    <row r="3170" spans="7:14" x14ac:dyDescent="0.25">
      <c r="H3170" s="34" t="s">
        <v>301</v>
      </c>
      <c r="I3170" t="s">
        <v>82</v>
      </c>
      <c r="J3170">
        <v>1886.2</v>
      </c>
      <c r="K3170">
        <v>1879.9749999999999</v>
      </c>
      <c r="L3170">
        <v>1879.7249999999999</v>
      </c>
      <c r="M3170">
        <v>1880.875</v>
      </c>
      <c r="N3170">
        <v>1910.55833333333</v>
      </c>
    </row>
    <row r="3171" spans="7:14" x14ac:dyDescent="0.25">
      <c r="H3171" s="34" t="s">
        <v>301</v>
      </c>
      <c r="I3171" t="s">
        <v>83</v>
      </c>
      <c r="J3171">
        <v>0.77828634525993001</v>
      </c>
      <c r="K3171">
        <v>0.69721248912001499</v>
      </c>
      <c r="L3171">
        <v>0.453353165678749</v>
      </c>
      <c r="M3171">
        <v>0.17810859307502599</v>
      </c>
      <c r="N3171">
        <v>0.47542821252075601</v>
      </c>
    </row>
    <row r="3172" spans="7:14" x14ac:dyDescent="0.25">
      <c r="H3172" s="34" t="s">
        <v>301</v>
      </c>
      <c r="I3172" t="s">
        <v>84</v>
      </c>
      <c r="J3172" t="s">
        <v>85</v>
      </c>
      <c r="K3172" t="s">
        <v>98</v>
      </c>
      <c r="L3172" t="s">
        <v>106</v>
      </c>
      <c r="M3172" t="s">
        <v>108</v>
      </c>
      <c r="N3172" t="s">
        <v>99</v>
      </c>
    </row>
    <row r="3173" spans="7:14" x14ac:dyDescent="0.25">
      <c r="G3173" s="34" t="s">
        <v>667</v>
      </c>
    </row>
    <row r="3175" spans="7:14" x14ac:dyDescent="0.25">
      <c r="H3175" s="34" t="s">
        <v>109</v>
      </c>
      <c r="I3175" t="s">
        <v>63</v>
      </c>
      <c r="J3175" t="s">
        <v>64</v>
      </c>
      <c r="K3175" t="s">
        <v>101</v>
      </c>
      <c r="L3175" t="s">
        <v>110</v>
      </c>
      <c r="M3175" t="s">
        <v>67</v>
      </c>
      <c r="N3175" t="s">
        <v>68</v>
      </c>
    </row>
    <row r="3177" spans="7:14" x14ac:dyDescent="0.25">
      <c r="H3177" s="34" t="s">
        <v>302</v>
      </c>
      <c r="I3177" t="s">
        <v>70</v>
      </c>
      <c r="J3177">
        <v>518.94404929577399</v>
      </c>
      <c r="K3177">
        <v>508.89323380566799</v>
      </c>
      <c r="L3177">
        <v>506.73434343434297</v>
      </c>
      <c r="M3177">
        <v>507.74663951120101</v>
      </c>
      <c r="N3177">
        <v>501.04986112539802</v>
      </c>
    </row>
    <row r="3178" spans="7:14" x14ac:dyDescent="0.25">
      <c r="H3178" s="34" t="s">
        <v>302</v>
      </c>
      <c r="I3178" t="s">
        <v>71</v>
      </c>
      <c r="J3178">
        <v>509.51749999999998</v>
      </c>
      <c r="K3178">
        <v>504.14249999999998</v>
      </c>
      <c r="L3178">
        <v>502.2</v>
      </c>
      <c r="M3178">
        <v>501.79999999999899</v>
      </c>
      <c r="N3178">
        <v>495.104999999999</v>
      </c>
    </row>
    <row r="3179" spans="7:14" x14ac:dyDescent="0.25">
      <c r="H3179" s="34" t="s">
        <v>302</v>
      </c>
      <c r="I3179" t="s">
        <v>72</v>
      </c>
      <c r="J3179">
        <v>503.78375</v>
      </c>
      <c r="K3179">
        <v>501.29624999999999</v>
      </c>
      <c r="L3179">
        <v>499.45</v>
      </c>
      <c r="M3179">
        <v>498.224999999999</v>
      </c>
      <c r="N3179">
        <v>491.50249999999897</v>
      </c>
    </row>
    <row r="3180" spans="7:14" x14ac:dyDescent="0.25">
      <c r="H3180" s="34" t="s">
        <v>302</v>
      </c>
      <c r="I3180" t="s">
        <v>73</v>
      </c>
      <c r="J3180">
        <v>501.8725</v>
      </c>
      <c r="K3180">
        <v>500.347499999999</v>
      </c>
      <c r="L3180">
        <v>498.53333333333302</v>
      </c>
      <c r="M3180">
        <v>497.03333333333302</v>
      </c>
      <c r="N3180">
        <v>490.30166666666599</v>
      </c>
    </row>
    <row r="3181" spans="7:14" x14ac:dyDescent="0.25">
      <c r="H3181" s="34" t="s">
        <v>302</v>
      </c>
      <c r="I3181" t="s">
        <v>74</v>
      </c>
      <c r="J3181">
        <v>499.96125000000001</v>
      </c>
      <c r="K3181">
        <v>499.39875000000001</v>
      </c>
      <c r="L3181">
        <v>497.61666666666599</v>
      </c>
      <c r="M3181">
        <v>495.84166666666601</v>
      </c>
      <c r="N3181">
        <v>489.10083333333301</v>
      </c>
    </row>
    <row r="3182" spans="7:14" x14ac:dyDescent="0.25">
      <c r="H3182" s="34" t="s">
        <v>302</v>
      </c>
      <c r="I3182" t="s">
        <v>75</v>
      </c>
      <c r="J3182">
        <v>496.13875000000002</v>
      </c>
      <c r="K3182">
        <v>497.501249999999</v>
      </c>
      <c r="L3182">
        <v>495.78333333333302</v>
      </c>
      <c r="M3182">
        <v>493.45833333333297</v>
      </c>
      <c r="N3182">
        <v>486.69916666666597</v>
      </c>
    </row>
    <row r="3183" spans="7:14" x14ac:dyDescent="0.25">
      <c r="H3183" s="34" t="s">
        <v>302</v>
      </c>
      <c r="I3183" t="s">
        <v>76</v>
      </c>
      <c r="J3183">
        <v>494.22750000000002</v>
      </c>
      <c r="K3183">
        <v>496.55250000000001</v>
      </c>
      <c r="L3183">
        <v>494.86666666666599</v>
      </c>
      <c r="M3183">
        <v>492.26666666666603</v>
      </c>
      <c r="N3183">
        <v>485.49833333333299</v>
      </c>
    </row>
    <row r="3184" spans="7:14" x14ac:dyDescent="0.25">
      <c r="H3184" s="34" t="s">
        <v>302</v>
      </c>
      <c r="I3184" t="s">
        <v>77</v>
      </c>
      <c r="J3184">
        <v>492.31625000000003</v>
      </c>
      <c r="K3184">
        <v>495.60374999999999</v>
      </c>
      <c r="L3184">
        <v>493.95</v>
      </c>
      <c r="M3184">
        <v>491.07499999999999</v>
      </c>
      <c r="N3184">
        <v>484.29750000000001</v>
      </c>
    </row>
    <row r="3185" spans="7:14" x14ac:dyDescent="0.25">
      <c r="H3185" s="34" t="s">
        <v>302</v>
      </c>
      <c r="I3185" t="s">
        <v>78</v>
      </c>
      <c r="J3185">
        <v>486.58249999999998</v>
      </c>
      <c r="K3185">
        <v>492.75749999999999</v>
      </c>
      <c r="L3185">
        <v>491.2</v>
      </c>
      <c r="M3185">
        <v>487.5</v>
      </c>
      <c r="N3185">
        <v>480.69499999999999</v>
      </c>
    </row>
    <row r="3186" spans="7:14" x14ac:dyDescent="0.25">
      <c r="H3186" s="34" t="s">
        <v>302</v>
      </c>
      <c r="I3186" t="s">
        <v>79</v>
      </c>
      <c r="J3186">
        <v>477.15595070422501</v>
      </c>
      <c r="K3186">
        <v>488.00676619433199</v>
      </c>
      <c r="L3186">
        <v>486.66565656565598</v>
      </c>
      <c r="M3186">
        <v>481.55336048879798</v>
      </c>
      <c r="N3186">
        <v>474.75013887460102</v>
      </c>
    </row>
    <row r="3187" spans="7:14" x14ac:dyDescent="0.25">
      <c r="H3187" s="34" t="s">
        <v>302</v>
      </c>
      <c r="I3187" t="s">
        <v>80</v>
      </c>
      <c r="J3187">
        <v>501.17500000000001</v>
      </c>
      <c r="K3187">
        <v>498.69166666666598</v>
      </c>
      <c r="L3187">
        <v>497.8</v>
      </c>
      <c r="M3187">
        <v>495.6</v>
      </c>
      <c r="N3187">
        <v>489.46666666666601</v>
      </c>
    </row>
    <row r="3188" spans="7:14" x14ac:dyDescent="0.25">
      <c r="H3188" s="34" t="s">
        <v>302</v>
      </c>
      <c r="I3188" t="s">
        <v>81</v>
      </c>
      <c r="J3188">
        <v>504.3</v>
      </c>
      <c r="K3188">
        <v>498.933333333333</v>
      </c>
      <c r="L3188">
        <v>498.9</v>
      </c>
      <c r="M3188">
        <v>496.55</v>
      </c>
      <c r="N3188">
        <v>491.03333333333302</v>
      </c>
    </row>
    <row r="3189" spans="7:14" x14ac:dyDescent="0.25">
      <c r="H3189" s="34" t="s">
        <v>302</v>
      </c>
      <c r="I3189" t="s">
        <v>82</v>
      </c>
      <c r="J3189">
        <v>507.42500000000001</v>
      </c>
      <c r="K3189">
        <v>499.17500000000001</v>
      </c>
      <c r="L3189">
        <v>500</v>
      </c>
      <c r="M3189">
        <v>497.5</v>
      </c>
      <c r="N3189">
        <v>492.6</v>
      </c>
    </row>
    <row r="3190" spans="7:14" x14ac:dyDescent="0.25">
      <c r="H3190" s="34" t="s">
        <v>302</v>
      </c>
      <c r="I3190" t="s">
        <v>83</v>
      </c>
      <c r="J3190">
        <v>1.2470693869406799</v>
      </c>
      <c r="K3190">
        <v>9.6920274718850605E-2</v>
      </c>
      <c r="L3190">
        <v>0.441944556046591</v>
      </c>
      <c r="M3190">
        <v>0.38337368845842901</v>
      </c>
      <c r="N3190">
        <v>0.64015254698994195</v>
      </c>
    </row>
    <row r="3191" spans="7:14" x14ac:dyDescent="0.25">
      <c r="H3191" s="34" t="s">
        <v>302</v>
      </c>
      <c r="I3191" t="s">
        <v>84</v>
      </c>
      <c r="J3191" t="s">
        <v>85</v>
      </c>
      <c r="K3191" t="s">
        <v>103</v>
      </c>
      <c r="L3191" t="s">
        <v>108</v>
      </c>
      <c r="M3191" t="s">
        <v>87</v>
      </c>
      <c r="N3191" t="s">
        <v>87</v>
      </c>
    </row>
    <row r="3193" spans="7:14" x14ac:dyDescent="0.25">
      <c r="G3193" s="34" t="s">
        <v>667</v>
      </c>
    </row>
    <row r="3194" spans="7:14" x14ac:dyDescent="0.25">
      <c r="H3194" s="34" t="s">
        <v>95</v>
      </c>
      <c r="I3194" t="s">
        <v>63</v>
      </c>
      <c r="J3194" t="s">
        <v>64</v>
      </c>
      <c r="K3194" t="s">
        <v>65</v>
      </c>
      <c r="L3194" t="s">
        <v>66</v>
      </c>
      <c r="M3194" t="s">
        <v>67</v>
      </c>
      <c r="N3194" t="s">
        <v>68</v>
      </c>
    </row>
    <row r="3195" spans="7:14" x14ac:dyDescent="0.25">
      <c r="G3195" s="34" t="s">
        <v>667</v>
      </c>
    </row>
    <row r="3196" spans="7:14" x14ac:dyDescent="0.25">
      <c r="H3196" s="34" t="s">
        <v>303</v>
      </c>
      <c r="I3196" t="s">
        <v>70</v>
      </c>
      <c r="J3196">
        <v>158.72734374999999</v>
      </c>
      <c r="K3196">
        <v>161.61660000000001</v>
      </c>
      <c r="L3196">
        <v>165.937282608695</v>
      </c>
      <c r="M3196">
        <v>169.5</v>
      </c>
      <c r="N3196">
        <v>151.55000000000001</v>
      </c>
    </row>
    <row r="3197" spans="7:14" x14ac:dyDescent="0.25">
      <c r="H3197" s="34" t="s">
        <v>303</v>
      </c>
      <c r="I3197" t="s">
        <v>71</v>
      </c>
      <c r="J3197">
        <v>153.745</v>
      </c>
      <c r="K3197">
        <v>158.83499999999901</v>
      </c>
      <c r="L3197">
        <v>164.79749999999899</v>
      </c>
      <c r="M3197">
        <v>163.11000000000001</v>
      </c>
      <c r="N3197">
        <v>149.75</v>
      </c>
    </row>
    <row r="3198" spans="7:14" x14ac:dyDescent="0.25">
      <c r="H3198" s="34" t="s">
        <v>303</v>
      </c>
      <c r="I3198" t="s">
        <v>72</v>
      </c>
      <c r="J3198">
        <v>151.02250000000001</v>
      </c>
      <c r="K3198">
        <v>157.26749999999899</v>
      </c>
      <c r="L3198">
        <v>164.12374999999901</v>
      </c>
      <c r="M3198">
        <v>159.20500000000001</v>
      </c>
      <c r="N3198">
        <v>148.65</v>
      </c>
    </row>
    <row r="3199" spans="7:14" x14ac:dyDescent="0.25">
      <c r="H3199" s="34" t="s">
        <v>303</v>
      </c>
      <c r="I3199" t="s">
        <v>73</v>
      </c>
      <c r="J3199">
        <v>150.11500000000001</v>
      </c>
      <c r="K3199">
        <v>156.74499999999901</v>
      </c>
      <c r="L3199">
        <v>163.89916666666599</v>
      </c>
      <c r="M3199">
        <v>157.90333333333299</v>
      </c>
      <c r="N3199">
        <v>148.28333333333299</v>
      </c>
    </row>
    <row r="3200" spans="7:14" x14ac:dyDescent="0.25">
      <c r="H3200" s="34" t="s">
        <v>303</v>
      </c>
      <c r="I3200" t="s">
        <v>74</v>
      </c>
      <c r="J3200">
        <v>149.20750000000001</v>
      </c>
      <c r="K3200">
        <v>156.2225</v>
      </c>
      <c r="L3200">
        <v>163.674583333333</v>
      </c>
      <c r="M3200">
        <v>156.60166666666601</v>
      </c>
      <c r="N3200">
        <v>147.916666666666</v>
      </c>
    </row>
    <row r="3201" spans="7:14" x14ac:dyDescent="0.25">
      <c r="H3201" s="34" t="s">
        <v>303</v>
      </c>
      <c r="I3201" t="s">
        <v>75</v>
      </c>
      <c r="J3201">
        <v>147.39250000000001</v>
      </c>
      <c r="K3201">
        <v>155.17749999999899</v>
      </c>
      <c r="L3201">
        <v>163.22541666666601</v>
      </c>
      <c r="M3201">
        <v>153.99833333333299</v>
      </c>
      <c r="N3201">
        <v>147.183333333333</v>
      </c>
    </row>
    <row r="3202" spans="7:14" x14ac:dyDescent="0.25">
      <c r="H3202" s="34" t="s">
        <v>303</v>
      </c>
      <c r="I3202" t="s">
        <v>76</v>
      </c>
      <c r="J3202">
        <v>146.48500000000001</v>
      </c>
      <c r="K3202">
        <v>154.655</v>
      </c>
      <c r="L3202">
        <v>163.00083333333299</v>
      </c>
      <c r="M3202">
        <v>152.696666666666</v>
      </c>
      <c r="N3202">
        <v>146.81666666666601</v>
      </c>
    </row>
    <row r="3203" spans="7:14" x14ac:dyDescent="0.25">
      <c r="H3203" s="34" t="s">
        <v>303</v>
      </c>
      <c r="I3203" t="s">
        <v>77</v>
      </c>
      <c r="J3203">
        <v>145.57749999999999</v>
      </c>
      <c r="K3203">
        <v>154.13249999999999</v>
      </c>
      <c r="L3203">
        <v>162.77625</v>
      </c>
      <c r="M3203">
        <v>151.39500000000001</v>
      </c>
      <c r="N3203">
        <v>146.44999999999999</v>
      </c>
    </row>
    <row r="3204" spans="7:14" x14ac:dyDescent="0.25">
      <c r="H3204" s="34" t="s">
        <v>303</v>
      </c>
      <c r="I3204" t="s">
        <v>78</v>
      </c>
      <c r="J3204">
        <v>142.85499999999999</v>
      </c>
      <c r="K3204">
        <v>152.565</v>
      </c>
      <c r="L3204">
        <v>162.10249999999999</v>
      </c>
      <c r="M3204">
        <v>147.49</v>
      </c>
      <c r="N3204">
        <v>145.35</v>
      </c>
    </row>
    <row r="3205" spans="7:14" x14ac:dyDescent="0.25">
      <c r="H3205" s="34" t="s">
        <v>303</v>
      </c>
      <c r="I3205" t="s">
        <v>79</v>
      </c>
      <c r="J3205">
        <v>137.87265625000001</v>
      </c>
      <c r="K3205">
        <v>149.78339999999901</v>
      </c>
      <c r="L3205">
        <v>160.96271739130401</v>
      </c>
      <c r="M3205">
        <v>141.1</v>
      </c>
      <c r="N3205">
        <v>143.55000000000001</v>
      </c>
    </row>
    <row r="3206" spans="7:14" x14ac:dyDescent="0.25">
      <c r="H3206" s="34" t="s">
        <v>303</v>
      </c>
      <c r="I3206" t="s">
        <v>80</v>
      </c>
      <c r="J3206">
        <v>145.75</v>
      </c>
      <c r="K3206">
        <v>152.85</v>
      </c>
      <c r="L3206">
        <v>162.22499999999999</v>
      </c>
      <c r="M3206">
        <v>157.666666666666</v>
      </c>
      <c r="N3206">
        <v>148.21666666666599</v>
      </c>
    </row>
    <row r="3207" spans="7:14" x14ac:dyDescent="0.25">
      <c r="H3207" s="34" t="s">
        <v>303</v>
      </c>
      <c r="I3207" t="s">
        <v>81</v>
      </c>
      <c r="J3207">
        <v>146.6</v>
      </c>
      <c r="K3207">
        <v>153.79999999999899</v>
      </c>
      <c r="L3207">
        <v>162.63333333333301</v>
      </c>
      <c r="M3207">
        <v>160.03333333333299</v>
      </c>
      <c r="N3207">
        <v>148.88333333333301</v>
      </c>
    </row>
    <row r="3208" spans="7:14" x14ac:dyDescent="0.25">
      <c r="H3208" s="34" t="s">
        <v>303</v>
      </c>
      <c r="I3208" t="s">
        <v>82</v>
      </c>
      <c r="J3208">
        <v>147.44999999999999</v>
      </c>
      <c r="K3208">
        <v>154.74999999999901</v>
      </c>
      <c r="L3208">
        <v>163.041666666666</v>
      </c>
      <c r="M3208">
        <v>162.4</v>
      </c>
      <c r="N3208">
        <v>149.55000000000001</v>
      </c>
    </row>
    <row r="3209" spans="7:14" x14ac:dyDescent="0.25">
      <c r="H3209" s="34" t="s">
        <v>303</v>
      </c>
      <c r="I3209" t="s">
        <v>83</v>
      </c>
      <c r="J3209">
        <v>1.1529331976941199</v>
      </c>
      <c r="K3209">
        <v>1.22778675282712</v>
      </c>
      <c r="L3209">
        <v>0.50089445438282398</v>
      </c>
      <c r="M3209">
        <v>3.0021141649048699</v>
      </c>
      <c r="N3209">
        <v>0.89958394242661399</v>
      </c>
    </row>
    <row r="3210" spans="7:14" x14ac:dyDescent="0.25">
      <c r="H3210" s="34" t="s">
        <v>303</v>
      </c>
      <c r="I3210" t="s">
        <v>84</v>
      </c>
      <c r="J3210" t="s">
        <v>85</v>
      </c>
      <c r="K3210" t="s">
        <v>88</v>
      </c>
      <c r="L3210" t="s">
        <v>88</v>
      </c>
      <c r="M3210" t="s">
        <v>98</v>
      </c>
      <c r="N3210" t="s">
        <v>87</v>
      </c>
    </row>
    <row r="3211" spans="7:14" x14ac:dyDescent="0.25">
      <c r="G3211" s="34" t="s">
        <v>667</v>
      </c>
    </row>
    <row r="3213" spans="7:14" x14ac:dyDescent="0.25">
      <c r="H3213" s="34" t="s">
        <v>62</v>
      </c>
      <c r="I3213" t="s">
        <v>63</v>
      </c>
      <c r="J3213" t="s">
        <v>64</v>
      </c>
      <c r="K3213" t="s">
        <v>101</v>
      </c>
      <c r="L3213" t="s">
        <v>66</v>
      </c>
      <c r="M3213" t="s">
        <v>67</v>
      </c>
      <c r="N3213" t="s">
        <v>68</v>
      </c>
    </row>
    <row r="3215" spans="7:14" x14ac:dyDescent="0.25">
      <c r="H3215" s="34" t="s">
        <v>304</v>
      </c>
      <c r="I3215" t="s">
        <v>70</v>
      </c>
      <c r="J3215">
        <v>378.49217317726698</v>
      </c>
      <c r="K3215">
        <v>372.47372159090901</v>
      </c>
      <c r="L3215">
        <v>366.78074410678698</v>
      </c>
      <c r="M3215">
        <v>376.78850803584101</v>
      </c>
      <c r="N3215">
        <v>380.30785562632599</v>
      </c>
    </row>
    <row r="3216" spans="7:14" x14ac:dyDescent="0.25">
      <c r="H3216" s="34" t="s">
        <v>304</v>
      </c>
      <c r="I3216" t="s">
        <v>71</v>
      </c>
      <c r="J3216">
        <v>368.69749999999999</v>
      </c>
      <c r="K3216">
        <v>365.5</v>
      </c>
      <c r="L3216">
        <v>362.19499999999999</v>
      </c>
      <c r="M3216">
        <v>368.14749999999998</v>
      </c>
      <c r="N3216">
        <v>370.21249999999998</v>
      </c>
    </row>
    <row r="3217" spans="8:14" x14ac:dyDescent="0.25">
      <c r="H3217" s="34" t="s">
        <v>304</v>
      </c>
      <c r="I3217" t="s">
        <v>72</v>
      </c>
      <c r="J3217">
        <v>362.79874999999998</v>
      </c>
      <c r="K3217">
        <v>361.375</v>
      </c>
      <c r="L3217">
        <v>359.472499999999</v>
      </c>
      <c r="M3217">
        <v>363.07375000000002</v>
      </c>
      <c r="N3217">
        <v>364.23124999999999</v>
      </c>
    </row>
    <row r="3218" spans="8:14" x14ac:dyDescent="0.25">
      <c r="H3218" s="34" t="s">
        <v>304</v>
      </c>
      <c r="I3218" t="s">
        <v>73</v>
      </c>
      <c r="J3218">
        <v>360.83249999999998</v>
      </c>
      <c r="K3218">
        <v>360</v>
      </c>
      <c r="L3218">
        <v>358.565</v>
      </c>
      <c r="M3218">
        <v>361.38249999999999</v>
      </c>
      <c r="N3218">
        <v>362.23750000000001</v>
      </c>
    </row>
    <row r="3219" spans="8:14" x14ac:dyDescent="0.25">
      <c r="H3219" s="34" t="s">
        <v>304</v>
      </c>
      <c r="I3219" t="s">
        <v>74</v>
      </c>
      <c r="J3219">
        <v>358.86624999999998</v>
      </c>
      <c r="K3219">
        <v>358.625</v>
      </c>
      <c r="L3219">
        <v>357.657499999999</v>
      </c>
      <c r="M3219">
        <v>359.69125000000003</v>
      </c>
      <c r="N3219">
        <v>360.24374999999998</v>
      </c>
    </row>
    <row r="3220" spans="8:14" x14ac:dyDescent="0.25">
      <c r="H3220" s="34" t="s">
        <v>304</v>
      </c>
      <c r="I3220" t="s">
        <v>75</v>
      </c>
      <c r="J3220">
        <v>354.93374999999997</v>
      </c>
      <c r="K3220">
        <v>355.875</v>
      </c>
      <c r="L3220">
        <v>355.84249999999997</v>
      </c>
      <c r="M3220">
        <v>356.30874999999997</v>
      </c>
      <c r="N3220">
        <v>356.25625000000002</v>
      </c>
    </row>
    <row r="3221" spans="8:14" x14ac:dyDescent="0.25">
      <c r="H3221" s="34" t="s">
        <v>304</v>
      </c>
      <c r="I3221" t="s">
        <v>76</v>
      </c>
      <c r="J3221">
        <v>352.96749999999997</v>
      </c>
      <c r="K3221">
        <v>354.5</v>
      </c>
      <c r="L3221">
        <v>354.935</v>
      </c>
      <c r="M3221">
        <v>354.61750000000001</v>
      </c>
      <c r="N3221">
        <v>354.26249999999999</v>
      </c>
    </row>
    <row r="3222" spans="8:14" x14ac:dyDescent="0.25">
      <c r="H3222" s="34" t="s">
        <v>304</v>
      </c>
      <c r="I3222" t="s">
        <v>77</v>
      </c>
      <c r="J3222">
        <v>351.001249999999</v>
      </c>
      <c r="K3222">
        <v>353.125</v>
      </c>
      <c r="L3222">
        <v>354.02749999999997</v>
      </c>
      <c r="M3222">
        <v>352.92624999999998</v>
      </c>
      <c r="N3222">
        <v>352.26875000000001</v>
      </c>
    </row>
    <row r="3223" spans="8:14" x14ac:dyDescent="0.25">
      <c r="H3223" s="34" t="s">
        <v>304</v>
      </c>
      <c r="I3223" t="s">
        <v>78</v>
      </c>
      <c r="J3223">
        <v>345.102499999999</v>
      </c>
      <c r="K3223">
        <v>349</v>
      </c>
      <c r="L3223">
        <v>351.30500000000001</v>
      </c>
      <c r="M3223">
        <v>347.85250000000002</v>
      </c>
      <c r="N3223">
        <v>346.28750000000002</v>
      </c>
    </row>
    <row r="3224" spans="8:14" x14ac:dyDescent="0.25">
      <c r="H3224" s="34" t="s">
        <v>304</v>
      </c>
      <c r="I3224" t="s">
        <v>79</v>
      </c>
      <c r="J3224">
        <v>335.30782682273298</v>
      </c>
      <c r="K3224">
        <v>342.02627840909003</v>
      </c>
      <c r="L3224">
        <v>346.71925589321199</v>
      </c>
      <c r="M3224">
        <v>339.21149196415797</v>
      </c>
      <c r="N3224">
        <v>336.19214437367299</v>
      </c>
    </row>
    <row r="3225" spans="8:14" x14ac:dyDescent="0.25">
      <c r="H3225" s="34" t="s">
        <v>304</v>
      </c>
      <c r="I3225" t="s">
        <v>80</v>
      </c>
      <c r="J3225">
        <v>359.69166666666598</v>
      </c>
      <c r="K3225">
        <v>358</v>
      </c>
      <c r="L3225">
        <v>356.849999999999</v>
      </c>
      <c r="M3225">
        <v>358.92499999999899</v>
      </c>
      <c r="N3225">
        <v>360.20833333333297</v>
      </c>
    </row>
    <row r="3226" spans="8:14" x14ac:dyDescent="0.25">
      <c r="H3226" s="34" t="s">
        <v>304</v>
      </c>
      <c r="I3226" t="s">
        <v>81</v>
      </c>
      <c r="J3226">
        <v>362.48333333333301</v>
      </c>
      <c r="K3226">
        <v>358.75</v>
      </c>
      <c r="L3226">
        <v>356.95</v>
      </c>
      <c r="M3226">
        <v>359.849999999999</v>
      </c>
      <c r="N3226">
        <v>362.166666666666</v>
      </c>
    </row>
    <row r="3227" spans="8:14" x14ac:dyDescent="0.25">
      <c r="H3227" s="34" t="s">
        <v>304</v>
      </c>
      <c r="I3227" t="s">
        <v>82</v>
      </c>
      <c r="J3227">
        <v>365.27499999999998</v>
      </c>
      <c r="K3227">
        <v>359.5</v>
      </c>
      <c r="L3227">
        <v>357.05</v>
      </c>
      <c r="M3227">
        <v>360.77499999999998</v>
      </c>
      <c r="N3227">
        <v>364.125</v>
      </c>
    </row>
    <row r="3228" spans="8:14" x14ac:dyDescent="0.25">
      <c r="H3228" s="34" t="s">
        <v>304</v>
      </c>
      <c r="I3228" t="s">
        <v>83</v>
      </c>
      <c r="J3228">
        <v>1.55225540393393</v>
      </c>
      <c r="K3228">
        <v>0.41899441340782101</v>
      </c>
      <c r="L3228">
        <v>5.6045957685314701E-2</v>
      </c>
      <c r="M3228">
        <v>0.515428014209103</v>
      </c>
      <c r="N3228">
        <v>1.08733371891265</v>
      </c>
    </row>
    <row r="3229" spans="8:14" x14ac:dyDescent="0.25">
      <c r="H3229" s="34" t="s">
        <v>304</v>
      </c>
      <c r="I3229" t="s">
        <v>84</v>
      </c>
      <c r="J3229" t="s">
        <v>85</v>
      </c>
      <c r="K3229" t="s">
        <v>103</v>
      </c>
      <c r="L3229" t="s">
        <v>87</v>
      </c>
      <c r="M3229" t="s">
        <v>88</v>
      </c>
      <c r="N3229" t="s">
        <v>86</v>
      </c>
    </row>
    <row r="3232" spans="8:14" x14ac:dyDescent="0.25">
      <c r="H3232" s="34" t="s">
        <v>89</v>
      </c>
      <c r="I3232" t="s">
        <v>63</v>
      </c>
      <c r="J3232" t="s">
        <v>64</v>
      </c>
      <c r="K3232" t="s">
        <v>101</v>
      </c>
      <c r="L3232" t="s">
        <v>66</v>
      </c>
      <c r="M3232" t="s">
        <v>67</v>
      </c>
      <c r="N3232" t="s">
        <v>68</v>
      </c>
    </row>
    <row r="3234" spans="8:14" x14ac:dyDescent="0.25">
      <c r="H3234" s="34" t="s">
        <v>305</v>
      </c>
      <c r="I3234" t="s">
        <v>70</v>
      </c>
      <c r="J3234">
        <v>988.33537903225795</v>
      </c>
      <c r="K3234">
        <v>958.09135591409301</v>
      </c>
      <c r="L3234">
        <v>1004.28551760939</v>
      </c>
      <c r="M3234">
        <v>1004.11359614679</v>
      </c>
      <c r="N3234">
        <v>992.80593831678004</v>
      </c>
    </row>
    <row r="3235" spans="8:14" x14ac:dyDescent="0.25">
      <c r="H3235" s="34" t="s">
        <v>305</v>
      </c>
      <c r="I3235" t="s">
        <v>71</v>
      </c>
      <c r="J3235">
        <v>963.77749999999901</v>
      </c>
      <c r="K3235">
        <v>950.30499999999995</v>
      </c>
      <c r="L3235">
        <v>985.80250000000001</v>
      </c>
      <c r="M3235">
        <v>986.4425</v>
      </c>
      <c r="N3235">
        <v>979.37</v>
      </c>
    </row>
    <row r="3236" spans="8:14" x14ac:dyDescent="0.25">
      <c r="H3236" s="34" t="s">
        <v>305</v>
      </c>
      <c r="I3236" t="s">
        <v>72</v>
      </c>
      <c r="J3236">
        <v>948.91374999999903</v>
      </c>
      <c r="K3236">
        <v>945.60249999999996</v>
      </c>
      <c r="L3236">
        <v>975.20124999999996</v>
      </c>
      <c r="M3236">
        <v>975.89625000000001</v>
      </c>
      <c r="N3236">
        <v>971.28499999999997</v>
      </c>
    </row>
    <row r="3237" spans="8:14" x14ac:dyDescent="0.25">
      <c r="H3237" s="34" t="s">
        <v>305</v>
      </c>
      <c r="I3237" t="s">
        <v>73</v>
      </c>
      <c r="J3237">
        <v>943.95916666666596</v>
      </c>
      <c r="K3237">
        <v>944.03499999999997</v>
      </c>
      <c r="L3237">
        <v>971.66750000000002</v>
      </c>
      <c r="M3237">
        <v>972.38083333333304</v>
      </c>
      <c r="N3237">
        <v>968.59</v>
      </c>
    </row>
    <row r="3238" spans="8:14" x14ac:dyDescent="0.25">
      <c r="H3238" s="34" t="s">
        <v>305</v>
      </c>
      <c r="I3238" t="s">
        <v>74</v>
      </c>
      <c r="J3238">
        <v>939.00458333333302</v>
      </c>
      <c r="K3238">
        <v>942.46749999999997</v>
      </c>
      <c r="L3238">
        <v>968.13374999999996</v>
      </c>
      <c r="M3238">
        <v>968.86541666666596</v>
      </c>
      <c r="N3238">
        <v>965.89499999999998</v>
      </c>
    </row>
    <row r="3239" spans="8:14" x14ac:dyDescent="0.25">
      <c r="H3239" s="34" t="s">
        <v>305</v>
      </c>
      <c r="I3239" t="s">
        <v>75</v>
      </c>
      <c r="J3239">
        <v>929.09541666666598</v>
      </c>
      <c r="K3239">
        <v>939.33249999999998</v>
      </c>
      <c r="L3239">
        <v>961.06624999999997</v>
      </c>
      <c r="M3239">
        <v>961.83458333333294</v>
      </c>
      <c r="N3239">
        <v>960.505</v>
      </c>
    </row>
    <row r="3240" spans="8:14" x14ac:dyDescent="0.25">
      <c r="H3240" s="34" t="s">
        <v>305</v>
      </c>
      <c r="I3240" t="s">
        <v>76</v>
      </c>
      <c r="J3240">
        <v>924.14083333333303</v>
      </c>
      <c r="K3240">
        <v>937.76499999999999</v>
      </c>
      <c r="L3240">
        <v>957.53250000000003</v>
      </c>
      <c r="M3240">
        <v>958.31916666666598</v>
      </c>
      <c r="N3240">
        <v>957.81</v>
      </c>
    </row>
    <row r="3241" spans="8:14" x14ac:dyDescent="0.25">
      <c r="H3241" s="34" t="s">
        <v>305</v>
      </c>
      <c r="I3241" t="s">
        <v>77</v>
      </c>
      <c r="J3241">
        <v>919.18624999999997</v>
      </c>
      <c r="K3241">
        <v>936.19749999999999</v>
      </c>
      <c r="L3241">
        <v>953.99874999999997</v>
      </c>
      <c r="M3241">
        <v>954.80375000000004</v>
      </c>
      <c r="N3241">
        <v>955.11500000000001</v>
      </c>
    </row>
    <row r="3242" spans="8:14" x14ac:dyDescent="0.25">
      <c r="H3242" s="34" t="s">
        <v>305</v>
      </c>
      <c r="I3242" t="s">
        <v>78</v>
      </c>
      <c r="J3242">
        <v>904.32249999999999</v>
      </c>
      <c r="K3242">
        <v>931.495</v>
      </c>
      <c r="L3242">
        <v>943.39750000000004</v>
      </c>
      <c r="M3242">
        <v>944.25750000000005</v>
      </c>
      <c r="N3242">
        <v>947.03</v>
      </c>
    </row>
    <row r="3243" spans="8:14" x14ac:dyDescent="0.25">
      <c r="H3243" s="34" t="s">
        <v>305</v>
      </c>
      <c r="I3243" t="s">
        <v>79</v>
      </c>
      <c r="J3243">
        <v>879.76462096774105</v>
      </c>
      <c r="K3243">
        <v>923.70864408590603</v>
      </c>
      <c r="L3243">
        <v>924.91448239060799</v>
      </c>
      <c r="M3243">
        <v>926.58640385320098</v>
      </c>
      <c r="N3243">
        <v>933.59406168322005</v>
      </c>
    </row>
    <row r="3244" spans="8:14" x14ac:dyDescent="0.25">
      <c r="H3244" s="34" t="s">
        <v>305</v>
      </c>
      <c r="I3244" t="s">
        <v>80</v>
      </c>
      <c r="J3244">
        <v>941.70833333333303</v>
      </c>
      <c r="K3244">
        <v>942.08333333333303</v>
      </c>
      <c r="L3244">
        <v>956.27499999999998</v>
      </c>
      <c r="M3244">
        <v>968.30833333333305</v>
      </c>
      <c r="N3244">
        <v>965.86666666666599</v>
      </c>
    </row>
    <row r="3245" spans="8:14" x14ac:dyDescent="0.25">
      <c r="H3245" s="34" t="s">
        <v>305</v>
      </c>
      <c r="I3245" t="s">
        <v>81</v>
      </c>
      <c r="J3245">
        <v>949.36666666666599</v>
      </c>
      <c r="K3245">
        <v>943.26666666666597</v>
      </c>
      <c r="L3245">
        <v>959.05</v>
      </c>
      <c r="M3245">
        <v>971.26666666666597</v>
      </c>
      <c r="N3245">
        <v>968.53333333333296</v>
      </c>
    </row>
    <row r="3246" spans="8:14" x14ac:dyDescent="0.25">
      <c r="H3246" s="34" t="s">
        <v>305</v>
      </c>
      <c r="I3246" t="s">
        <v>82</v>
      </c>
      <c r="J3246">
        <v>957.02499999999998</v>
      </c>
      <c r="K3246">
        <v>944.45</v>
      </c>
      <c r="L3246">
        <v>961.82500000000005</v>
      </c>
      <c r="M3246">
        <v>974.224999999999</v>
      </c>
      <c r="N3246">
        <v>971.2</v>
      </c>
    </row>
    <row r="3247" spans="8:14" x14ac:dyDescent="0.25">
      <c r="H3247" s="34" t="s">
        <v>305</v>
      </c>
      <c r="I3247" t="s">
        <v>83</v>
      </c>
      <c r="J3247">
        <v>1.6264767045705799</v>
      </c>
      <c r="K3247">
        <v>0.25121627598406598</v>
      </c>
      <c r="L3247">
        <v>0.57702804564241705</v>
      </c>
      <c r="M3247">
        <v>0.61103126586745704</v>
      </c>
      <c r="N3247">
        <v>0.55218111540584502</v>
      </c>
    </row>
    <row r="3248" spans="8:14" x14ac:dyDescent="0.25">
      <c r="H3248" s="34" t="s">
        <v>305</v>
      </c>
      <c r="I3248" t="s">
        <v>84</v>
      </c>
      <c r="J3248" t="s">
        <v>85</v>
      </c>
      <c r="K3248" t="s">
        <v>106</v>
      </c>
      <c r="L3248" t="s">
        <v>88</v>
      </c>
      <c r="M3248" t="s">
        <v>88</v>
      </c>
      <c r="N3248" t="s">
        <v>98</v>
      </c>
    </row>
    <row r="3251" spans="8:14" x14ac:dyDescent="0.25">
      <c r="H3251" s="34" t="s">
        <v>95</v>
      </c>
      <c r="I3251" t="s">
        <v>63</v>
      </c>
      <c r="J3251" t="s">
        <v>64</v>
      </c>
      <c r="K3251" t="s">
        <v>101</v>
      </c>
      <c r="L3251" t="s">
        <v>66</v>
      </c>
      <c r="M3251" t="s">
        <v>67</v>
      </c>
      <c r="N3251" t="s">
        <v>68</v>
      </c>
    </row>
    <row r="3253" spans="8:14" x14ac:dyDescent="0.25">
      <c r="H3253" s="34" t="s">
        <v>306</v>
      </c>
      <c r="I3253" t="s">
        <v>70</v>
      </c>
      <c r="J3253">
        <v>124.009287479406</v>
      </c>
      <c r="K3253">
        <v>125.771991786447</v>
      </c>
      <c r="L3253">
        <v>137.31539398862699</v>
      </c>
      <c r="M3253">
        <v>131.926546391752</v>
      </c>
      <c r="N3253">
        <v>128.571660576532</v>
      </c>
    </row>
    <row r="3254" spans="8:14" x14ac:dyDescent="0.25">
      <c r="H3254" s="34" t="s">
        <v>306</v>
      </c>
      <c r="I3254" t="s">
        <v>71</v>
      </c>
      <c r="J3254">
        <v>123.0775</v>
      </c>
      <c r="K3254">
        <v>124.3325</v>
      </c>
      <c r="L3254">
        <v>133.0575</v>
      </c>
      <c r="M3254">
        <v>129.58250000000001</v>
      </c>
      <c r="N3254">
        <v>126.36750000000001</v>
      </c>
    </row>
    <row r="3255" spans="8:14" x14ac:dyDescent="0.25">
      <c r="H3255" s="34" t="s">
        <v>306</v>
      </c>
      <c r="I3255" t="s">
        <v>72</v>
      </c>
      <c r="J3255">
        <v>122.51375</v>
      </c>
      <c r="K3255">
        <v>123.46625</v>
      </c>
      <c r="L3255">
        <v>130.67875000000001</v>
      </c>
      <c r="M3255">
        <v>128.16624999999999</v>
      </c>
      <c r="N3255">
        <v>125.03375</v>
      </c>
    </row>
    <row r="3256" spans="8:14" x14ac:dyDescent="0.25">
      <c r="H3256" s="34" t="s">
        <v>306</v>
      </c>
      <c r="I3256" t="s">
        <v>73</v>
      </c>
      <c r="J3256">
        <v>122.32583333333299</v>
      </c>
      <c r="K3256">
        <v>123.17749999999999</v>
      </c>
      <c r="L3256">
        <v>129.88583333333301</v>
      </c>
      <c r="M3256">
        <v>127.69416666666601</v>
      </c>
      <c r="N3256">
        <v>124.589166666666</v>
      </c>
    </row>
    <row r="3257" spans="8:14" x14ac:dyDescent="0.25">
      <c r="H3257" s="34" t="s">
        <v>306</v>
      </c>
      <c r="I3257" t="s">
        <v>74</v>
      </c>
      <c r="J3257">
        <v>122.137916666666</v>
      </c>
      <c r="K3257">
        <v>122.88875</v>
      </c>
      <c r="L3257">
        <v>129.09291666666601</v>
      </c>
      <c r="M3257">
        <v>127.222083333333</v>
      </c>
      <c r="N3257">
        <v>124.144583333333</v>
      </c>
    </row>
    <row r="3258" spans="8:14" x14ac:dyDescent="0.25">
      <c r="H3258" s="34" t="s">
        <v>306</v>
      </c>
      <c r="I3258" t="s">
        <v>75</v>
      </c>
      <c r="J3258">
        <v>121.762083333333</v>
      </c>
      <c r="K3258">
        <v>122.31124999999901</v>
      </c>
      <c r="L3258">
        <v>127.507083333333</v>
      </c>
      <c r="M3258">
        <v>126.277916666666</v>
      </c>
      <c r="N3258">
        <v>123.25541666666599</v>
      </c>
    </row>
    <row r="3259" spans="8:14" x14ac:dyDescent="0.25">
      <c r="H3259" s="34" t="s">
        <v>306</v>
      </c>
      <c r="I3259" t="s">
        <v>76</v>
      </c>
      <c r="J3259">
        <v>121.574166666666</v>
      </c>
      <c r="K3259">
        <v>122.02249999999999</v>
      </c>
      <c r="L3259">
        <v>126.714166666666</v>
      </c>
      <c r="M3259">
        <v>125.805833333333</v>
      </c>
      <c r="N3259">
        <v>122.81083333333299</v>
      </c>
    </row>
    <row r="3260" spans="8:14" x14ac:dyDescent="0.25">
      <c r="H3260" s="34" t="s">
        <v>306</v>
      </c>
      <c r="I3260" t="s">
        <v>77</v>
      </c>
      <c r="J3260">
        <v>121.38625</v>
      </c>
      <c r="K3260">
        <v>121.73374999999901</v>
      </c>
      <c r="L3260">
        <v>125.92125</v>
      </c>
      <c r="M3260">
        <v>125.33374999999999</v>
      </c>
      <c r="N3260">
        <v>122.36624999999999</v>
      </c>
    </row>
    <row r="3261" spans="8:14" x14ac:dyDescent="0.25">
      <c r="H3261" s="34" t="s">
        <v>306</v>
      </c>
      <c r="I3261" t="s">
        <v>78</v>
      </c>
      <c r="J3261">
        <v>120.82250000000001</v>
      </c>
      <c r="K3261">
        <v>120.867499999999</v>
      </c>
      <c r="L3261">
        <v>123.5425</v>
      </c>
      <c r="M3261">
        <v>123.917499999999</v>
      </c>
      <c r="N3261">
        <v>121.0325</v>
      </c>
    </row>
    <row r="3262" spans="8:14" x14ac:dyDescent="0.25">
      <c r="H3262" s="34" t="s">
        <v>306</v>
      </c>
      <c r="I3262" t="s">
        <v>79</v>
      </c>
      <c r="J3262">
        <v>119.890712520593</v>
      </c>
      <c r="K3262">
        <v>119.428008213552</v>
      </c>
      <c r="L3262">
        <v>119.28460601137201</v>
      </c>
      <c r="M3262">
        <v>121.57345360824699</v>
      </c>
      <c r="N3262">
        <v>118.828339423467</v>
      </c>
    </row>
    <row r="3263" spans="8:14" x14ac:dyDescent="0.25">
      <c r="H3263" s="34" t="s">
        <v>306</v>
      </c>
      <c r="I3263" t="s">
        <v>80</v>
      </c>
      <c r="J3263">
        <v>122.10833333333299</v>
      </c>
      <c r="K3263">
        <v>122.841666666666</v>
      </c>
      <c r="L3263">
        <v>127.425</v>
      </c>
      <c r="M3263">
        <v>127.391666666666</v>
      </c>
      <c r="N3263">
        <v>124.325</v>
      </c>
    </row>
    <row r="3264" spans="8:14" x14ac:dyDescent="0.25">
      <c r="H3264" s="34" t="s">
        <v>306</v>
      </c>
      <c r="I3264" t="s">
        <v>81</v>
      </c>
      <c r="J3264">
        <v>122.266666666666</v>
      </c>
      <c r="K3264">
        <v>123.083333333333</v>
      </c>
      <c r="L3264">
        <v>127.716666666666</v>
      </c>
      <c r="M3264">
        <v>128.03333333333299</v>
      </c>
      <c r="N3264">
        <v>124.95</v>
      </c>
    </row>
    <row r="3265" spans="8:14" x14ac:dyDescent="0.25">
      <c r="H3265" s="34" t="s">
        <v>306</v>
      </c>
      <c r="I3265" t="s">
        <v>82</v>
      </c>
      <c r="J3265">
        <v>122.425</v>
      </c>
      <c r="K3265">
        <v>123.325</v>
      </c>
      <c r="L3265">
        <v>128.00833333333301</v>
      </c>
      <c r="M3265">
        <v>128.67500000000001</v>
      </c>
      <c r="N3265">
        <v>125.575</v>
      </c>
    </row>
    <row r="3266" spans="8:14" x14ac:dyDescent="0.25">
      <c r="H3266" s="34" t="s">
        <v>306</v>
      </c>
      <c r="I3266" t="s">
        <v>83</v>
      </c>
      <c r="J3266">
        <v>0.25933255988536702</v>
      </c>
      <c r="K3266">
        <v>0.39346041652534902</v>
      </c>
      <c r="L3266">
        <v>0.45569949873054699</v>
      </c>
      <c r="M3266">
        <v>1.00739190161577</v>
      </c>
      <c r="N3266">
        <v>1.00542931831892</v>
      </c>
    </row>
    <row r="3267" spans="8:14" x14ac:dyDescent="0.25">
      <c r="H3267" s="34" t="s">
        <v>306</v>
      </c>
      <c r="I3267" t="s">
        <v>84</v>
      </c>
      <c r="J3267" t="s">
        <v>85</v>
      </c>
      <c r="K3267" t="s">
        <v>99</v>
      </c>
      <c r="L3267" t="s">
        <v>88</v>
      </c>
      <c r="M3267" t="s">
        <v>86</v>
      </c>
      <c r="N3267" t="s">
        <v>87</v>
      </c>
    </row>
    <row r="3270" spans="8:14" x14ac:dyDescent="0.25">
      <c r="H3270" s="34" t="s">
        <v>109</v>
      </c>
      <c r="I3270" t="s">
        <v>63</v>
      </c>
      <c r="J3270" t="s">
        <v>64</v>
      </c>
      <c r="K3270" t="s">
        <v>65</v>
      </c>
      <c r="L3270" t="s">
        <v>66</v>
      </c>
      <c r="M3270" t="s">
        <v>67</v>
      </c>
      <c r="N3270" t="s">
        <v>68</v>
      </c>
    </row>
    <row r="3272" spans="8:14" x14ac:dyDescent="0.25">
      <c r="H3272" s="34" t="s">
        <v>307</v>
      </c>
      <c r="I3272" t="s">
        <v>70</v>
      </c>
      <c r="J3272">
        <v>138</v>
      </c>
      <c r="K3272">
        <v>148.11791497975699</v>
      </c>
      <c r="L3272">
        <v>144.85632183908001</v>
      </c>
      <c r="M3272">
        <v>150.310405904059</v>
      </c>
      <c r="N3272">
        <v>136.5</v>
      </c>
    </row>
    <row r="3273" spans="8:14" x14ac:dyDescent="0.25">
      <c r="H3273" s="34" t="s">
        <v>307</v>
      </c>
      <c r="I3273" t="s">
        <v>71</v>
      </c>
      <c r="J3273">
        <v>133.88249999999999</v>
      </c>
      <c r="K3273">
        <v>141.71250000000001</v>
      </c>
      <c r="L3273">
        <v>143.54</v>
      </c>
      <c r="M3273">
        <v>144.07999999999899</v>
      </c>
      <c r="N3273">
        <v>133.48500000000001</v>
      </c>
    </row>
    <row r="3274" spans="8:14" x14ac:dyDescent="0.25">
      <c r="H3274" s="34" t="s">
        <v>307</v>
      </c>
      <c r="I3274" t="s">
        <v>72</v>
      </c>
      <c r="J3274">
        <v>131.36625000000001</v>
      </c>
      <c r="K3274">
        <v>138.48124999999999</v>
      </c>
      <c r="L3274">
        <v>142.77000000000001</v>
      </c>
      <c r="M3274">
        <v>140.34</v>
      </c>
      <c r="N3274">
        <v>131.64250000000001</v>
      </c>
    </row>
    <row r="3275" spans="8:14" x14ac:dyDescent="0.25">
      <c r="H3275" s="34" t="s">
        <v>307</v>
      </c>
      <c r="I3275" t="s">
        <v>73</v>
      </c>
      <c r="J3275">
        <v>130.5275</v>
      </c>
      <c r="K3275">
        <v>137.40416666666599</v>
      </c>
      <c r="L3275">
        <v>142.51333333333301</v>
      </c>
      <c r="M3275">
        <v>139.09333333333299</v>
      </c>
      <c r="N3275">
        <v>131.02833333333299</v>
      </c>
    </row>
    <row r="3276" spans="8:14" x14ac:dyDescent="0.25">
      <c r="H3276" s="34" t="s">
        <v>307</v>
      </c>
      <c r="I3276" t="s">
        <v>74</v>
      </c>
      <c r="J3276">
        <v>129.68875</v>
      </c>
      <c r="K3276">
        <v>136.32708333333301</v>
      </c>
      <c r="L3276">
        <v>142.25666666666601</v>
      </c>
      <c r="M3276">
        <v>137.84666666666601</v>
      </c>
      <c r="N3276">
        <v>130.41416666666601</v>
      </c>
    </row>
    <row r="3277" spans="8:14" x14ac:dyDescent="0.25">
      <c r="H3277" s="34" t="s">
        <v>307</v>
      </c>
      <c r="I3277" t="s">
        <v>75</v>
      </c>
      <c r="J3277">
        <v>128.01124999999999</v>
      </c>
      <c r="K3277">
        <v>134.172916666666</v>
      </c>
      <c r="L3277">
        <v>141.743333333333</v>
      </c>
      <c r="M3277">
        <v>135.35333333333301</v>
      </c>
      <c r="N3277">
        <v>129.18583333333299</v>
      </c>
    </row>
    <row r="3278" spans="8:14" x14ac:dyDescent="0.25">
      <c r="H3278" s="34" t="s">
        <v>307</v>
      </c>
      <c r="I3278" t="s">
        <v>76</v>
      </c>
      <c r="J3278">
        <v>127.1725</v>
      </c>
      <c r="K3278">
        <v>133.09583333333299</v>
      </c>
      <c r="L3278">
        <v>141.486666666666</v>
      </c>
      <c r="M3278">
        <v>134.106666666666</v>
      </c>
      <c r="N3278">
        <v>128.571666666666</v>
      </c>
    </row>
    <row r="3279" spans="8:14" x14ac:dyDescent="0.25">
      <c r="H3279" s="34" t="s">
        <v>307</v>
      </c>
      <c r="I3279" t="s">
        <v>77</v>
      </c>
      <c r="J3279">
        <v>126.33374999999999</v>
      </c>
      <c r="K3279">
        <v>132.01875000000001</v>
      </c>
      <c r="L3279">
        <v>141.22999999999999</v>
      </c>
      <c r="M3279">
        <v>132.85999999999899</v>
      </c>
      <c r="N3279">
        <v>127.9575</v>
      </c>
    </row>
    <row r="3280" spans="8:14" x14ac:dyDescent="0.25">
      <c r="H3280" s="34" t="s">
        <v>307</v>
      </c>
      <c r="I3280" t="s">
        <v>78</v>
      </c>
      <c r="J3280">
        <v>123.8175</v>
      </c>
      <c r="K3280">
        <v>128.78749999999999</v>
      </c>
      <c r="L3280">
        <v>140.45999999999901</v>
      </c>
      <c r="M3280">
        <v>129.12</v>
      </c>
      <c r="N3280">
        <v>126.11499999999999</v>
      </c>
    </row>
    <row r="3281" spans="7:14" x14ac:dyDescent="0.25">
      <c r="H3281" s="34" t="s">
        <v>307</v>
      </c>
      <c r="I3281" t="s">
        <v>79</v>
      </c>
      <c r="J3281">
        <v>119.69999999999899</v>
      </c>
      <c r="K3281">
        <v>122.382085020242</v>
      </c>
      <c r="L3281">
        <v>139.14367816091899</v>
      </c>
      <c r="M3281">
        <v>122.88959409594</v>
      </c>
      <c r="N3281">
        <v>123.1</v>
      </c>
    </row>
    <row r="3282" spans="7:14" x14ac:dyDescent="0.25">
      <c r="H3282" s="34" t="s">
        <v>307</v>
      </c>
      <c r="I3282" t="s">
        <v>80</v>
      </c>
      <c r="J3282">
        <v>130.375</v>
      </c>
      <c r="K3282">
        <v>129.375</v>
      </c>
      <c r="L3282">
        <v>140.6</v>
      </c>
      <c r="M3282">
        <v>138.5</v>
      </c>
      <c r="N3282">
        <v>130.916666666666</v>
      </c>
    </row>
    <row r="3283" spans="7:14" x14ac:dyDescent="0.25">
      <c r="H3283" s="34" t="s">
        <v>307</v>
      </c>
      <c r="I3283" t="s">
        <v>81</v>
      </c>
      <c r="J3283">
        <v>131.9</v>
      </c>
      <c r="K3283">
        <v>131.333333333333</v>
      </c>
      <c r="L3283">
        <v>141.06666666666601</v>
      </c>
      <c r="M3283">
        <v>140.4</v>
      </c>
      <c r="N3283">
        <v>132.03333333333299</v>
      </c>
    </row>
    <row r="3284" spans="7:14" x14ac:dyDescent="0.25">
      <c r="H3284" s="34" t="s">
        <v>307</v>
      </c>
      <c r="I3284" t="s">
        <v>82</v>
      </c>
      <c r="J3284">
        <v>133.42500000000001</v>
      </c>
      <c r="K3284">
        <v>133.291666666666</v>
      </c>
      <c r="L3284">
        <v>141.53333333333299</v>
      </c>
      <c r="M3284">
        <v>142.30000000000001</v>
      </c>
      <c r="N3284">
        <v>133.15</v>
      </c>
    </row>
    <row r="3285" spans="7:14" x14ac:dyDescent="0.25">
      <c r="H3285" s="34" t="s">
        <v>307</v>
      </c>
      <c r="I3285" t="s">
        <v>83</v>
      </c>
      <c r="J3285">
        <v>2.3394055608820699</v>
      </c>
      <c r="K3285">
        <v>2.9384182557049199</v>
      </c>
      <c r="L3285">
        <v>0.65944418276024697</v>
      </c>
      <c r="M3285">
        <v>2.7436823104693202</v>
      </c>
      <c r="N3285">
        <v>1.7059197963080901</v>
      </c>
    </row>
    <row r="3286" spans="7:14" x14ac:dyDescent="0.25">
      <c r="H3286" s="34" t="s">
        <v>307</v>
      </c>
      <c r="I3286" t="s">
        <v>84</v>
      </c>
      <c r="J3286" t="s">
        <v>85</v>
      </c>
      <c r="K3286" t="s">
        <v>98</v>
      </c>
      <c r="L3286" t="s">
        <v>88</v>
      </c>
      <c r="M3286" t="s">
        <v>86</v>
      </c>
      <c r="N3286" t="s">
        <v>87</v>
      </c>
    </row>
    <row r="3288" spans="7:14" x14ac:dyDescent="0.25">
      <c r="G3288" s="34" t="s">
        <v>667</v>
      </c>
    </row>
    <row r="3289" spans="7:14" x14ac:dyDescent="0.25">
      <c r="H3289" s="34" t="s">
        <v>95</v>
      </c>
      <c r="I3289" t="s">
        <v>63</v>
      </c>
      <c r="J3289" t="s">
        <v>64</v>
      </c>
      <c r="K3289" t="s">
        <v>65</v>
      </c>
      <c r="L3289" t="s">
        <v>66</v>
      </c>
      <c r="M3289" t="s">
        <v>91</v>
      </c>
      <c r="N3289" t="s">
        <v>96</v>
      </c>
    </row>
    <row r="3290" spans="7:14" x14ac:dyDescent="0.25">
      <c r="G3290" s="34" t="s">
        <v>667</v>
      </c>
    </row>
    <row r="3291" spans="7:14" x14ac:dyDescent="0.25">
      <c r="H3291" s="34" t="s">
        <v>308</v>
      </c>
      <c r="I3291" t="s">
        <v>70</v>
      </c>
      <c r="J3291">
        <v>105.274469659595</v>
      </c>
      <c r="K3291">
        <v>106.13349127182001</v>
      </c>
      <c r="L3291">
        <v>106.359670382937</v>
      </c>
      <c r="M3291">
        <v>107.751650485436</v>
      </c>
      <c r="N3291">
        <v>105.51047526673101</v>
      </c>
    </row>
    <row r="3292" spans="7:14" x14ac:dyDescent="0.25">
      <c r="H3292" s="34" t="s">
        <v>308</v>
      </c>
      <c r="I3292" t="s">
        <v>71</v>
      </c>
      <c r="J3292">
        <v>103.855</v>
      </c>
      <c r="K3292">
        <v>104.655</v>
      </c>
      <c r="L3292">
        <v>105.0675</v>
      </c>
      <c r="M3292">
        <v>106.44</v>
      </c>
      <c r="N3292">
        <v>104.69</v>
      </c>
    </row>
    <row r="3293" spans="7:14" x14ac:dyDescent="0.25">
      <c r="H3293" s="34" t="s">
        <v>308</v>
      </c>
      <c r="I3293" t="s">
        <v>72</v>
      </c>
      <c r="J3293">
        <v>103.0025</v>
      </c>
      <c r="K3293">
        <v>103.80249999999999</v>
      </c>
      <c r="L3293">
        <v>104.28375</v>
      </c>
      <c r="M3293">
        <v>105.67</v>
      </c>
      <c r="N3293">
        <v>104.19499999999999</v>
      </c>
    </row>
    <row r="3294" spans="7:14" x14ac:dyDescent="0.25">
      <c r="H3294" s="34" t="s">
        <v>308</v>
      </c>
      <c r="I3294" t="s">
        <v>73</v>
      </c>
      <c r="J3294">
        <v>102.71833333333301</v>
      </c>
      <c r="K3294">
        <v>103.518333333333</v>
      </c>
      <c r="L3294">
        <v>104.02249999999999</v>
      </c>
      <c r="M3294">
        <v>105.413333333333</v>
      </c>
      <c r="N3294">
        <v>104.03</v>
      </c>
    </row>
    <row r="3295" spans="7:14" x14ac:dyDescent="0.25">
      <c r="H3295" s="34" t="s">
        <v>308</v>
      </c>
      <c r="I3295" t="s">
        <v>74</v>
      </c>
      <c r="J3295">
        <v>102.434166666666</v>
      </c>
      <c r="K3295">
        <v>103.234166666666</v>
      </c>
      <c r="L3295">
        <v>103.76125</v>
      </c>
      <c r="M3295">
        <v>105.156666666666</v>
      </c>
      <c r="N3295">
        <v>103.86499999999999</v>
      </c>
    </row>
    <row r="3296" spans="7:14" x14ac:dyDescent="0.25">
      <c r="H3296" s="34" t="s">
        <v>308</v>
      </c>
      <c r="I3296" t="s">
        <v>75</v>
      </c>
      <c r="J3296">
        <v>101.865833333333</v>
      </c>
      <c r="K3296">
        <v>102.665833333333</v>
      </c>
      <c r="L3296">
        <v>103.23875</v>
      </c>
      <c r="M3296">
        <v>104.643333333333</v>
      </c>
      <c r="N3296">
        <v>103.535</v>
      </c>
    </row>
    <row r="3297" spans="7:14" x14ac:dyDescent="0.25">
      <c r="H3297" s="34" t="s">
        <v>308</v>
      </c>
      <c r="I3297" t="s">
        <v>76</v>
      </c>
      <c r="J3297">
        <v>101.581666666666</v>
      </c>
      <c r="K3297">
        <v>102.38166666666601</v>
      </c>
      <c r="L3297">
        <v>102.97750000000001</v>
      </c>
      <c r="M3297">
        <v>104.386666666666</v>
      </c>
      <c r="N3297">
        <v>103.37</v>
      </c>
    </row>
    <row r="3298" spans="7:14" x14ac:dyDescent="0.25">
      <c r="H3298" s="34" t="s">
        <v>308</v>
      </c>
      <c r="I3298" t="s">
        <v>77</v>
      </c>
      <c r="J3298">
        <v>101.2975</v>
      </c>
      <c r="K3298">
        <v>102.0975</v>
      </c>
      <c r="L3298">
        <v>102.71625</v>
      </c>
      <c r="M3298">
        <v>104.13</v>
      </c>
      <c r="N3298">
        <v>103.205</v>
      </c>
    </row>
    <row r="3299" spans="7:14" x14ac:dyDescent="0.25">
      <c r="H3299" s="34" t="s">
        <v>308</v>
      </c>
      <c r="I3299" t="s">
        <v>78</v>
      </c>
      <c r="J3299">
        <v>100.44499999999999</v>
      </c>
      <c r="K3299">
        <v>101.245</v>
      </c>
      <c r="L3299">
        <v>101.9325</v>
      </c>
      <c r="M3299">
        <v>103.36</v>
      </c>
      <c r="N3299">
        <v>102.71</v>
      </c>
    </row>
    <row r="3300" spans="7:14" x14ac:dyDescent="0.25">
      <c r="H3300" s="34" t="s">
        <v>308</v>
      </c>
      <c r="I3300" t="s">
        <v>79</v>
      </c>
      <c r="J3300">
        <v>99.025530340404501</v>
      </c>
      <c r="K3300">
        <v>99.766508728179502</v>
      </c>
      <c r="L3300">
        <v>100.64032961706199</v>
      </c>
      <c r="M3300">
        <v>102.048349514563</v>
      </c>
      <c r="N3300">
        <v>101.889524733268</v>
      </c>
    </row>
    <row r="3301" spans="7:14" x14ac:dyDescent="0.25">
      <c r="H3301" s="34" t="s">
        <v>308</v>
      </c>
      <c r="I3301" t="s">
        <v>80</v>
      </c>
      <c r="J3301">
        <v>102.4</v>
      </c>
      <c r="K3301">
        <v>101.8</v>
      </c>
      <c r="L3301">
        <v>103.85833333333299</v>
      </c>
      <c r="M3301">
        <v>104.4</v>
      </c>
      <c r="N3301">
        <v>103.799999999999</v>
      </c>
    </row>
    <row r="3302" spans="7:14" x14ac:dyDescent="0.25">
      <c r="H3302" s="34" t="s">
        <v>308</v>
      </c>
      <c r="I3302" t="s">
        <v>81</v>
      </c>
      <c r="J3302">
        <v>102.65</v>
      </c>
      <c r="K3302">
        <v>102.183333333333</v>
      </c>
      <c r="L3302">
        <v>104.216666666666</v>
      </c>
      <c r="M3302">
        <v>104.56666666666599</v>
      </c>
      <c r="N3302">
        <v>103.899999999999</v>
      </c>
    </row>
    <row r="3303" spans="7:14" x14ac:dyDescent="0.25">
      <c r="H3303" s="34" t="s">
        <v>308</v>
      </c>
      <c r="I3303" t="s">
        <v>82</v>
      </c>
      <c r="J3303">
        <v>102.9</v>
      </c>
      <c r="K3303">
        <v>102.56666666666599</v>
      </c>
      <c r="L3303">
        <v>104.575</v>
      </c>
      <c r="M3303">
        <v>104.73333333333299</v>
      </c>
      <c r="N3303">
        <v>104</v>
      </c>
    </row>
    <row r="3304" spans="7:14" x14ac:dyDescent="0.25">
      <c r="H3304" s="34" t="s">
        <v>308</v>
      </c>
      <c r="I3304" t="s">
        <v>83</v>
      </c>
      <c r="J3304">
        <v>0.48828124999997202</v>
      </c>
      <c r="K3304">
        <v>0.74748131296718801</v>
      </c>
      <c r="L3304">
        <v>0.69004252587662396</v>
      </c>
      <c r="M3304">
        <v>0.31826861871420298</v>
      </c>
      <c r="N3304">
        <v>0.192678227360324</v>
      </c>
    </row>
    <row r="3305" spans="7:14" x14ac:dyDescent="0.25">
      <c r="H3305" s="34" t="s">
        <v>308</v>
      </c>
      <c r="I3305" t="s">
        <v>84</v>
      </c>
      <c r="J3305" t="s">
        <v>85</v>
      </c>
      <c r="K3305" t="s">
        <v>98</v>
      </c>
      <c r="L3305" t="s">
        <v>88</v>
      </c>
      <c r="M3305" t="s">
        <v>108</v>
      </c>
      <c r="N3305" t="s">
        <v>103</v>
      </c>
    </row>
    <row r="3306" spans="7:14" x14ac:dyDescent="0.25">
      <c r="G3306" s="34" t="s">
        <v>667</v>
      </c>
    </row>
    <row r="3307" spans="7:14" x14ac:dyDescent="0.25">
      <c r="G3307" s="34" t="s">
        <v>667</v>
      </c>
    </row>
    <row r="3308" spans="7:14" x14ac:dyDescent="0.25">
      <c r="H3308" s="34" t="s">
        <v>62</v>
      </c>
      <c r="I3308" t="s">
        <v>63</v>
      </c>
      <c r="J3308" t="s">
        <v>90</v>
      </c>
      <c r="K3308" t="s">
        <v>65</v>
      </c>
      <c r="L3308" t="s">
        <v>66</v>
      </c>
      <c r="M3308" t="s">
        <v>67</v>
      </c>
      <c r="N3308" t="s">
        <v>96</v>
      </c>
    </row>
    <row r="3309" spans="7:14" x14ac:dyDescent="0.25">
      <c r="G3309" s="34" t="s">
        <v>667</v>
      </c>
    </row>
    <row r="3310" spans="7:14" x14ac:dyDescent="0.25">
      <c r="H3310" s="34" t="s">
        <v>309</v>
      </c>
      <c r="I3310" t="s">
        <v>70</v>
      </c>
      <c r="J3310">
        <v>1521.0874961296299</v>
      </c>
      <c r="K3310">
        <v>1646.6811364097</v>
      </c>
      <c r="L3310">
        <v>1614.93294117647</v>
      </c>
      <c r="M3310">
        <v>1651.28579872204</v>
      </c>
      <c r="N3310">
        <v>1644.8794481131999</v>
      </c>
    </row>
    <row r="3311" spans="7:14" x14ac:dyDescent="0.25">
      <c r="H3311" s="34" t="s">
        <v>309</v>
      </c>
      <c r="I3311" t="s">
        <v>71</v>
      </c>
      <c r="J3311">
        <v>1502.08</v>
      </c>
      <c r="K3311">
        <v>1604.0450000000001</v>
      </c>
      <c r="L3311">
        <v>1584.45</v>
      </c>
      <c r="M3311">
        <v>1628.325</v>
      </c>
      <c r="N3311">
        <v>1626.9275</v>
      </c>
    </row>
    <row r="3312" spans="7:14" x14ac:dyDescent="0.25">
      <c r="H3312" s="34" t="s">
        <v>309</v>
      </c>
      <c r="I3312" t="s">
        <v>72</v>
      </c>
      <c r="J3312">
        <v>1490.915</v>
      </c>
      <c r="K3312">
        <v>1580.6975</v>
      </c>
      <c r="L3312">
        <v>1566.3</v>
      </c>
      <c r="M3312">
        <v>1614.9875</v>
      </c>
      <c r="N3312">
        <v>1616.18875</v>
      </c>
    </row>
    <row r="3313" spans="7:14" x14ac:dyDescent="0.25">
      <c r="H3313" s="34" t="s">
        <v>309</v>
      </c>
      <c r="I3313" t="s">
        <v>73</v>
      </c>
      <c r="J3313">
        <v>1487.19333333333</v>
      </c>
      <c r="K3313">
        <v>1572.915</v>
      </c>
      <c r="L3313">
        <v>1560.25</v>
      </c>
      <c r="M3313">
        <v>1610.5416666666599</v>
      </c>
      <c r="N3313">
        <v>1612.60916666666</v>
      </c>
    </row>
    <row r="3314" spans="7:14" x14ac:dyDescent="0.25">
      <c r="H3314" s="34" t="s">
        <v>309</v>
      </c>
      <c r="I3314" t="s">
        <v>74</v>
      </c>
      <c r="J3314">
        <v>1483.47166666666</v>
      </c>
      <c r="K3314">
        <v>1565.1324999999999</v>
      </c>
      <c r="L3314">
        <v>1554.2</v>
      </c>
      <c r="M3314">
        <v>1606.0958333333299</v>
      </c>
      <c r="N3314">
        <v>1609.02958333333</v>
      </c>
    </row>
    <row r="3315" spans="7:14" x14ac:dyDescent="0.25">
      <c r="H3315" s="34" t="s">
        <v>309</v>
      </c>
      <c r="I3315" t="s">
        <v>75</v>
      </c>
      <c r="J3315">
        <v>1476.02833333333</v>
      </c>
      <c r="K3315">
        <v>1549.5674999999901</v>
      </c>
      <c r="L3315">
        <v>1542.1</v>
      </c>
      <c r="M3315">
        <v>1597.2041666666601</v>
      </c>
      <c r="N3315">
        <v>1601.87041666666</v>
      </c>
    </row>
    <row r="3316" spans="7:14" x14ac:dyDescent="0.25">
      <c r="H3316" s="34" t="s">
        <v>309</v>
      </c>
      <c r="I3316" t="s">
        <v>76</v>
      </c>
      <c r="J3316">
        <v>1472.30666666666</v>
      </c>
      <c r="K3316">
        <v>1541.7849999999901</v>
      </c>
      <c r="L3316">
        <v>1536.05</v>
      </c>
      <c r="M3316">
        <v>1592.75833333333</v>
      </c>
      <c r="N3316">
        <v>1598.2908333333301</v>
      </c>
    </row>
    <row r="3317" spans="7:14" x14ac:dyDescent="0.25">
      <c r="H3317" s="34" t="s">
        <v>309</v>
      </c>
      <c r="I3317" t="s">
        <v>77</v>
      </c>
      <c r="J3317">
        <v>1468.585</v>
      </c>
      <c r="K3317">
        <v>1534.0024999999901</v>
      </c>
      <c r="L3317">
        <v>1530</v>
      </c>
      <c r="M3317">
        <v>1588.3125</v>
      </c>
      <c r="N3317">
        <v>1594.7112500000001</v>
      </c>
    </row>
    <row r="3318" spans="7:14" x14ac:dyDescent="0.25">
      <c r="H3318" s="34" t="s">
        <v>309</v>
      </c>
      <c r="I3318" t="s">
        <v>78</v>
      </c>
      <c r="J3318">
        <v>1457.4199999999901</v>
      </c>
      <c r="K3318">
        <v>1510.65499999999</v>
      </c>
      <c r="L3318">
        <v>1511.85</v>
      </c>
      <c r="M3318">
        <v>1574.9749999999999</v>
      </c>
      <c r="N3318">
        <v>1583.9725000000001</v>
      </c>
    </row>
    <row r="3319" spans="7:14" x14ac:dyDescent="0.25">
      <c r="H3319" s="34" t="s">
        <v>309</v>
      </c>
      <c r="I3319" t="s">
        <v>79</v>
      </c>
      <c r="J3319">
        <v>1438.4125038703601</v>
      </c>
      <c r="K3319">
        <v>1468.01886359029</v>
      </c>
      <c r="L3319">
        <v>1481.36705882352</v>
      </c>
      <c r="M3319">
        <v>1552.01420127795</v>
      </c>
      <c r="N3319">
        <v>1566.0205518867899</v>
      </c>
    </row>
    <row r="3320" spans="7:14" x14ac:dyDescent="0.25">
      <c r="H3320" s="34" t="s">
        <v>309</v>
      </c>
      <c r="I3320" t="s">
        <v>80</v>
      </c>
      <c r="J3320">
        <v>1473.65</v>
      </c>
      <c r="K3320">
        <v>1522.55</v>
      </c>
      <c r="L3320">
        <v>1553.1</v>
      </c>
      <c r="M3320">
        <v>1589.25</v>
      </c>
      <c r="N3320">
        <v>1606.80833333333</v>
      </c>
    </row>
    <row r="3321" spans="7:14" x14ac:dyDescent="0.25">
      <c r="H3321" s="34" t="s">
        <v>309</v>
      </c>
      <c r="I3321" t="s">
        <v>81</v>
      </c>
      <c r="J3321">
        <v>1475.68333333333</v>
      </c>
      <c r="K3321">
        <v>1534.1499999999901</v>
      </c>
      <c r="L3321">
        <v>1558.05</v>
      </c>
      <c r="M3321">
        <v>1593.38333333333</v>
      </c>
      <c r="N3321">
        <v>1608.1666666666599</v>
      </c>
    </row>
    <row r="3322" spans="7:14" x14ac:dyDescent="0.25">
      <c r="H3322" s="34" t="s">
        <v>309</v>
      </c>
      <c r="I3322" t="s">
        <v>82</v>
      </c>
      <c r="J3322">
        <v>1477.7166666666601</v>
      </c>
      <c r="K3322">
        <v>1545.74999999999</v>
      </c>
      <c r="L3322">
        <v>1563</v>
      </c>
      <c r="M3322">
        <v>1597.5166666666601</v>
      </c>
      <c r="N3322">
        <v>1609.5250000000001</v>
      </c>
    </row>
    <row r="3323" spans="7:14" x14ac:dyDescent="0.25">
      <c r="H3323" s="34" t="s">
        <v>309</v>
      </c>
      <c r="I3323" t="s">
        <v>83</v>
      </c>
      <c r="J3323">
        <v>0.27519935034907</v>
      </c>
      <c r="K3323">
        <v>1.50088953582402</v>
      </c>
      <c r="L3323">
        <v>0.63743480780375295</v>
      </c>
      <c r="M3323">
        <v>0.51746982295436195</v>
      </c>
      <c r="N3323">
        <v>0.169072229108431</v>
      </c>
    </row>
    <row r="3324" spans="7:14" x14ac:dyDescent="0.25">
      <c r="H3324" s="34" t="s">
        <v>309</v>
      </c>
      <c r="I3324" t="s">
        <v>84</v>
      </c>
      <c r="J3324" t="s">
        <v>93</v>
      </c>
      <c r="K3324" t="s">
        <v>88</v>
      </c>
      <c r="L3324" t="s">
        <v>88</v>
      </c>
      <c r="M3324" t="s">
        <v>88</v>
      </c>
      <c r="N3324" t="s">
        <v>99</v>
      </c>
    </row>
    <row r="3325" spans="7:14" x14ac:dyDescent="0.25">
      <c r="G3325" s="34" t="s">
        <v>667</v>
      </c>
    </row>
    <row r="3326" spans="7:14" x14ac:dyDescent="0.25">
      <c r="G3326" s="34" t="s">
        <v>667</v>
      </c>
    </row>
    <row r="3327" spans="7:14" x14ac:dyDescent="0.25">
      <c r="H3327" s="34" t="s">
        <v>128</v>
      </c>
      <c r="I3327" t="s">
        <v>63</v>
      </c>
      <c r="J3327" t="s">
        <v>64</v>
      </c>
      <c r="K3327" t="s">
        <v>65</v>
      </c>
      <c r="L3327" t="s">
        <v>110</v>
      </c>
      <c r="M3327" t="s">
        <v>67</v>
      </c>
      <c r="N3327" t="s">
        <v>68</v>
      </c>
    </row>
    <row r="3328" spans="7:14" x14ac:dyDescent="0.25">
      <c r="G3328" s="34" t="s">
        <v>667</v>
      </c>
    </row>
    <row r="3329" spans="7:14" x14ac:dyDescent="0.25">
      <c r="H3329" s="34" t="s">
        <v>310</v>
      </c>
      <c r="I3329" t="s">
        <v>70</v>
      </c>
      <c r="J3329">
        <v>1443.30311111111</v>
      </c>
      <c r="K3329">
        <v>1521.2396928353</v>
      </c>
      <c r="L3329">
        <v>1467.5333602911401</v>
      </c>
      <c r="M3329">
        <v>1491.9512195121899</v>
      </c>
      <c r="N3329">
        <v>1521.4954666854001</v>
      </c>
    </row>
    <row r="3330" spans="7:14" x14ac:dyDescent="0.25">
      <c r="H3330" s="34" t="s">
        <v>310</v>
      </c>
      <c r="I3330" t="s">
        <v>71</v>
      </c>
      <c r="J3330">
        <v>1409</v>
      </c>
      <c r="K3330">
        <v>1447.9349999999999</v>
      </c>
      <c r="L3330">
        <v>1434.2674999999999</v>
      </c>
      <c r="M3330">
        <v>1462.335</v>
      </c>
      <c r="N3330">
        <v>1496.36</v>
      </c>
    </row>
    <row r="3331" spans="7:14" x14ac:dyDescent="0.25">
      <c r="H3331" s="34" t="s">
        <v>310</v>
      </c>
      <c r="I3331" t="s">
        <v>72</v>
      </c>
      <c r="J3331">
        <v>1388.6499999999901</v>
      </c>
      <c r="K3331">
        <v>1404.5675000000001</v>
      </c>
      <c r="L3331">
        <v>1415.0587499999999</v>
      </c>
      <c r="M3331">
        <v>1444.8174999999901</v>
      </c>
      <c r="N3331">
        <v>1482.0050000000001</v>
      </c>
    </row>
    <row r="3332" spans="7:14" x14ac:dyDescent="0.25">
      <c r="H3332" s="34" t="s">
        <v>310</v>
      </c>
      <c r="I3332" t="s">
        <v>73</v>
      </c>
      <c r="J3332">
        <v>1381.86666666666</v>
      </c>
      <c r="K3332">
        <v>1390.1116666666601</v>
      </c>
      <c r="L3332">
        <v>1408.6558333333301</v>
      </c>
      <c r="M3332">
        <v>1438.9783333333301</v>
      </c>
      <c r="N3332">
        <v>1477.22</v>
      </c>
    </row>
    <row r="3333" spans="7:14" x14ac:dyDescent="0.25">
      <c r="H3333" s="34" t="s">
        <v>310</v>
      </c>
      <c r="I3333" t="s">
        <v>74</v>
      </c>
      <c r="J3333">
        <v>1375.0833333333301</v>
      </c>
      <c r="K3333">
        <v>1375.6558333333301</v>
      </c>
      <c r="L3333">
        <v>1402.25291666666</v>
      </c>
      <c r="M3333">
        <v>1433.13916666666</v>
      </c>
      <c r="N3333">
        <v>1472.4349999999999</v>
      </c>
    </row>
    <row r="3334" spans="7:14" x14ac:dyDescent="0.25">
      <c r="H3334" s="34" t="s">
        <v>310</v>
      </c>
      <c r="I3334" t="s">
        <v>75</v>
      </c>
      <c r="J3334">
        <v>1361.5166666666601</v>
      </c>
      <c r="K3334">
        <v>1346.74416666666</v>
      </c>
      <c r="L3334">
        <v>1389.4470833333301</v>
      </c>
      <c r="M3334">
        <v>1421.4608333333299</v>
      </c>
      <c r="N3334">
        <v>1462.865</v>
      </c>
    </row>
    <row r="3335" spans="7:14" x14ac:dyDescent="0.25">
      <c r="H3335" s="34" t="s">
        <v>310</v>
      </c>
      <c r="I3335" t="s">
        <v>76</v>
      </c>
      <c r="J3335">
        <v>1354.7333333333299</v>
      </c>
      <c r="K3335">
        <v>1332.28833333333</v>
      </c>
      <c r="L3335">
        <v>1383.04416666666</v>
      </c>
      <c r="M3335">
        <v>1415.6216666666601</v>
      </c>
      <c r="N3335">
        <v>1458.08</v>
      </c>
    </row>
    <row r="3336" spans="7:14" x14ac:dyDescent="0.25">
      <c r="H3336" s="34" t="s">
        <v>310</v>
      </c>
      <c r="I3336" t="s">
        <v>77</v>
      </c>
      <c r="J3336">
        <v>1347.95</v>
      </c>
      <c r="K3336">
        <v>1317.8325</v>
      </c>
      <c r="L3336">
        <v>1376.6412499999999</v>
      </c>
      <c r="M3336">
        <v>1409.7825</v>
      </c>
      <c r="N3336">
        <v>1453.2950000000001</v>
      </c>
    </row>
    <row r="3337" spans="7:14" x14ac:dyDescent="0.25">
      <c r="H3337" s="34" t="s">
        <v>310</v>
      </c>
      <c r="I3337" t="s">
        <v>78</v>
      </c>
      <c r="J3337">
        <v>1327.6</v>
      </c>
      <c r="K3337">
        <v>1274.4649999999999</v>
      </c>
      <c r="L3337">
        <v>1357.4324999999999</v>
      </c>
      <c r="M3337">
        <v>1392.2649999999901</v>
      </c>
      <c r="N3337">
        <v>1438.94</v>
      </c>
    </row>
    <row r="3338" spans="7:14" x14ac:dyDescent="0.25">
      <c r="H3338" s="34" t="s">
        <v>310</v>
      </c>
      <c r="I3338" t="s">
        <v>79</v>
      </c>
      <c r="J3338">
        <v>1293.2968888888799</v>
      </c>
      <c r="K3338">
        <v>1201.16030716469</v>
      </c>
      <c r="L3338">
        <v>1324.16663970885</v>
      </c>
      <c r="M3338">
        <v>1362.6487804878</v>
      </c>
      <c r="N3338">
        <v>1413.8045333145899</v>
      </c>
    </row>
    <row r="3339" spans="7:14" x14ac:dyDescent="0.25">
      <c r="H3339" s="34" t="s">
        <v>310</v>
      </c>
      <c r="I3339" t="s">
        <v>80</v>
      </c>
      <c r="J3339">
        <v>1374.5333333333299</v>
      </c>
      <c r="K3339">
        <v>1380.85</v>
      </c>
      <c r="L3339">
        <v>1395.075</v>
      </c>
      <c r="M3339">
        <v>1430.9166666666599</v>
      </c>
      <c r="N3339">
        <v>1448.9</v>
      </c>
    </row>
    <row r="3340" spans="7:14" x14ac:dyDescent="0.25">
      <c r="H3340" s="34" t="s">
        <v>310</v>
      </c>
      <c r="I3340" t="s">
        <v>81</v>
      </c>
      <c r="J3340">
        <v>1380.7666666666601</v>
      </c>
      <c r="K3340">
        <v>1400.5</v>
      </c>
      <c r="L3340">
        <v>1395.3333333333301</v>
      </c>
      <c r="M3340">
        <v>1434.5333333333299</v>
      </c>
      <c r="N3340">
        <v>1455.15</v>
      </c>
    </row>
    <row r="3341" spans="7:14" x14ac:dyDescent="0.25">
      <c r="H3341" s="34" t="s">
        <v>310</v>
      </c>
      <c r="I3341" t="s">
        <v>82</v>
      </c>
      <c r="J3341">
        <v>1387</v>
      </c>
      <c r="K3341">
        <v>1420.15</v>
      </c>
      <c r="L3341">
        <v>1395.5916666666601</v>
      </c>
      <c r="M3341">
        <v>1438.15</v>
      </c>
      <c r="N3341">
        <v>1461.4</v>
      </c>
    </row>
    <row r="3342" spans="7:14" x14ac:dyDescent="0.25">
      <c r="H3342" s="34" t="s">
        <v>310</v>
      </c>
      <c r="I3342" t="s">
        <v>83</v>
      </c>
      <c r="J3342">
        <v>0.90697448831118599</v>
      </c>
      <c r="K3342">
        <v>2.8460730709345801</v>
      </c>
      <c r="L3342">
        <v>3.7021335037093497E-2</v>
      </c>
      <c r="M3342">
        <v>0.50550346514470501</v>
      </c>
      <c r="N3342">
        <v>0.85534419050228805</v>
      </c>
    </row>
    <row r="3343" spans="7:14" x14ac:dyDescent="0.25">
      <c r="H3343" s="34" t="s">
        <v>310</v>
      </c>
      <c r="I3343" t="s">
        <v>84</v>
      </c>
      <c r="J3343" t="s">
        <v>85</v>
      </c>
      <c r="K3343" t="s">
        <v>86</v>
      </c>
      <c r="L3343" t="s">
        <v>106</v>
      </c>
      <c r="M3343" t="s">
        <v>88</v>
      </c>
      <c r="N3343" t="s">
        <v>88</v>
      </c>
    </row>
    <row r="3344" spans="7:14" x14ac:dyDescent="0.25">
      <c r="G3344" s="34" t="s">
        <v>667</v>
      </c>
    </row>
    <row r="3345" spans="7:14" x14ac:dyDescent="0.25">
      <c r="G3345" s="34" t="s">
        <v>667</v>
      </c>
    </row>
    <row r="3346" spans="7:14" x14ac:dyDescent="0.25">
      <c r="H3346" s="34" t="s">
        <v>95</v>
      </c>
      <c r="I3346" t="s">
        <v>63</v>
      </c>
      <c r="J3346" t="s">
        <v>64</v>
      </c>
      <c r="K3346" t="s">
        <v>101</v>
      </c>
      <c r="L3346" t="s">
        <v>110</v>
      </c>
      <c r="M3346" t="s">
        <v>67</v>
      </c>
      <c r="N3346" t="s">
        <v>68</v>
      </c>
    </row>
    <row r="3347" spans="7:14" x14ac:dyDescent="0.25">
      <c r="G3347" s="34" t="s">
        <v>667</v>
      </c>
    </row>
    <row r="3348" spans="7:14" x14ac:dyDescent="0.25">
      <c r="H3348" s="34" t="s">
        <v>311</v>
      </c>
      <c r="I3348" t="s">
        <v>70</v>
      </c>
      <c r="J3348">
        <v>483.53736650761101</v>
      </c>
      <c r="K3348">
        <v>483.76457429048401</v>
      </c>
      <c r="L3348">
        <v>474.94574153239</v>
      </c>
      <c r="M3348">
        <v>478.07148136072101</v>
      </c>
      <c r="N3348">
        <v>562.92881355932195</v>
      </c>
    </row>
    <row r="3349" spans="7:14" x14ac:dyDescent="0.25">
      <c r="H3349" s="34" t="s">
        <v>311</v>
      </c>
      <c r="I3349" t="s">
        <v>71</v>
      </c>
      <c r="J3349">
        <v>467.64</v>
      </c>
      <c r="K3349">
        <v>472.91750000000002</v>
      </c>
      <c r="L3349">
        <v>468.5675</v>
      </c>
      <c r="M3349">
        <v>473.49</v>
      </c>
      <c r="N3349">
        <v>537.82249999999999</v>
      </c>
    </row>
    <row r="3350" spans="7:14" x14ac:dyDescent="0.25">
      <c r="H3350" s="34" t="s">
        <v>311</v>
      </c>
      <c r="I3350" t="s">
        <v>72</v>
      </c>
      <c r="J3350">
        <v>458.34500000000003</v>
      </c>
      <c r="K3350">
        <v>466.63375000000002</v>
      </c>
      <c r="L3350">
        <v>464.75875000000002</v>
      </c>
      <c r="M3350">
        <v>470.79500000000002</v>
      </c>
      <c r="N3350">
        <v>524.91125</v>
      </c>
    </row>
    <row r="3351" spans="7:14" x14ac:dyDescent="0.25">
      <c r="H3351" s="34" t="s">
        <v>311</v>
      </c>
      <c r="I3351" t="s">
        <v>73</v>
      </c>
      <c r="J3351">
        <v>455.24666666666599</v>
      </c>
      <c r="K3351">
        <v>464.53916666666601</v>
      </c>
      <c r="L3351">
        <v>463.48916666666599</v>
      </c>
      <c r="M3351">
        <v>469.89666666666602</v>
      </c>
      <c r="N3351">
        <v>520.60749999999996</v>
      </c>
    </row>
    <row r="3352" spans="7:14" x14ac:dyDescent="0.25">
      <c r="H3352" s="34" t="s">
        <v>311</v>
      </c>
      <c r="I3352" t="s">
        <v>74</v>
      </c>
      <c r="J3352">
        <v>452.14833333333303</v>
      </c>
      <c r="K3352">
        <v>462.44458333333301</v>
      </c>
      <c r="L3352">
        <v>462.21958333333299</v>
      </c>
      <c r="M3352">
        <v>468.99833333333299</v>
      </c>
      <c r="N3352">
        <v>516.30375000000004</v>
      </c>
    </row>
    <row r="3353" spans="7:14" x14ac:dyDescent="0.25">
      <c r="H3353" s="34" t="s">
        <v>311</v>
      </c>
      <c r="I3353" t="s">
        <v>75</v>
      </c>
      <c r="J3353">
        <v>445.95166666666597</v>
      </c>
      <c r="K3353">
        <v>458.25541666666601</v>
      </c>
      <c r="L3353">
        <v>459.68041666666602</v>
      </c>
      <c r="M3353">
        <v>467.20166666666597</v>
      </c>
      <c r="N3353">
        <v>507.69625000000002</v>
      </c>
    </row>
    <row r="3354" spans="7:14" x14ac:dyDescent="0.25">
      <c r="H3354" s="34" t="s">
        <v>311</v>
      </c>
      <c r="I3354" t="s">
        <v>76</v>
      </c>
      <c r="J3354">
        <v>442.85333333333301</v>
      </c>
      <c r="K3354">
        <v>456.16083333333302</v>
      </c>
      <c r="L3354">
        <v>458.41083333333302</v>
      </c>
      <c r="M3354">
        <v>466.303333333333</v>
      </c>
      <c r="N3354">
        <v>503.39249999999998</v>
      </c>
    </row>
    <row r="3355" spans="7:14" x14ac:dyDescent="0.25">
      <c r="H3355" s="34" t="s">
        <v>311</v>
      </c>
      <c r="I3355" t="s">
        <v>77</v>
      </c>
      <c r="J3355">
        <v>439.755</v>
      </c>
      <c r="K3355">
        <v>454.06625000000003</v>
      </c>
      <c r="L3355">
        <v>457.14124999999899</v>
      </c>
      <c r="M3355">
        <v>465.40499999999997</v>
      </c>
      <c r="N3355">
        <v>499.08875</v>
      </c>
    </row>
    <row r="3356" spans="7:14" x14ac:dyDescent="0.25">
      <c r="H3356" s="34" t="s">
        <v>311</v>
      </c>
      <c r="I3356" t="s">
        <v>78</v>
      </c>
      <c r="J3356">
        <v>430.46</v>
      </c>
      <c r="K3356">
        <v>447.78250000000003</v>
      </c>
      <c r="L3356">
        <v>453.33249999999998</v>
      </c>
      <c r="M3356">
        <v>462.71</v>
      </c>
      <c r="N3356">
        <v>486.17749999999899</v>
      </c>
    </row>
    <row r="3357" spans="7:14" x14ac:dyDescent="0.25">
      <c r="H3357" s="34" t="s">
        <v>311</v>
      </c>
      <c r="I3357" t="s">
        <v>79</v>
      </c>
      <c r="J3357">
        <v>414.56263349238799</v>
      </c>
      <c r="K3357">
        <v>436.93542570951502</v>
      </c>
      <c r="L3357">
        <v>446.95425846760901</v>
      </c>
      <c r="M3357">
        <v>458.12851863927801</v>
      </c>
      <c r="N3357">
        <v>461.07118644067702</v>
      </c>
    </row>
    <row r="3358" spans="7:14" x14ac:dyDescent="0.25">
      <c r="H3358" s="34" t="s">
        <v>311</v>
      </c>
      <c r="I3358" t="s">
        <v>80</v>
      </c>
      <c r="J3358">
        <v>451.69999999999902</v>
      </c>
      <c r="K3358">
        <v>460.45833333333297</v>
      </c>
      <c r="L3358">
        <v>461.65833333333302</v>
      </c>
      <c r="M3358">
        <v>464.95</v>
      </c>
      <c r="N3358">
        <v>495.47500000000002</v>
      </c>
    </row>
    <row r="3359" spans="7:14" x14ac:dyDescent="0.25">
      <c r="H3359" s="34" t="s">
        <v>311</v>
      </c>
      <c r="I3359" t="s">
        <v>81</v>
      </c>
      <c r="J3359">
        <v>454.349999999999</v>
      </c>
      <c r="K3359">
        <v>460.56666666666598</v>
      </c>
      <c r="L3359">
        <v>462.36666666666599</v>
      </c>
      <c r="M3359">
        <v>466</v>
      </c>
      <c r="N3359">
        <v>500.98333333333301</v>
      </c>
    </row>
    <row r="3360" spans="7:14" x14ac:dyDescent="0.25">
      <c r="H3360" s="34" t="s">
        <v>311</v>
      </c>
      <c r="I3360" t="s">
        <v>82</v>
      </c>
      <c r="J3360">
        <v>457</v>
      </c>
      <c r="K3360">
        <v>460.67500000000001</v>
      </c>
      <c r="L3360">
        <v>463.07499999999999</v>
      </c>
      <c r="M3360">
        <v>467.04999999999899</v>
      </c>
      <c r="N3360">
        <v>506.49166666666599</v>
      </c>
    </row>
    <row r="3361" spans="7:14" x14ac:dyDescent="0.25">
      <c r="H3361" s="34" t="s">
        <v>311</v>
      </c>
      <c r="I3361" t="s">
        <v>83</v>
      </c>
      <c r="J3361">
        <v>1.1733451405800399</v>
      </c>
      <c r="K3361">
        <v>4.7054565197726203E-2</v>
      </c>
      <c r="L3361">
        <v>0.30686474485100601</v>
      </c>
      <c r="M3361">
        <v>0.44963066052883099</v>
      </c>
      <c r="N3361">
        <v>2.1750933710656599</v>
      </c>
    </row>
    <row r="3362" spans="7:14" x14ac:dyDescent="0.25">
      <c r="H3362" s="34" t="s">
        <v>311</v>
      </c>
      <c r="I3362" t="s">
        <v>84</v>
      </c>
      <c r="J3362" t="s">
        <v>85</v>
      </c>
      <c r="K3362" t="s">
        <v>99</v>
      </c>
      <c r="L3362" t="s">
        <v>99</v>
      </c>
      <c r="M3362" t="s">
        <v>88</v>
      </c>
      <c r="N3362" t="s">
        <v>88</v>
      </c>
    </row>
    <row r="3363" spans="7:14" x14ac:dyDescent="0.25">
      <c r="G3363" s="34" t="s">
        <v>667</v>
      </c>
    </row>
    <row r="3364" spans="7:14" x14ac:dyDescent="0.25">
      <c r="G3364" s="34" t="s">
        <v>667</v>
      </c>
    </row>
    <row r="3365" spans="7:14" x14ac:dyDescent="0.25">
      <c r="H3365" s="34" t="s">
        <v>95</v>
      </c>
      <c r="I3365" t="s">
        <v>63</v>
      </c>
      <c r="J3365" t="s">
        <v>90</v>
      </c>
      <c r="K3365" t="s">
        <v>65</v>
      </c>
      <c r="L3365" t="s">
        <v>66</v>
      </c>
      <c r="M3365" t="s">
        <v>91</v>
      </c>
      <c r="N3365" t="s">
        <v>68</v>
      </c>
    </row>
    <row r="3366" spans="7:14" x14ac:dyDescent="0.25">
      <c r="G3366" s="34" t="s">
        <v>667</v>
      </c>
    </row>
    <row r="3367" spans="7:14" x14ac:dyDescent="0.25">
      <c r="H3367" s="34" t="s">
        <v>312</v>
      </c>
      <c r="I3367" t="s">
        <v>70</v>
      </c>
      <c r="J3367">
        <v>217.44034900284899</v>
      </c>
      <c r="K3367">
        <v>216.844009661835</v>
      </c>
      <c r="L3367">
        <v>217.773253012048</v>
      </c>
      <c r="M3367">
        <v>218.64057279236201</v>
      </c>
      <c r="N3367">
        <v>224.893767705382</v>
      </c>
    </row>
    <row r="3368" spans="7:14" x14ac:dyDescent="0.25">
      <c r="H3368" s="34" t="s">
        <v>312</v>
      </c>
      <c r="I3368" t="s">
        <v>71</v>
      </c>
      <c r="J3368">
        <v>215.08250000000001</v>
      </c>
      <c r="K3368">
        <v>213.6225</v>
      </c>
      <c r="L3368">
        <v>215.17500000000001</v>
      </c>
      <c r="M3368">
        <v>215.96250000000001</v>
      </c>
      <c r="N3368">
        <v>221.46</v>
      </c>
    </row>
    <row r="3369" spans="7:14" x14ac:dyDescent="0.25">
      <c r="H3369" s="34" t="s">
        <v>312</v>
      </c>
      <c r="I3369" t="s">
        <v>72</v>
      </c>
      <c r="J3369">
        <v>213.66624999999999</v>
      </c>
      <c r="K3369">
        <v>211.71125000000001</v>
      </c>
      <c r="L3369">
        <v>213.66249999999999</v>
      </c>
      <c r="M3369">
        <v>214.38124999999999</v>
      </c>
      <c r="N3369">
        <v>219.48</v>
      </c>
    </row>
    <row r="3370" spans="7:14" x14ac:dyDescent="0.25">
      <c r="H3370" s="34" t="s">
        <v>312</v>
      </c>
      <c r="I3370" t="s">
        <v>73</v>
      </c>
      <c r="J3370">
        <v>213.19416666666601</v>
      </c>
      <c r="K3370">
        <v>211.074166666666</v>
      </c>
      <c r="L3370">
        <v>213.15833333333299</v>
      </c>
      <c r="M3370">
        <v>213.854166666666</v>
      </c>
      <c r="N3370">
        <v>218.82</v>
      </c>
    </row>
    <row r="3371" spans="7:14" x14ac:dyDescent="0.25">
      <c r="H3371" s="34" t="s">
        <v>312</v>
      </c>
      <c r="I3371" t="s">
        <v>74</v>
      </c>
      <c r="J3371">
        <v>212.72208333333299</v>
      </c>
      <c r="K3371">
        <v>210.43708333333299</v>
      </c>
      <c r="L3371">
        <v>212.65416666666599</v>
      </c>
      <c r="M3371">
        <v>213.32708333333301</v>
      </c>
      <c r="N3371">
        <v>218.16</v>
      </c>
    </row>
    <row r="3372" spans="7:14" x14ac:dyDescent="0.25">
      <c r="H3372" s="34" t="s">
        <v>312</v>
      </c>
      <c r="I3372" t="s">
        <v>75</v>
      </c>
      <c r="J3372">
        <v>211.77791666666599</v>
      </c>
      <c r="K3372">
        <v>209.16291666666601</v>
      </c>
      <c r="L3372">
        <v>211.645833333333</v>
      </c>
      <c r="M3372">
        <v>212.27291666666599</v>
      </c>
      <c r="N3372">
        <v>216.84</v>
      </c>
    </row>
    <row r="3373" spans="7:14" x14ac:dyDescent="0.25">
      <c r="H3373" s="34" t="s">
        <v>312</v>
      </c>
      <c r="I3373" t="s">
        <v>76</v>
      </c>
      <c r="J3373">
        <v>211.305833333333</v>
      </c>
      <c r="K3373">
        <v>208.525833333333</v>
      </c>
      <c r="L3373">
        <v>211.141666666666</v>
      </c>
      <c r="M3373">
        <v>211.745833333333</v>
      </c>
      <c r="N3373">
        <v>216.18</v>
      </c>
    </row>
    <row r="3374" spans="7:14" x14ac:dyDescent="0.25">
      <c r="H3374" s="34" t="s">
        <v>312</v>
      </c>
      <c r="I3374" t="s">
        <v>77</v>
      </c>
      <c r="J3374">
        <v>210.83375000000001</v>
      </c>
      <c r="K3374">
        <v>207.88874999999999</v>
      </c>
      <c r="L3374">
        <v>210.63749999999999</v>
      </c>
      <c r="M3374">
        <v>211.21875</v>
      </c>
      <c r="N3374">
        <v>215.52</v>
      </c>
    </row>
    <row r="3375" spans="7:14" x14ac:dyDescent="0.25">
      <c r="H3375" s="34" t="s">
        <v>312</v>
      </c>
      <c r="I3375" t="s">
        <v>78</v>
      </c>
      <c r="J3375">
        <v>209.41749999999999</v>
      </c>
      <c r="K3375">
        <v>205.97749999999999</v>
      </c>
      <c r="L3375">
        <v>209.125</v>
      </c>
      <c r="M3375">
        <v>209.63749999999999</v>
      </c>
      <c r="N3375">
        <v>213.54</v>
      </c>
    </row>
    <row r="3376" spans="7:14" x14ac:dyDescent="0.25">
      <c r="H3376" s="34" t="s">
        <v>312</v>
      </c>
      <c r="I3376" t="s">
        <v>79</v>
      </c>
      <c r="J3376">
        <v>207.05965099715101</v>
      </c>
      <c r="K3376">
        <v>202.755990338164</v>
      </c>
      <c r="L3376">
        <v>206.52674698795099</v>
      </c>
      <c r="M3376">
        <v>206.95942720763699</v>
      </c>
      <c r="N3376">
        <v>210.106232294617</v>
      </c>
    </row>
    <row r="3377" spans="7:14" x14ac:dyDescent="0.25">
      <c r="H3377" s="34" t="s">
        <v>312</v>
      </c>
      <c r="I3377" t="s">
        <v>80</v>
      </c>
      <c r="J3377">
        <v>212.558333333333</v>
      </c>
      <c r="K3377">
        <v>210.02500000000001</v>
      </c>
      <c r="L3377">
        <v>210.25</v>
      </c>
      <c r="M3377">
        <v>212.375</v>
      </c>
      <c r="N3377">
        <v>215.4</v>
      </c>
    </row>
    <row r="3378" spans="7:14" x14ac:dyDescent="0.25">
      <c r="H3378" s="34" t="s">
        <v>312</v>
      </c>
      <c r="I3378" t="s">
        <v>81</v>
      </c>
      <c r="J3378">
        <v>212.86666666666599</v>
      </c>
      <c r="K3378">
        <v>210.25</v>
      </c>
      <c r="L3378">
        <v>210.88333333333301</v>
      </c>
      <c r="M3378">
        <v>212.516666666666</v>
      </c>
      <c r="N3378">
        <v>216.1</v>
      </c>
    </row>
    <row r="3379" spans="7:14" x14ac:dyDescent="0.25">
      <c r="H3379" s="34" t="s">
        <v>312</v>
      </c>
      <c r="I3379" t="s">
        <v>82</v>
      </c>
      <c r="J3379">
        <v>213.17500000000001</v>
      </c>
      <c r="K3379">
        <v>210.47499999999999</v>
      </c>
      <c r="L3379">
        <v>211.516666666666</v>
      </c>
      <c r="M3379">
        <v>212.65833333333299</v>
      </c>
      <c r="N3379">
        <v>216.79999999999899</v>
      </c>
    </row>
    <row r="3380" spans="7:14" x14ac:dyDescent="0.25">
      <c r="H3380" s="34" t="s">
        <v>312</v>
      </c>
      <c r="I3380" t="s">
        <v>83</v>
      </c>
      <c r="J3380">
        <v>0.290116438624694</v>
      </c>
      <c r="K3380">
        <v>0.21426020711819399</v>
      </c>
      <c r="L3380">
        <v>0.59884957844140796</v>
      </c>
      <c r="M3380">
        <v>0.13323406089578799</v>
      </c>
      <c r="N3380">
        <v>0.64575645756456501</v>
      </c>
    </row>
    <row r="3381" spans="7:14" x14ac:dyDescent="0.25">
      <c r="H3381" s="34" t="s">
        <v>312</v>
      </c>
      <c r="I3381" t="s">
        <v>84</v>
      </c>
      <c r="J3381" t="s">
        <v>93</v>
      </c>
      <c r="K3381" t="s">
        <v>87</v>
      </c>
      <c r="L3381" t="s">
        <v>86</v>
      </c>
      <c r="M3381" t="s">
        <v>99</v>
      </c>
      <c r="N3381" t="s">
        <v>88</v>
      </c>
    </row>
    <row r="3382" spans="7:14" x14ac:dyDescent="0.25">
      <c r="G3382" s="34" t="s">
        <v>667</v>
      </c>
    </row>
    <row r="3384" spans="7:14" x14ac:dyDescent="0.25">
      <c r="H3384" s="34" t="s">
        <v>95</v>
      </c>
      <c r="I3384" t="s">
        <v>63</v>
      </c>
      <c r="J3384" t="s">
        <v>90</v>
      </c>
      <c r="K3384" t="s">
        <v>101</v>
      </c>
      <c r="L3384" t="s">
        <v>110</v>
      </c>
      <c r="M3384" t="s">
        <v>67</v>
      </c>
      <c r="N3384" t="s">
        <v>68</v>
      </c>
    </row>
    <row r="3386" spans="7:14" x14ac:dyDescent="0.25">
      <c r="H3386" s="34" t="s">
        <v>313</v>
      </c>
      <c r="I3386" t="s">
        <v>70</v>
      </c>
      <c r="J3386">
        <v>140.82051282051199</v>
      </c>
      <c r="K3386">
        <v>139.43603133159201</v>
      </c>
      <c r="L3386">
        <v>150.43672420124801</v>
      </c>
      <c r="M3386">
        <v>149.81363798643301</v>
      </c>
      <c r="N3386">
        <v>151.61294117647</v>
      </c>
    </row>
    <row r="3387" spans="7:14" x14ac:dyDescent="0.25">
      <c r="H3387" s="34" t="s">
        <v>313</v>
      </c>
      <c r="I3387" t="s">
        <v>71</v>
      </c>
      <c r="J3387">
        <v>139.19749999999999</v>
      </c>
      <c r="K3387">
        <v>137.51</v>
      </c>
      <c r="L3387">
        <v>146.20749999999899</v>
      </c>
      <c r="M3387">
        <v>147.33249999999899</v>
      </c>
      <c r="N3387">
        <v>149.14249999999899</v>
      </c>
    </row>
    <row r="3388" spans="7:14" x14ac:dyDescent="0.25">
      <c r="H3388" s="34" t="s">
        <v>313</v>
      </c>
      <c r="I3388" t="s">
        <v>72</v>
      </c>
      <c r="J3388">
        <v>138.24875</v>
      </c>
      <c r="K3388">
        <v>136.35499999999999</v>
      </c>
      <c r="L3388">
        <v>143.82874999999899</v>
      </c>
      <c r="M3388">
        <v>145.91624999999999</v>
      </c>
      <c r="N3388">
        <v>147.67124999999999</v>
      </c>
    </row>
    <row r="3389" spans="7:14" x14ac:dyDescent="0.25">
      <c r="H3389" s="34" t="s">
        <v>313</v>
      </c>
      <c r="I3389" t="s">
        <v>73</v>
      </c>
      <c r="J3389">
        <v>137.9325</v>
      </c>
      <c r="K3389">
        <v>135.97</v>
      </c>
      <c r="L3389">
        <v>143.03583333333299</v>
      </c>
      <c r="M3389">
        <v>145.44416666666601</v>
      </c>
      <c r="N3389">
        <v>147.180833333333</v>
      </c>
    </row>
    <row r="3390" spans="7:14" x14ac:dyDescent="0.25">
      <c r="H3390" s="34" t="s">
        <v>313</v>
      </c>
      <c r="I3390" t="s">
        <v>74</v>
      </c>
      <c r="J3390">
        <v>137.61625000000001</v>
      </c>
      <c r="K3390">
        <v>135.58499999999901</v>
      </c>
      <c r="L3390">
        <v>142.24291666666599</v>
      </c>
      <c r="M3390">
        <v>144.97208333333299</v>
      </c>
      <c r="N3390">
        <v>146.69041666666601</v>
      </c>
    </row>
    <row r="3391" spans="7:14" x14ac:dyDescent="0.25">
      <c r="H3391" s="34" t="s">
        <v>313</v>
      </c>
      <c r="I3391" t="s">
        <v>75</v>
      </c>
      <c r="J3391">
        <v>136.98374999999999</v>
      </c>
      <c r="K3391">
        <v>134.815</v>
      </c>
      <c r="L3391">
        <v>140.65708333333299</v>
      </c>
      <c r="M3391">
        <v>144.02791666666599</v>
      </c>
      <c r="N3391">
        <v>145.709583333333</v>
      </c>
    </row>
    <row r="3392" spans="7:14" x14ac:dyDescent="0.25">
      <c r="H3392" s="34" t="s">
        <v>313</v>
      </c>
      <c r="I3392" t="s">
        <v>76</v>
      </c>
      <c r="J3392">
        <v>136.66749999999999</v>
      </c>
      <c r="K3392">
        <v>134.42999999999901</v>
      </c>
      <c r="L3392">
        <v>139.86416666666599</v>
      </c>
      <c r="M3392">
        <v>143.555833333333</v>
      </c>
      <c r="N3392">
        <v>145.21916666666601</v>
      </c>
    </row>
    <row r="3393" spans="8:14" x14ac:dyDescent="0.25">
      <c r="H3393" s="34" t="s">
        <v>313</v>
      </c>
      <c r="I3393" t="s">
        <v>77</v>
      </c>
      <c r="J3393">
        <v>136.35124999999999</v>
      </c>
      <c r="K3393">
        <v>134.04499999999999</v>
      </c>
      <c r="L3393">
        <v>139.07124999999999</v>
      </c>
      <c r="M3393">
        <v>143.08375000000001</v>
      </c>
      <c r="N3393">
        <v>144.72874999999999</v>
      </c>
    </row>
    <row r="3394" spans="8:14" x14ac:dyDescent="0.25">
      <c r="H3394" s="34" t="s">
        <v>313</v>
      </c>
      <c r="I3394" t="s">
        <v>78</v>
      </c>
      <c r="J3394">
        <v>135.4025</v>
      </c>
      <c r="K3394">
        <v>132.88999999999999</v>
      </c>
      <c r="L3394">
        <v>136.6925</v>
      </c>
      <c r="M3394">
        <v>141.66749999999999</v>
      </c>
      <c r="N3394">
        <v>143.25749999999999</v>
      </c>
    </row>
    <row r="3395" spans="8:14" x14ac:dyDescent="0.25">
      <c r="H3395" s="34" t="s">
        <v>313</v>
      </c>
      <c r="I3395" t="s">
        <v>79</v>
      </c>
      <c r="J3395">
        <v>133.77948717948701</v>
      </c>
      <c r="K3395">
        <v>130.96396866840701</v>
      </c>
      <c r="L3395">
        <v>132.463275798751</v>
      </c>
      <c r="M3395">
        <v>139.186362013566</v>
      </c>
      <c r="N3395">
        <v>140.78705882352901</v>
      </c>
    </row>
    <row r="3396" spans="8:14" x14ac:dyDescent="0.25">
      <c r="H3396" s="34" t="s">
        <v>313</v>
      </c>
      <c r="I3396" t="s">
        <v>80</v>
      </c>
      <c r="J3396">
        <v>136.27500000000001</v>
      </c>
      <c r="K3396">
        <v>135.516666666666</v>
      </c>
      <c r="L3396">
        <v>140.47499999999999</v>
      </c>
      <c r="M3396">
        <v>142.625</v>
      </c>
      <c r="N3396">
        <v>146.52499999999901</v>
      </c>
    </row>
    <row r="3397" spans="8:14" x14ac:dyDescent="0.25">
      <c r="H3397" s="34" t="s">
        <v>313</v>
      </c>
      <c r="I3397" t="s">
        <v>81</v>
      </c>
      <c r="J3397">
        <v>136.61666666666599</v>
      </c>
      <c r="K3397">
        <v>135.833333333333</v>
      </c>
      <c r="L3397">
        <v>140.80000000000001</v>
      </c>
      <c r="M3397">
        <v>143.25</v>
      </c>
      <c r="N3397">
        <v>146.85</v>
      </c>
    </row>
    <row r="3398" spans="8:14" x14ac:dyDescent="0.25">
      <c r="H3398" s="34" t="s">
        <v>313</v>
      </c>
      <c r="I3398" t="s">
        <v>82</v>
      </c>
      <c r="J3398">
        <v>136.958333333333</v>
      </c>
      <c r="K3398">
        <v>136.15</v>
      </c>
      <c r="L3398">
        <v>141.125</v>
      </c>
      <c r="M3398">
        <v>143.875</v>
      </c>
      <c r="N3398">
        <v>147.17500000000001</v>
      </c>
    </row>
    <row r="3399" spans="8:14" x14ac:dyDescent="0.25">
      <c r="H3399" s="34" t="s">
        <v>313</v>
      </c>
      <c r="I3399" t="s">
        <v>83</v>
      </c>
      <c r="J3399">
        <v>0.49893519926985302</v>
      </c>
      <c r="K3399">
        <v>0.46734718976755002</v>
      </c>
      <c r="L3399">
        <v>0.460584588131073</v>
      </c>
      <c r="M3399">
        <v>0.86880973066898304</v>
      </c>
      <c r="N3399">
        <v>0.44361030540865598</v>
      </c>
    </row>
    <row r="3400" spans="8:14" x14ac:dyDescent="0.25">
      <c r="H3400" s="34" t="s">
        <v>313</v>
      </c>
      <c r="I3400" t="s">
        <v>84</v>
      </c>
      <c r="J3400" t="s">
        <v>93</v>
      </c>
      <c r="K3400" t="s">
        <v>103</v>
      </c>
      <c r="L3400" t="s">
        <v>99</v>
      </c>
      <c r="M3400" t="s">
        <v>88</v>
      </c>
      <c r="N3400" t="s">
        <v>88</v>
      </c>
    </row>
    <row r="3403" spans="8:14" x14ac:dyDescent="0.25">
      <c r="H3403" s="34" t="s">
        <v>95</v>
      </c>
      <c r="I3403" t="s">
        <v>63</v>
      </c>
      <c r="J3403" t="s">
        <v>64</v>
      </c>
      <c r="K3403" t="s">
        <v>65</v>
      </c>
      <c r="L3403" t="s">
        <v>66</v>
      </c>
      <c r="M3403" t="s">
        <v>91</v>
      </c>
      <c r="N3403" t="s">
        <v>68</v>
      </c>
    </row>
    <row r="3405" spans="8:14" x14ac:dyDescent="0.25">
      <c r="H3405" s="34" t="s">
        <v>314</v>
      </c>
      <c r="I3405" t="s">
        <v>70</v>
      </c>
      <c r="J3405">
        <v>154.63340080971599</v>
      </c>
      <c r="K3405">
        <v>154.81535407015201</v>
      </c>
      <c r="L3405">
        <v>158.161252900232</v>
      </c>
      <c r="M3405">
        <v>159.82848837209301</v>
      </c>
      <c r="N3405">
        <v>155.31031928900501</v>
      </c>
    </row>
    <row r="3406" spans="8:14" x14ac:dyDescent="0.25">
      <c r="H3406" s="34" t="s">
        <v>314</v>
      </c>
      <c r="I3406" t="s">
        <v>71</v>
      </c>
      <c r="J3406">
        <v>152.125</v>
      </c>
      <c r="K3406">
        <v>153.495</v>
      </c>
      <c r="L3406">
        <v>155.57999999999899</v>
      </c>
      <c r="M3406">
        <v>157.02250000000001</v>
      </c>
      <c r="N3406">
        <v>154.01749999999899</v>
      </c>
    </row>
    <row r="3407" spans="8:14" x14ac:dyDescent="0.25">
      <c r="H3407" s="34" t="s">
        <v>314</v>
      </c>
      <c r="I3407" t="s">
        <v>72</v>
      </c>
      <c r="J3407">
        <v>150.61249999999899</v>
      </c>
      <c r="K3407">
        <v>152.69749999999999</v>
      </c>
      <c r="L3407">
        <v>154.04</v>
      </c>
      <c r="M3407">
        <v>155.38624999999999</v>
      </c>
      <c r="N3407">
        <v>153.23374999999999</v>
      </c>
    </row>
    <row r="3408" spans="8:14" x14ac:dyDescent="0.25">
      <c r="H3408" s="34" t="s">
        <v>314</v>
      </c>
      <c r="I3408" t="s">
        <v>73</v>
      </c>
      <c r="J3408">
        <v>150.10833333333301</v>
      </c>
      <c r="K3408">
        <v>152.43166666666599</v>
      </c>
      <c r="L3408">
        <v>153.52666666666599</v>
      </c>
      <c r="M3408">
        <v>154.84083333333299</v>
      </c>
      <c r="N3408">
        <v>152.9725</v>
      </c>
    </row>
    <row r="3409" spans="7:14" x14ac:dyDescent="0.25">
      <c r="H3409" s="34" t="s">
        <v>314</v>
      </c>
      <c r="I3409" t="s">
        <v>74</v>
      </c>
      <c r="J3409">
        <v>149.604166666666</v>
      </c>
      <c r="K3409">
        <v>152.16583333333301</v>
      </c>
      <c r="L3409">
        <v>153.01333333333301</v>
      </c>
      <c r="M3409">
        <v>154.295416666666</v>
      </c>
      <c r="N3409">
        <v>152.71124999999901</v>
      </c>
    </row>
    <row r="3410" spans="7:14" x14ac:dyDescent="0.25">
      <c r="H3410" s="34" t="s">
        <v>314</v>
      </c>
      <c r="I3410" t="s">
        <v>75</v>
      </c>
      <c r="J3410">
        <v>148.59583333333299</v>
      </c>
      <c r="K3410">
        <v>151.634166666666</v>
      </c>
      <c r="L3410">
        <v>151.986666666666</v>
      </c>
      <c r="M3410">
        <v>153.20458333333301</v>
      </c>
      <c r="N3410">
        <v>152.18875</v>
      </c>
    </row>
    <row r="3411" spans="7:14" x14ac:dyDescent="0.25">
      <c r="H3411" s="34" t="s">
        <v>314</v>
      </c>
      <c r="I3411" t="s">
        <v>76</v>
      </c>
      <c r="J3411">
        <v>148.09166666666599</v>
      </c>
      <c r="K3411">
        <v>151.368333333333</v>
      </c>
      <c r="L3411">
        <v>151.47333333333299</v>
      </c>
      <c r="M3411">
        <v>152.65916666666601</v>
      </c>
      <c r="N3411">
        <v>151.92749999999899</v>
      </c>
    </row>
    <row r="3412" spans="7:14" x14ac:dyDescent="0.25">
      <c r="H3412" s="34" t="s">
        <v>314</v>
      </c>
      <c r="I3412" t="s">
        <v>77</v>
      </c>
      <c r="J3412">
        <v>147.58750000000001</v>
      </c>
      <c r="K3412">
        <v>151.10249999999999</v>
      </c>
      <c r="L3412">
        <v>150.96</v>
      </c>
      <c r="M3412">
        <v>152.11375000000001</v>
      </c>
      <c r="N3412">
        <v>151.66624999999999</v>
      </c>
    </row>
    <row r="3413" spans="7:14" x14ac:dyDescent="0.25">
      <c r="H3413" s="34" t="s">
        <v>314</v>
      </c>
      <c r="I3413" t="s">
        <v>78</v>
      </c>
      <c r="J3413">
        <v>146.07499999999999</v>
      </c>
      <c r="K3413">
        <v>150.30500000000001</v>
      </c>
      <c r="L3413">
        <v>149.41999999999999</v>
      </c>
      <c r="M3413">
        <v>150.47749999999999</v>
      </c>
      <c r="N3413">
        <v>150.88249999999999</v>
      </c>
    </row>
    <row r="3414" spans="7:14" x14ac:dyDescent="0.25">
      <c r="H3414" s="34" t="s">
        <v>314</v>
      </c>
      <c r="I3414" t="s">
        <v>79</v>
      </c>
      <c r="J3414">
        <v>143.566599190283</v>
      </c>
      <c r="K3414">
        <v>148.98464592984701</v>
      </c>
      <c r="L3414">
        <v>146.83874709976701</v>
      </c>
      <c r="M3414">
        <v>147.67151162790699</v>
      </c>
      <c r="N3414">
        <v>149.589680710994</v>
      </c>
    </row>
    <row r="3415" spans="7:14" x14ac:dyDescent="0.25">
      <c r="H3415" s="34" t="s">
        <v>314</v>
      </c>
      <c r="I3415" t="s">
        <v>80</v>
      </c>
      <c r="J3415">
        <v>149.71666666666599</v>
      </c>
      <c r="K3415">
        <v>152.11666666666599</v>
      </c>
      <c r="L3415">
        <v>152.88333333333301</v>
      </c>
      <c r="M3415">
        <v>153.47499999999999</v>
      </c>
      <c r="N3415">
        <v>152.74166666666599</v>
      </c>
    </row>
    <row r="3416" spans="7:14" x14ac:dyDescent="0.25">
      <c r="H3416" s="34" t="s">
        <v>314</v>
      </c>
      <c r="I3416" t="s">
        <v>81</v>
      </c>
      <c r="J3416">
        <v>150.333333333333</v>
      </c>
      <c r="K3416">
        <v>152.333333333333</v>
      </c>
      <c r="L3416">
        <v>153.266666666666</v>
      </c>
      <c r="M3416">
        <v>153.56666666666601</v>
      </c>
      <c r="N3416">
        <v>153.03333333333299</v>
      </c>
    </row>
    <row r="3417" spans="7:14" x14ac:dyDescent="0.25">
      <c r="H3417" s="34" t="s">
        <v>314</v>
      </c>
      <c r="I3417" t="s">
        <v>82</v>
      </c>
      <c r="J3417">
        <v>150.94999999999999</v>
      </c>
      <c r="K3417">
        <v>152.55000000000001</v>
      </c>
      <c r="L3417">
        <v>153.64999999999901</v>
      </c>
      <c r="M3417">
        <v>153.65833333333299</v>
      </c>
      <c r="N3417">
        <v>153.32499999999999</v>
      </c>
    </row>
    <row r="3418" spans="7:14" x14ac:dyDescent="0.25">
      <c r="H3418" s="34" t="s">
        <v>314</v>
      </c>
      <c r="I3418" t="s">
        <v>83</v>
      </c>
      <c r="J3418">
        <v>0.82377824780137399</v>
      </c>
      <c r="K3418">
        <v>0.28486906979292398</v>
      </c>
      <c r="L3418">
        <v>0.50147171045458505</v>
      </c>
      <c r="M3418">
        <v>0.11931232713271001</v>
      </c>
      <c r="N3418">
        <v>0.38190845108842603</v>
      </c>
    </row>
    <row r="3419" spans="7:14" x14ac:dyDescent="0.25">
      <c r="H3419" s="34" t="s">
        <v>314</v>
      </c>
      <c r="I3419" t="s">
        <v>84</v>
      </c>
      <c r="J3419" t="s">
        <v>85</v>
      </c>
      <c r="K3419" t="s">
        <v>88</v>
      </c>
      <c r="L3419" t="s">
        <v>88</v>
      </c>
      <c r="M3419" t="s">
        <v>108</v>
      </c>
      <c r="N3419" t="s">
        <v>87</v>
      </c>
    </row>
    <row r="3421" spans="7:14" x14ac:dyDescent="0.25">
      <c r="G3421" s="34" t="s">
        <v>667</v>
      </c>
    </row>
    <row r="3422" spans="7:14" x14ac:dyDescent="0.25">
      <c r="H3422" s="34" t="s">
        <v>89</v>
      </c>
      <c r="I3422" t="s">
        <v>63</v>
      </c>
      <c r="J3422" t="s">
        <v>90</v>
      </c>
      <c r="K3422" t="s">
        <v>65</v>
      </c>
      <c r="L3422" t="s">
        <v>110</v>
      </c>
      <c r="M3422" t="s">
        <v>67</v>
      </c>
      <c r="N3422" t="s">
        <v>68</v>
      </c>
    </row>
    <row r="3423" spans="7:14" x14ac:dyDescent="0.25">
      <c r="G3423" s="34" t="s">
        <v>667</v>
      </c>
    </row>
    <row r="3424" spans="7:14" x14ac:dyDescent="0.25">
      <c r="H3424" s="34" t="s">
        <v>315</v>
      </c>
      <c r="I3424" t="s">
        <v>70</v>
      </c>
      <c r="J3424">
        <v>5066.0132778326497</v>
      </c>
      <c r="K3424">
        <v>5079.8619605543799</v>
      </c>
      <c r="L3424">
        <v>5601.6689999999999</v>
      </c>
      <c r="M3424">
        <v>5322.8343749999904</v>
      </c>
      <c r="N3424">
        <v>5237.23725644558</v>
      </c>
    </row>
    <row r="3425" spans="7:14" x14ac:dyDescent="0.25">
      <c r="H3425" s="34" t="s">
        <v>315</v>
      </c>
      <c r="I3425" t="s">
        <v>71</v>
      </c>
      <c r="J3425">
        <v>5028.2775000000001</v>
      </c>
      <c r="K3425">
        <v>5043.4724999999999</v>
      </c>
      <c r="L3425">
        <v>5409.2</v>
      </c>
      <c r="M3425">
        <v>5241.8999999999996</v>
      </c>
      <c r="N3425">
        <v>5172.0999999999904</v>
      </c>
    </row>
    <row r="3426" spans="7:14" x14ac:dyDescent="0.25">
      <c r="H3426" s="34" t="s">
        <v>315</v>
      </c>
      <c r="I3426" t="s">
        <v>72</v>
      </c>
      <c r="J3426">
        <v>5005.4387500000003</v>
      </c>
      <c r="K3426">
        <v>5021.7612499999996</v>
      </c>
      <c r="L3426">
        <v>5300.85</v>
      </c>
      <c r="M3426">
        <v>5192.95</v>
      </c>
      <c r="N3426">
        <v>5132.5</v>
      </c>
    </row>
    <row r="3427" spans="7:14" x14ac:dyDescent="0.25">
      <c r="H3427" s="34" t="s">
        <v>315</v>
      </c>
      <c r="I3427" t="s">
        <v>73</v>
      </c>
      <c r="J3427">
        <v>4997.8258333333297</v>
      </c>
      <c r="K3427">
        <v>5014.5241666666598</v>
      </c>
      <c r="L3427">
        <v>5264.7333333333299</v>
      </c>
      <c r="M3427">
        <v>5176.6333333333296</v>
      </c>
      <c r="N3427">
        <v>5119.2999999999902</v>
      </c>
    </row>
    <row r="3428" spans="7:14" x14ac:dyDescent="0.25">
      <c r="H3428" s="34" t="s">
        <v>315</v>
      </c>
      <c r="I3428" t="s">
        <v>74</v>
      </c>
      <c r="J3428">
        <v>4990.21291666666</v>
      </c>
      <c r="K3428">
        <v>5007.28708333333</v>
      </c>
      <c r="L3428">
        <v>5228.6166666666604</v>
      </c>
      <c r="M3428">
        <v>5160.3166666666602</v>
      </c>
      <c r="N3428">
        <v>5106.0999999999904</v>
      </c>
    </row>
    <row r="3429" spans="7:14" x14ac:dyDescent="0.25">
      <c r="H3429" s="34" t="s">
        <v>315</v>
      </c>
      <c r="I3429" t="s">
        <v>75</v>
      </c>
      <c r="J3429">
        <v>4974.9870833333298</v>
      </c>
      <c r="K3429">
        <v>4992.8129166666604</v>
      </c>
      <c r="L3429">
        <v>5156.3833333333296</v>
      </c>
      <c r="M3429">
        <v>5127.6833333333298</v>
      </c>
      <c r="N3429">
        <v>5079.7</v>
      </c>
    </row>
    <row r="3430" spans="7:14" x14ac:dyDescent="0.25">
      <c r="H3430" s="34" t="s">
        <v>315</v>
      </c>
      <c r="I3430" t="s">
        <v>76</v>
      </c>
      <c r="J3430">
        <v>4967.3741666666601</v>
      </c>
      <c r="K3430">
        <v>4985.5758333333297</v>
      </c>
      <c r="L3430">
        <v>5120.2666666666601</v>
      </c>
      <c r="M3430">
        <v>5111.3666666666604</v>
      </c>
      <c r="N3430">
        <v>5066.5</v>
      </c>
    </row>
    <row r="3431" spans="7:14" x14ac:dyDescent="0.25">
      <c r="H3431" s="34" t="s">
        <v>315</v>
      </c>
      <c r="I3431" t="s">
        <v>77</v>
      </c>
      <c r="J3431">
        <v>4959.7612499999996</v>
      </c>
      <c r="K3431">
        <v>4978.3387499999999</v>
      </c>
      <c r="L3431">
        <v>5084.1499999999996</v>
      </c>
      <c r="M3431">
        <v>5095.05</v>
      </c>
      <c r="N3431">
        <v>5053.2999999999902</v>
      </c>
    </row>
    <row r="3432" spans="7:14" x14ac:dyDescent="0.25">
      <c r="H3432" s="34" t="s">
        <v>315</v>
      </c>
      <c r="I3432" t="s">
        <v>78</v>
      </c>
      <c r="J3432">
        <v>4936.9224999999997</v>
      </c>
      <c r="K3432">
        <v>4956.6274999999996</v>
      </c>
      <c r="L3432">
        <v>4975.8</v>
      </c>
      <c r="M3432">
        <v>5046.1000000000004</v>
      </c>
      <c r="N3432">
        <v>5013.7</v>
      </c>
    </row>
    <row r="3433" spans="7:14" x14ac:dyDescent="0.25">
      <c r="H3433" s="34" t="s">
        <v>315</v>
      </c>
      <c r="I3433" t="s">
        <v>79</v>
      </c>
      <c r="J3433">
        <v>4899.1867221673401</v>
      </c>
      <c r="K3433">
        <v>4920.2380394456104</v>
      </c>
      <c r="L3433">
        <v>4783.3310000000001</v>
      </c>
      <c r="M3433">
        <v>4965.1656249999996</v>
      </c>
      <c r="N3433">
        <v>4948.5627435544102</v>
      </c>
    </row>
    <row r="3434" spans="7:14" x14ac:dyDescent="0.25">
      <c r="H3434" s="34" t="s">
        <v>315</v>
      </c>
      <c r="I3434" t="s">
        <v>80</v>
      </c>
      <c r="J3434">
        <v>4989.2083333333303</v>
      </c>
      <c r="K3434">
        <v>4985.5249999999996</v>
      </c>
      <c r="L3434">
        <v>5194</v>
      </c>
      <c r="M3434">
        <v>5165.6666666666597</v>
      </c>
      <c r="N3434">
        <v>5112.9333333333298</v>
      </c>
    </row>
    <row r="3435" spans="7:14" x14ac:dyDescent="0.25">
      <c r="H3435" s="34" t="s">
        <v>315</v>
      </c>
      <c r="I3435" t="s">
        <v>81</v>
      </c>
      <c r="J3435">
        <v>4995.8166666666602</v>
      </c>
      <c r="K3435">
        <v>4990.3666666666604</v>
      </c>
      <c r="L3435">
        <v>5195.5</v>
      </c>
      <c r="M3435">
        <v>5187.3333333333303</v>
      </c>
      <c r="N3435">
        <v>5132.9666666666599</v>
      </c>
    </row>
    <row r="3436" spans="7:14" x14ac:dyDescent="0.25">
      <c r="H3436" s="34" t="s">
        <v>315</v>
      </c>
      <c r="I3436" t="s">
        <v>82</v>
      </c>
      <c r="J3436">
        <v>5002.4249999999902</v>
      </c>
      <c r="K3436">
        <v>4995.2083333333303</v>
      </c>
      <c r="L3436">
        <v>5197</v>
      </c>
      <c r="M3436">
        <v>5209</v>
      </c>
      <c r="N3436">
        <v>5153</v>
      </c>
    </row>
    <row r="3437" spans="7:14" x14ac:dyDescent="0.25">
      <c r="H3437" s="34" t="s">
        <v>315</v>
      </c>
      <c r="I3437" t="s">
        <v>83</v>
      </c>
      <c r="J3437">
        <v>0.26490508681234298</v>
      </c>
      <c r="K3437">
        <v>0.19385244192349299</v>
      </c>
      <c r="L3437">
        <v>5.7758952637658803E-2</v>
      </c>
      <c r="M3437">
        <v>0.83887203974963997</v>
      </c>
      <c r="N3437">
        <v>0.78363366104260102</v>
      </c>
    </row>
    <row r="3438" spans="7:14" x14ac:dyDescent="0.25">
      <c r="H3438" s="34" t="s">
        <v>315</v>
      </c>
      <c r="I3438" t="s">
        <v>84</v>
      </c>
      <c r="J3438" t="s">
        <v>93</v>
      </c>
      <c r="K3438" t="s">
        <v>98</v>
      </c>
      <c r="L3438" t="s">
        <v>99</v>
      </c>
      <c r="M3438" t="s">
        <v>86</v>
      </c>
      <c r="N3438" t="s">
        <v>87</v>
      </c>
    </row>
    <row r="3439" spans="7:14" x14ac:dyDescent="0.25">
      <c r="G3439" s="34" t="s">
        <v>667</v>
      </c>
    </row>
    <row r="3440" spans="7:14" x14ac:dyDescent="0.25">
      <c r="G3440" s="34" t="s">
        <v>667</v>
      </c>
    </row>
    <row r="3441" spans="7:14" x14ac:dyDescent="0.25">
      <c r="H3441" s="34" t="s">
        <v>95</v>
      </c>
      <c r="I3441" t="s">
        <v>63</v>
      </c>
      <c r="J3441" t="s">
        <v>90</v>
      </c>
      <c r="K3441" t="s">
        <v>65</v>
      </c>
      <c r="L3441" t="s">
        <v>110</v>
      </c>
      <c r="M3441" t="s">
        <v>91</v>
      </c>
      <c r="N3441" t="s">
        <v>96</v>
      </c>
    </row>
    <row r="3442" spans="7:14" x14ac:dyDescent="0.25">
      <c r="G3442" s="34" t="s">
        <v>667</v>
      </c>
    </row>
    <row r="3443" spans="7:14" x14ac:dyDescent="0.25">
      <c r="H3443" s="34" t="s">
        <v>316</v>
      </c>
      <c r="I3443" t="s">
        <v>70</v>
      </c>
      <c r="J3443">
        <v>1515.7019118644</v>
      </c>
      <c r="K3443">
        <v>1496.45395634379</v>
      </c>
      <c r="L3443">
        <v>1496.27799657534</v>
      </c>
      <c r="M3443">
        <v>1491.84834988017</v>
      </c>
      <c r="N3443">
        <v>1501.83594594594</v>
      </c>
    </row>
    <row r="3444" spans="7:14" x14ac:dyDescent="0.25">
      <c r="H3444" s="34" t="s">
        <v>316</v>
      </c>
      <c r="I3444" t="s">
        <v>71</v>
      </c>
      <c r="J3444">
        <v>1500.2725</v>
      </c>
      <c r="K3444">
        <v>1485.55</v>
      </c>
      <c r="L3444">
        <v>1482.6949999999999</v>
      </c>
      <c r="M3444">
        <v>1480.2075</v>
      </c>
      <c r="N3444">
        <v>1493.25</v>
      </c>
    </row>
    <row r="3445" spans="7:14" x14ac:dyDescent="0.25">
      <c r="H3445" s="34" t="s">
        <v>316</v>
      </c>
      <c r="I3445" t="s">
        <v>72</v>
      </c>
      <c r="J3445">
        <v>1490.93625</v>
      </c>
      <c r="K3445">
        <v>1478.94999999999</v>
      </c>
      <c r="L3445">
        <v>1474.4725000000001</v>
      </c>
      <c r="M3445">
        <v>1473.1537499999999</v>
      </c>
      <c r="N3445">
        <v>1488.0249999999901</v>
      </c>
    </row>
    <row r="3446" spans="7:14" x14ac:dyDescent="0.25">
      <c r="H3446" s="34" t="s">
        <v>316</v>
      </c>
      <c r="I3446" t="s">
        <v>73</v>
      </c>
      <c r="J3446">
        <v>1487.8241666666599</v>
      </c>
      <c r="K3446">
        <v>1476.75</v>
      </c>
      <c r="L3446">
        <v>1471.73166666666</v>
      </c>
      <c r="M3446">
        <v>1470.8025</v>
      </c>
      <c r="N3446">
        <v>1486.2833333333299</v>
      </c>
    </row>
    <row r="3447" spans="7:14" x14ac:dyDescent="0.25">
      <c r="H3447" s="34" t="s">
        <v>316</v>
      </c>
      <c r="I3447" t="s">
        <v>74</v>
      </c>
      <c r="J3447">
        <v>1484.7120833333299</v>
      </c>
      <c r="K3447">
        <v>1474.55</v>
      </c>
      <c r="L3447">
        <v>1468.9908333333301</v>
      </c>
      <c r="M3447">
        <v>1468.4512499999901</v>
      </c>
      <c r="N3447">
        <v>1484.5416666666599</v>
      </c>
    </row>
    <row r="3448" spans="7:14" x14ac:dyDescent="0.25">
      <c r="H3448" s="34" t="s">
        <v>316</v>
      </c>
      <c r="I3448" t="s">
        <v>75</v>
      </c>
      <c r="J3448">
        <v>1478.4879166666601</v>
      </c>
      <c r="K3448">
        <v>1470.1499999999901</v>
      </c>
      <c r="L3448">
        <v>1463.5091666666599</v>
      </c>
      <c r="M3448">
        <v>1463.74875</v>
      </c>
      <c r="N3448">
        <v>1481.05833333333</v>
      </c>
    </row>
    <row r="3449" spans="7:14" x14ac:dyDescent="0.25">
      <c r="H3449" s="34" t="s">
        <v>316</v>
      </c>
      <c r="I3449" t="s">
        <v>76</v>
      </c>
      <c r="J3449">
        <v>1475.3758333333301</v>
      </c>
      <c r="K3449">
        <v>1467.94999999999</v>
      </c>
      <c r="L3449">
        <v>1460.76833333333</v>
      </c>
      <c r="M3449">
        <v>1461.39749999999</v>
      </c>
      <c r="N3449">
        <v>1479.31666666666</v>
      </c>
    </row>
    <row r="3450" spans="7:14" x14ac:dyDescent="0.25">
      <c r="H3450" s="34" t="s">
        <v>316</v>
      </c>
      <c r="I3450" t="s">
        <v>77</v>
      </c>
      <c r="J3450">
        <v>1472.2637499999901</v>
      </c>
      <c r="K3450">
        <v>1465.75</v>
      </c>
      <c r="L3450">
        <v>1458.0274999999999</v>
      </c>
      <c r="M3450">
        <v>1459.0462499999901</v>
      </c>
      <c r="N3450">
        <v>1477.575</v>
      </c>
    </row>
    <row r="3451" spans="7:14" x14ac:dyDescent="0.25">
      <c r="H3451" s="34" t="s">
        <v>316</v>
      </c>
      <c r="I3451" t="s">
        <v>78</v>
      </c>
      <c r="J3451">
        <v>1462.92749999999</v>
      </c>
      <c r="K3451">
        <v>1459.1499999999901</v>
      </c>
      <c r="L3451">
        <v>1449.8049999999901</v>
      </c>
      <c r="M3451">
        <v>1451.9924999999901</v>
      </c>
      <c r="N3451">
        <v>1472.35</v>
      </c>
    </row>
    <row r="3452" spans="7:14" x14ac:dyDescent="0.25">
      <c r="H3452" s="34" t="s">
        <v>316</v>
      </c>
      <c r="I3452" t="s">
        <v>79</v>
      </c>
      <c r="J3452">
        <v>1447.49808813559</v>
      </c>
      <c r="K3452">
        <v>1448.2460436562001</v>
      </c>
      <c r="L3452">
        <v>1436.22200342465</v>
      </c>
      <c r="M3452">
        <v>1440.3516501198201</v>
      </c>
      <c r="N3452">
        <v>1463.7640540540499</v>
      </c>
    </row>
    <row r="3453" spans="7:14" x14ac:dyDescent="0.25">
      <c r="H3453" s="34" t="s">
        <v>316</v>
      </c>
      <c r="I3453" t="s">
        <v>80</v>
      </c>
      <c r="J3453">
        <v>1485.05833333333</v>
      </c>
      <c r="K3453">
        <v>1474.2333333333299</v>
      </c>
      <c r="L3453">
        <v>1469.1499999999901</v>
      </c>
      <c r="M3453">
        <v>1468.50833333333</v>
      </c>
      <c r="N3453">
        <v>1485.0333333333299</v>
      </c>
    </row>
    <row r="3454" spans="7:14" x14ac:dyDescent="0.25">
      <c r="H3454" s="34" t="s">
        <v>316</v>
      </c>
      <c r="I3454" t="s">
        <v>81</v>
      </c>
      <c r="J3454">
        <v>1488.5166666666601</v>
      </c>
      <c r="K3454">
        <v>1476.11666666666</v>
      </c>
      <c r="L3454">
        <v>1472.05</v>
      </c>
      <c r="M3454">
        <v>1470.9166666666599</v>
      </c>
      <c r="N3454">
        <v>1487.2666666666601</v>
      </c>
    </row>
    <row r="3455" spans="7:14" x14ac:dyDescent="0.25">
      <c r="H3455" s="34" t="s">
        <v>316</v>
      </c>
      <c r="I3455" t="s">
        <v>82</v>
      </c>
      <c r="J3455">
        <v>1491.9749999999999</v>
      </c>
      <c r="K3455">
        <v>1478</v>
      </c>
      <c r="L3455">
        <v>1474.95</v>
      </c>
      <c r="M3455">
        <v>1473.325</v>
      </c>
      <c r="N3455">
        <v>1489.5</v>
      </c>
    </row>
    <row r="3456" spans="7:14" x14ac:dyDescent="0.25">
      <c r="H3456" s="34" t="s">
        <v>316</v>
      </c>
      <c r="I3456" t="s">
        <v>83</v>
      </c>
      <c r="J3456">
        <v>0.465750503627824</v>
      </c>
      <c r="K3456">
        <v>0.25550003391591702</v>
      </c>
      <c r="L3456">
        <v>0.39478610080660098</v>
      </c>
      <c r="M3456">
        <v>0.32799723075001902</v>
      </c>
      <c r="N3456">
        <v>0.30077888262889901</v>
      </c>
    </row>
    <row r="3457" spans="7:14" x14ac:dyDescent="0.25">
      <c r="H3457" s="34" t="s">
        <v>316</v>
      </c>
      <c r="I3457" t="s">
        <v>84</v>
      </c>
      <c r="J3457" t="s">
        <v>93</v>
      </c>
      <c r="K3457" t="s">
        <v>87</v>
      </c>
      <c r="L3457" t="s">
        <v>94</v>
      </c>
      <c r="M3457" t="s">
        <v>94</v>
      </c>
      <c r="N3457" t="s">
        <v>99</v>
      </c>
    </row>
    <row r="3458" spans="7:14" x14ac:dyDescent="0.25">
      <c r="G3458" s="34" t="s">
        <v>667</v>
      </c>
    </row>
    <row r="3460" spans="7:14" x14ac:dyDescent="0.25">
      <c r="H3460" s="34" t="s">
        <v>89</v>
      </c>
      <c r="I3460" t="s">
        <v>63</v>
      </c>
      <c r="J3460" t="s">
        <v>64</v>
      </c>
      <c r="K3460" t="s">
        <v>101</v>
      </c>
      <c r="L3460" t="s">
        <v>110</v>
      </c>
      <c r="M3460" t="s">
        <v>91</v>
      </c>
      <c r="N3460" t="s">
        <v>68</v>
      </c>
    </row>
    <row r="3462" spans="7:14" x14ac:dyDescent="0.25">
      <c r="H3462" s="34" t="s">
        <v>317</v>
      </c>
      <c r="I3462" t="s">
        <v>70</v>
      </c>
      <c r="J3462">
        <v>469.17605917955598</v>
      </c>
      <c r="K3462">
        <v>456.86246756310402</v>
      </c>
      <c r="L3462">
        <v>449.585494043447</v>
      </c>
      <c r="M3462">
        <v>441.74599303135801</v>
      </c>
      <c r="N3462">
        <v>437.43084857008898</v>
      </c>
    </row>
    <row r="3463" spans="7:14" x14ac:dyDescent="0.25">
      <c r="H3463" s="34" t="s">
        <v>317</v>
      </c>
      <c r="I3463" t="s">
        <v>71</v>
      </c>
      <c r="J3463">
        <v>460.58499999999998</v>
      </c>
      <c r="K3463">
        <v>446.80500000000001</v>
      </c>
      <c r="L3463">
        <v>443.005</v>
      </c>
      <c r="M3463">
        <v>437.65</v>
      </c>
      <c r="N3463">
        <v>433.16999999999899</v>
      </c>
    </row>
    <row r="3464" spans="7:14" x14ac:dyDescent="0.25">
      <c r="H3464" s="34" t="s">
        <v>317</v>
      </c>
      <c r="I3464" t="s">
        <v>72</v>
      </c>
      <c r="J3464">
        <v>455.4425</v>
      </c>
      <c r="K3464">
        <v>441.0025</v>
      </c>
      <c r="L3464">
        <v>439.1275</v>
      </c>
      <c r="M3464">
        <v>435.17500000000001</v>
      </c>
      <c r="N3464">
        <v>430.58499999999998</v>
      </c>
    </row>
    <row r="3465" spans="7:14" x14ac:dyDescent="0.25">
      <c r="H3465" s="34" t="s">
        <v>317</v>
      </c>
      <c r="I3465" t="s">
        <v>73</v>
      </c>
      <c r="J3465">
        <v>453.72833333333301</v>
      </c>
      <c r="K3465">
        <v>439.06833333333299</v>
      </c>
      <c r="L3465">
        <v>437.83499999999998</v>
      </c>
      <c r="M3465">
        <v>434.349999999999</v>
      </c>
      <c r="N3465">
        <v>429.72333333333302</v>
      </c>
    </row>
    <row r="3466" spans="7:14" x14ac:dyDescent="0.25">
      <c r="H3466" s="34" t="s">
        <v>317</v>
      </c>
      <c r="I3466" t="s">
        <v>74</v>
      </c>
      <c r="J3466">
        <v>452.01416666666597</v>
      </c>
      <c r="K3466">
        <v>437.13416666666598</v>
      </c>
      <c r="L3466">
        <v>436.54250000000002</v>
      </c>
      <c r="M3466">
        <v>433.52499999999998</v>
      </c>
      <c r="N3466">
        <v>428.861666666666</v>
      </c>
    </row>
    <row r="3467" spans="7:14" x14ac:dyDescent="0.25">
      <c r="H3467" s="34" t="s">
        <v>317</v>
      </c>
      <c r="I3467" t="s">
        <v>75</v>
      </c>
      <c r="J3467">
        <v>448.58583333333303</v>
      </c>
      <c r="K3467">
        <v>433.26583333333298</v>
      </c>
      <c r="L3467">
        <v>433.95749999999998</v>
      </c>
      <c r="M3467">
        <v>431.875</v>
      </c>
      <c r="N3467">
        <v>427.13833333333298</v>
      </c>
    </row>
    <row r="3468" spans="7:14" x14ac:dyDescent="0.25">
      <c r="H3468" s="34" t="s">
        <v>317</v>
      </c>
      <c r="I3468" t="s">
        <v>76</v>
      </c>
      <c r="J3468">
        <v>446.87166666666599</v>
      </c>
      <c r="K3468">
        <v>431.33166666666602</v>
      </c>
      <c r="L3468">
        <v>432.66500000000002</v>
      </c>
      <c r="M3468">
        <v>431.05</v>
      </c>
      <c r="N3468">
        <v>426.27666666666602</v>
      </c>
    </row>
    <row r="3469" spans="7:14" x14ac:dyDescent="0.25">
      <c r="H3469" s="34" t="s">
        <v>317</v>
      </c>
      <c r="I3469" t="s">
        <v>77</v>
      </c>
      <c r="J3469">
        <v>445.15750000000003</v>
      </c>
      <c r="K3469">
        <v>429.39749999999998</v>
      </c>
      <c r="L3469">
        <v>431.3725</v>
      </c>
      <c r="M3469">
        <v>430.224999999999</v>
      </c>
      <c r="N3469">
        <v>425.41500000000002</v>
      </c>
    </row>
    <row r="3470" spans="7:14" x14ac:dyDescent="0.25">
      <c r="H3470" s="34" t="s">
        <v>317</v>
      </c>
      <c r="I3470" t="s">
        <v>78</v>
      </c>
      <c r="J3470">
        <v>440.01499999999999</v>
      </c>
      <c r="K3470">
        <v>423.594999999999</v>
      </c>
      <c r="L3470">
        <v>427.495</v>
      </c>
      <c r="M3470">
        <v>427.75</v>
      </c>
      <c r="N3470">
        <v>422.83</v>
      </c>
    </row>
    <row r="3471" spans="7:14" x14ac:dyDescent="0.25">
      <c r="H3471" s="34" t="s">
        <v>317</v>
      </c>
      <c r="I3471" t="s">
        <v>79</v>
      </c>
      <c r="J3471">
        <v>431.42394082044302</v>
      </c>
      <c r="K3471">
        <v>413.53753243689499</v>
      </c>
      <c r="L3471">
        <v>420.91450595655198</v>
      </c>
      <c r="M3471">
        <v>423.654006968641</v>
      </c>
      <c r="N3471">
        <v>418.56915142990999</v>
      </c>
    </row>
    <row r="3472" spans="7:14" x14ac:dyDescent="0.25">
      <c r="H3472" s="34" t="s">
        <v>317</v>
      </c>
      <c r="I3472" t="s">
        <v>80</v>
      </c>
      <c r="J3472">
        <v>452.01666666666603</v>
      </c>
      <c r="K3472">
        <v>434.45</v>
      </c>
      <c r="L3472">
        <v>435.15</v>
      </c>
      <c r="M3472">
        <v>433.46666666666601</v>
      </c>
      <c r="N3472">
        <v>429.099999999999</v>
      </c>
    </row>
    <row r="3473" spans="7:14" x14ac:dyDescent="0.25">
      <c r="H3473" s="34" t="s">
        <v>317</v>
      </c>
      <c r="I3473" t="s">
        <v>81</v>
      </c>
      <c r="J3473">
        <v>453.73333333333301</v>
      </c>
      <c r="K3473">
        <v>434.7</v>
      </c>
      <c r="L3473">
        <v>435.183333333333</v>
      </c>
      <c r="M3473">
        <v>434.23333333333301</v>
      </c>
      <c r="N3473">
        <v>430.2</v>
      </c>
    </row>
    <row r="3474" spans="7:14" x14ac:dyDescent="0.25">
      <c r="H3474" s="34" t="s">
        <v>317</v>
      </c>
      <c r="I3474" t="s">
        <v>82</v>
      </c>
      <c r="J3474">
        <v>455.45</v>
      </c>
      <c r="K3474">
        <v>434.95</v>
      </c>
      <c r="L3474">
        <v>435.21666666666601</v>
      </c>
      <c r="M3474">
        <v>435</v>
      </c>
      <c r="N3474">
        <v>431.3</v>
      </c>
    </row>
    <row r="3475" spans="7:14" x14ac:dyDescent="0.25">
      <c r="H3475" s="34" t="s">
        <v>317</v>
      </c>
      <c r="I3475" t="s">
        <v>83</v>
      </c>
      <c r="J3475">
        <v>0.75955901331073195</v>
      </c>
      <c r="K3475">
        <v>0.114955742039314</v>
      </c>
      <c r="L3475">
        <v>1.53180408225909E-2</v>
      </c>
      <c r="M3475">
        <v>0.35373731159642402</v>
      </c>
      <c r="N3475">
        <v>0.51270100209742298</v>
      </c>
    </row>
    <row r="3476" spans="7:14" x14ac:dyDescent="0.25">
      <c r="H3476" s="34" t="s">
        <v>317</v>
      </c>
      <c r="I3476" t="s">
        <v>84</v>
      </c>
      <c r="J3476" t="s">
        <v>85</v>
      </c>
      <c r="K3476" t="s">
        <v>103</v>
      </c>
      <c r="L3476" t="s">
        <v>99</v>
      </c>
      <c r="M3476" t="s">
        <v>103</v>
      </c>
      <c r="N3476" t="s">
        <v>87</v>
      </c>
    </row>
    <row r="3478" spans="7:14" x14ac:dyDescent="0.25">
      <c r="G3478" s="34" t="s">
        <v>667</v>
      </c>
    </row>
    <row r="3479" spans="7:14" x14ac:dyDescent="0.25">
      <c r="H3479" s="34" t="s">
        <v>128</v>
      </c>
      <c r="I3479" t="s">
        <v>63</v>
      </c>
      <c r="J3479" t="s">
        <v>64</v>
      </c>
      <c r="K3479" t="s">
        <v>65</v>
      </c>
      <c r="L3479" t="s">
        <v>66</v>
      </c>
      <c r="M3479" t="s">
        <v>91</v>
      </c>
      <c r="N3479" t="s">
        <v>68</v>
      </c>
    </row>
    <row r="3480" spans="7:14" x14ac:dyDescent="0.25">
      <c r="G3480" s="34" t="s">
        <v>667</v>
      </c>
    </row>
    <row r="3481" spans="7:14" x14ac:dyDescent="0.25">
      <c r="H3481" s="34" t="s">
        <v>318</v>
      </c>
      <c r="I3481" t="s">
        <v>70</v>
      </c>
      <c r="J3481">
        <v>133.59256839526299</v>
      </c>
      <c r="K3481">
        <v>133.26954069298901</v>
      </c>
      <c r="L3481">
        <v>129.982364729458</v>
      </c>
      <c r="M3481">
        <v>129.18180000000001</v>
      </c>
      <c r="N3481">
        <v>140.41273885350299</v>
      </c>
    </row>
    <row r="3482" spans="7:14" x14ac:dyDescent="0.25">
      <c r="H3482" s="34" t="s">
        <v>318</v>
      </c>
      <c r="I3482" t="s">
        <v>71</v>
      </c>
      <c r="J3482">
        <v>130.89750000000001</v>
      </c>
      <c r="K3482">
        <v>130.04499999999999</v>
      </c>
      <c r="L3482">
        <v>128.03749999999999</v>
      </c>
      <c r="M3482">
        <v>127.9575</v>
      </c>
      <c r="N3482">
        <v>136.76</v>
      </c>
    </row>
    <row r="3483" spans="7:14" x14ac:dyDescent="0.25">
      <c r="H3483" s="34" t="s">
        <v>318</v>
      </c>
      <c r="I3483" t="s">
        <v>72</v>
      </c>
      <c r="J3483">
        <v>129.39875000000001</v>
      </c>
      <c r="K3483">
        <v>128.14750000000001</v>
      </c>
      <c r="L3483">
        <v>126.86875000000001</v>
      </c>
      <c r="M3483">
        <v>127.22875000000001</v>
      </c>
      <c r="N3483">
        <v>134.78</v>
      </c>
    </row>
    <row r="3484" spans="7:14" x14ac:dyDescent="0.25">
      <c r="H3484" s="34" t="s">
        <v>318</v>
      </c>
      <c r="I3484" t="s">
        <v>73</v>
      </c>
      <c r="J3484">
        <v>128.89916666666599</v>
      </c>
      <c r="K3484">
        <v>127.515</v>
      </c>
      <c r="L3484">
        <v>126.479166666666</v>
      </c>
      <c r="M3484">
        <v>126.98583333333301</v>
      </c>
      <c r="N3484">
        <v>134.12</v>
      </c>
    </row>
    <row r="3485" spans="7:14" x14ac:dyDescent="0.25">
      <c r="H3485" s="34" t="s">
        <v>318</v>
      </c>
      <c r="I3485" t="s">
        <v>74</v>
      </c>
      <c r="J3485">
        <v>128.399583333333</v>
      </c>
      <c r="K3485">
        <v>126.88249999999999</v>
      </c>
      <c r="L3485">
        <v>126.089583333333</v>
      </c>
      <c r="M3485">
        <v>126.74291666666601</v>
      </c>
      <c r="N3485">
        <v>133.46</v>
      </c>
    </row>
    <row r="3486" spans="7:14" x14ac:dyDescent="0.25">
      <c r="H3486" s="34" t="s">
        <v>318</v>
      </c>
      <c r="I3486" t="s">
        <v>75</v>
      </c>
      <c r="J3486">
        <v>127.400416666666</v>
      </c>
      <c r="K3486">
        <v>125.617499999999</v>
      </c>
      <c r="L3486">
        <v>125.310416666666</v>
      </c>
      <c r="M3486">
        <v>126.257083333333</v>
      </c>
      <c r="N3486">
        <v>132.13999999999999</v>
      </c>
    </row>
    <row r="3487" spans="7:14" x14ac:dyDescent="0.25">
      <c r="H3487" s="34" t="s">
        <v>318</v>
      </c>
      <c r="I3487" t="s">
        <v>76</v>
      </c>
      <c r="J3487">
        <v>126.900833333333</v>
      </c>
      <c r="K3487">
        <v>124.985</v>
      </c>
      <c r="L3487">
        <v>124.92083333333299</v>
      </c>
      <c r="M3487">
        <v>126.014166666666</v>
      </c>
      <c r="N3487">
        <v>131.47999999999999</v>
      </c>
    </row>
    <row r="3488" spans="7:14" x14ac:dyDescent="0.25">
      <c r="H3488" s="34" t="s">
        <v>318</v>
      </c>
      <c r="I3488" t="s">
        <v>77</v>
      </c>
      <c r="J3488">
        <v>126.40125</v>
      </c>
      <c r="K3488">
        <v>124.352499999999</v>
      </c>
      <c r="L3488">
        <v>124.53125</v>
      </c>
      <c r="M3488">
        <v>125.77124999999999</v>
      </c>
      <c r="N3488">
        <v>130.82</v>
      </c>
    </row>
    <row r="3489" spans="7:14" x14ac:dyDescent="0.25">
      <c r="H3489" s="34" t="s">
        <v>318</v>
      </c>
      <c r="I3489" t="s">
        <v>78</v>
      </c>
      <c r="J3489">
        <v>124.9025</v>
      </c>
      <c r="K3489">
        <v>122.455</v>
      </c>
      <c r="L3489">
        <v>123.3625</v>
      </c>
      <c r="M3489">
        <v>125.042499999999</v>
      </c>
      <c r="N3489">
        <v>128.84</v>
      </c>
    </row>
    <row r="3490" spans="7:14" x14ac:dyDescent="0.25">
      <c r="H3490" s="34" t="s">
        <v>318</v>
      </c>
      <c r="I3490" t="s">
        <v>79</v>
      </c>
      <c r="J3490">
        <v>122.207431604736</v>
      </c>
      <c r="K3490">
        <v>119.23045930700999</v>
      </c>
      <c r="L3490">
        <v>121.417635270541</v>
      </c>
      <c r="M3490">
        <v>123.818199999999</v>
      </c>
      <c r="N3490">
        <v>125.187261146496</v>
      </c>
    </row>
    <row r="3491" spans="7:14" x14ac:dyDescent="0.25">
      <c r="H3491" s="34" t="s">
        <v>318</v>
      </c>
      <c r="I3491" t="s">
        <v>80</v>
      </c>
      <c r="J3491">
        <v>125.175</v>
      </c>
      <c r="K3491">
        <v>126.683333333333</v>
      </c>
      <c r="L3491">
        <v>126.091666666666</v>
      </c>
      <c r="M3491">
        <v>126.325</v>
      </c>
      <c r="N3491">
        <v>129.19999999999999</v>
      </c>
    </row>
    <row r="3492" spans="7:14" x14ac:dyDescent="0.25">
      <c r="H3492" s="34" t="s">
        <v>318</v>
      </c>
      <c r="I3492" t="s">
        <v>81</v>
      </c>
      <c r="J3492">
        <v>126.083333333333</v>
      </c>
      <c r="K3492">
        <v>127.11666666666601</v>
      </c>
      <c r="L3492">
        <v>126.48333333333299</v>
      </c>
      <c r="M3492">
        <v>126.383333333333</v>
      </c>
      <c r="N3492">
        <v>130.4</v>
      </c>
    </row>
    <row r="3493" spans="7:14" x14ac:dyDescent="0.25">
      <c r="H3493" s="34" t="s">
        <v>318</v>
      </c>
      <c r="I3493" t="s">
        <v>82</v>
      </c>
      <c r="J3493">
        <v>126.99166666666601</v>
      </c>
      <c r="K3493">
        <v>127.55</v>
      </c>
      <c r="L3493">
        <v>126.875</v>
      </c>
      <c r="M3493">
        <v>126.44166666666599</v>
      </c>
      <c r="N3493">
        <v>131.6</v>
      </c>
    </row>
    <row r="3494" spans="7:14" x14ac:dyDescent="0.25">
      <c r="H3494" s="34" t="s">
        <v>318</v>
      </c>
      <c r="I3494" t="s">
        <v>83</v>
      </c>
      <c r="J3494">
        <v>1.43054006168381</v>
      </c>
      <c r="K3494">
        <v>0.68412051045913302</v>
      </c>
      <c r="L3494">
        <v>0.62124116053135803</v>
      </c>
      <c r="M3494">
        <v>9.2269162327802606E-2</v>
      </c>
      <c r="N3494">
        <v>1.8237082066869501</v>
      </c>
    </row>
    <row r="3495" spans="7:14" x14ac:dyDescent="0.25">
      <c r="H3495" s="34" t="s">
        <v>318</v>
      </c>
      <c r="I3495" t="s">
        <v>84</v>
      </c>
      <c r="J3495" t="s">
        <v>85</v>
      </c>
      <c r="K3495" t="s">
        <v>86</v>
      </c>
      <c r="L3495" t="s">
        <v>98</v>
      </c>
      <c r="M3495" t="s">
        <v>106</v>
      </c>
      <c r="N3495" t="s">
        <v>88</v>
      </c>
    </row>
    <row r="3496" spans="7:14" x14ac:dyDescent="0.25">
      <c r="G3496" s="34" t="s">
        <v>667</v>
      </c>
    </row>
    <row r="3497" spans="7:14" x14ac:dyDescent="0.25">
      <c r="G3497" s="34" t="s">
        <v>667</v>
      </c>
    </row>
    <row r="3498" spans="7:14" x14ac:dyDescent="0.25">
      <c r="H3498" s="34" t="s">
        <v>62</v>
      </c>
      <c r="I3498" t="s">
        <v>63</v>
      </c>
      <c r="J3498" t="s">
        <v>90</v>
      </c>
      <c r="K3498" t="s">
        <v>65</v>
      </c>
      <c r="L3498" t="s">
        <v>110</v>
      </c>
      <c r="M3498" t="s">
        <v>91</v>
      </c>
      <c r="N3498" t="s">
        <v>96</v>
      </c>
    </row>
    <row r="3499" spans="7:14" x14ac:dyDescent="0.25">
      <c r="G3499" s="34" t="s">
        <v>667</v>
      </c>
    </row>
    <row r="3500" spans="7:14" x14ac:dyDescent="0.25">
      <c r="H3500" s="34" t="s">
        <v>319</v>
      </c>
      <c r="I3500" t="s">
        <v>70</v>
      </c>
      <c r="J3500">
        <v>4211.6396039603896</v>
      </c>
      <c r="K3500">
        <v>4332.3402995892702</v>
      </c>
      <c r="L3500">
        <v>4308.3230009232502</v>
      </c>
      <c r="M3500">
        <v>4287.5804102259199</v>
      </c>
      <c r="N3500">
        <v>4290.7809320018996</v>
      </c>
    </row>
    <row r="3501" spans="7:14" x14ac:dyDescent="0.25">
      <c r="H3501" s="34" t="s">
        <v>319</v>
      </c>
      <c r="I3501" t="s">
        <v>71</v>
      </c>
      <c r="J3501">
        <v>4156.1499999999996</v>
      </c>
      <c r="K3501">
        <v>4262.8999999999996</v>
      </c>
      <c r="L3501">
        <v>4264.9375</v>
      </c>
      <c r="M3501">
        <v>4260.9250000000002</v>
      </c>
      <c r="N3501">
        <v>4262.55</v>
      </c>
    </row>
    <row r="3502" spans="7:14" x14ac:dyDescent="0.25">
      <c r="H3502" s="34" t="s">
        <v>319</v>
      </c>
      <c r="I3502" t="s">
        <v>72</v>
      </c>
      <c r="J3502">
        <v>4123.1499999999996</v>
      </c>
      <c r="K3502">
        <v>4221.375</v>
      </c>
      <c r="L3502">
        <v>4239.0187500000002</v>
      </c>
      <c r="M3502">
        <v>4244.8374999999996</v>
      </c>
      <c r="N3502">
        <v>4245.5</v>
      </c>
    </row>
    <row r="3503" spans="7:14" x14ac:dyDescent="0.25">
      <c r="H3503" s="34" t="s">
        <v>319</v>
      </c>
      <c r="I3503" t="s">
        <v>73</v>
      </c>
      <c r="J3503">
        <v>4112.1499999999996</v>
      </c>
      <c r="K3503">
        <v>4207.5333333333301</v>
      </c>
      <c r="L3503">
        <v>4230.3791666666602</v>
      </c>
      <c r="M3503">
        <v>4239.4750000000004</v>
      </c>
      <c r="N3503">
        <v>4239.8166666666602</v>
      </c>
    </row>
    <row r="3504" spans="7:14" x14ac:dyDescent="0.25">
      <c r="H3504" s="34" t="s">
        <v>319</v>
      </c>
      <c r="I3504" t="s">
        <v>74</v>
      </c>
      <c r="J3504">
        <v>4101.1499999999996</v>
      </c>
      <c r="K3504">
        <v>4193.6916666666602</v>
      </c>
      <c r="L3504">
        <v>4221.7395833333303</v>
      </c>
      <c r="M3504">
        <v>4234.1125000000002</v>
      </c>
      <c r="N3504">
        <v>4234.1333333333296</v>
      </c>
    </row>
    <row r="3505" spans="7:14" x14ac:dyDescent="0.25">
      <c r="H3505" s="34" t="s">
        <v>319</v>
      </c>
      <c r="I3505" t="s">
        <v>75</v>
      </c>
      <c r="J3505">
        <v>4079.15</v>
      </c>
      <c r="K3505">
        <v>4166.0083333333296</v>
      </c>
      <c r="L3505">
        <v>4204.4604166666604</v>
      </c>
      <c r="M3505">
        <v>4223.3874999999998</v>
      </c>
      <c r="N3505">
        <v>4222.7666666666601</v>
      </c>
    </row>
    <row r="3506" spans="7:14" x14ac:dyDescent="0.25">
      <c r="H3506" s="34" t="s">
        <v>319</v>
      </c>
      <c r="I3506" t="s">
        <v>76</v>
      </c>
      <c r="J3506">
        <v>4068.15</v>
      </c>
      <c r="K3506">
        <v>4152.1666666666597</v>
      </c>
      <c r="L3506">
        <v>4195.8208333333296</v>
      </c>
      <c r="M3506">
        <v>4218.0249999999996</v>
      </c>
      <c r="N3506">
        <v>4217.0833333333303</v>
      </c>
    </row>
    <row r="3507" spans="7:14" x14ac:dyDescent="0.25">
      <c r="H3507" s="34" t="s">
        <v>319</v>
      </c>
      <c r="I3507" t="s">
        <v>77</v>
      </c>
      <c r="J3507">
        <v>4057.15</v>
      </c>
      <c r="K3507">
        <v>4138.3249999999998</v>
      </c>
      <c r="L3507">
        <v>4187.1812499999996</v>
      </c>
      <c r="M3507">
        <v>4212.6625000000004</v>
      </c>
      <c r="N3507">
        <v>4211.3999999999996</v>
      </c>
    </row>
    <row r="3508" spans="7:14" x14ac:dyDescent="0.25">
      <c r="H3508" s="34" t="s">
        <v>319</v>
      </c>
      <c r="I3508" t="s">
        <v>78</v>
      </c>
      <c r="J3508">
        <v>4024.15</v>
      </c>
      <c r="K3508">
        <v>4096.8</v>
      </c>
      <c r="L3508">
        <v>4161.2624999999998</v>
      </c>
      <c r="M3508">
        <v>4196.5749999999998</v>
      </c>
      <c r="N3508">
        <v>4194.3499999999904</v>
      </c>
    </row>
    <row r="3509" spans="7:14" x14ac:dyDescent="0.25">
      <c r="H3509" s="34" t="s">
        <v>319</v>
      </c>
      <c r="I3509" t="s">
        <v>79</v>
      </c>
      <c r="J3509">
        <v>3968.6603960396001</v>
      </c>
      <c r="K3509">
        <v>4027.3597004107201</v>
      </c>
      <c r="L3509">
        <v>4117.8769990767496</v>
      </c>
      <c r="M3509">
        <v>4169.9195897740701</v>
      </c>
      <c r="N3509">
        <v>4166.11906799809</v>
      </c>
    </row>
    <row r="3510" spans="7:14" x14ac:dyDescent="0.25">
      <c r="H3510" s="34" t="s">
        <v>319</v>
      </c>
      <c r="I3510" t="s">
        <v>80</v>
      </c>
      <c r="J3510">
        <v>4093.4333333333302</v>
      </c>
      <c r="K3510">
        <v>4191.3999999999996</v>
      </c>
      <c r="L3510">
        <v>4214.4583333333303</v>
      </c>
      <c r="M3510">
        <v>4230.5833333333303</v>
      </c>
      <c r="N3510">
        <v>4231.3</v>
      </c>
    </row>
    <row r="3511" spans="7:14" x14ac:dyDescent="0.25">
      <c r="H3511" s="34" t="s">
        <v>319</v>
      </c>
      <c r="I3511" t="s">
        <v>81</v>
      </c>
      <c r="J3511">
        <v>4096.7166666666599</v>
      </c>
      <c r="K3511">
        <v>4202.95</v>
      </c>
      <c r="L3511">
        <v>4215.8166666666602</v>
      </c>
      <c r="M3511">
        <v>4232.4166666666597</v>
      </c>
      <c r="N3511">
        <v>4234.1499999999996</v>
      </c>
    </row>
    <row r="3512" spans="7:14" x14ac:dyDescent="0.25">
      <c r="H3512" s="34" t="s">
        <v>319</v>
      </c>
      <c r="I3512" t="s">
        <v>82</v>
      </c>
      <c r="J3512">
        <v>4100</v>
      </c>
      <c r="K3512">
        <v>4214.5</v>
      </c>
      <c r="L3512">
        <v>4217.1750000000002</v>
      </c>
      <c r="M3512">
        <v>4234.25</v>
      </c>
      <c r="N3512">
        <v>4237</v>
      </c>
    </row>
    <row r="3513" spans="7:14" x14ac:dyDescent="0.25">
      <c r="H3513" s="34" t="s">
        <v>319</v>
      </c>
      <c r="I3513" t="s">
        <v>83</v>
      </c>
      <c r="J3513">
        <v>0.160419533724766</v>
      </c>
      <c r="K3513">
        <v>0.55112850121678503</v>
      </c>
      <c r="L3513">
        <v>6.4460636499363899E-2</v>
      </c>
      <c r="M3513">
        <v>8.6670474914792503E-2</v>
      </c>
      <c r="N3513">
        <v>0.134710372698671</v>
      </c>
    </row>
    <row r="3514" spans="7:14" x14ac:dyDescent="0.25">
      <c r="H3514" s="34" t="s">
        <v>319</v>
      </c>
      <c r="I3514" t="s">
        <v>84</v>
      </c>
      <c r="J3514" t="s">
        <v>93</v>
      </c>
      <c r="K3514" t="s">
        <v>88</v>
      </c>
      <c r="L3514" t="s">
        <v>108</v>
      </c>
      <c r="M3514" t="s">
        <v>99</v>
      </c>
      <c r="N3514" t="s">
        <v>108</v>
      </c>
    </row>
    <row r="3515" spans="7:14" x14ac:dyDescent="0.25">
      <c r="G3515" s="34" t="s">
        <v>667</v>
      </c>
    </row>
    <row r="3517" spans="7:14" x14ac:dyDescent="0.25">
      <c r="H3517" s="34" t="s">
        <v>95</v>
      </c>
      <c r="I3517" t="s">
        <v>63</v>
      </c>
      <c r="J3517" t="s">
        <v>64</v>
      </c>
      <c r="K3517" t="s">
        <v>101</v>
      </c>
      <c r="L3517" t="s">
        <v>66</v>
      </c>
      <c r="M3517" t="s">
        <v>67</v>
      </c>
      <c r="N3517" t="s">
        <v>68</v>
      </c>
    </row>
    <row r="3519" spans="7:14" x14ac:dyDescent="0.25">
      <c r="H3519" s="34" t="s">
        <v>320</v>
      </c>
      <c r="I3519" t="s">
        <v>70</v>
      </c>
      <c r="J3519">
        <v>198.748055555555</v>
      </c>
      <c r="K3519">
        <v>193.376581605528</v>
      </c>
      <c r="L3519">
        <v>198.63813559322</v>
      </c>
      <c r="M3519">
        <v>195.38345724907001</v>
      </c>
      <c r="N3519">
        <v>193.36027938850799</v>
      </c>
    </row>
    <row r="3520" spans="7:14" x14ac:dyDescent="0.25">
      <c r="H3520" s="34" t="s">
        <v>320</v>
      </c>
      <c r="I3520" t="s">
        <v>71</v>
      </c>
      <c r="J3520">
        <v>194.8075</v>
      </c>
      <c r="K3520">
        <v>191.54999999999899</v>
      </c>
      <c r="L3520">
        <v>194.54999999999899</v>
      </c>
      <c r="M3520">
        <v>192.65</v>
      </c>
      <c r="N3520">
        <v>192</v>
      </c>
    </row>
    <row r="3521" spans="8:14" x14ac:dyDescent="0.25">
      <c r="H3521" s="34" t="s">
        <v>320</v>
      </c>
      <c r="I3521" t="s">
        <v>72</v>
      </c>
      <c r="J3521">
        <v>192.42875000000001</v>
      </c>
      <c r="K3521">
        <v>190.45</v>
      </c>
      <c r="L3521">
        <v>192.07499999999999</v>
      </c>
      <c r="M3521">
        <v>191</v>
      </c>
      <c r="N3521">
        <v>191.17499999999899</v>
      </c>
    </row>
    <row r="3522" spans="8:14" x14ac:dyDescent="0.25">
      <c r="H3522" s="34" t="s">
        <v>320</v>
      </c>
      <c r="I3522" t="s">
        <v>73</v>
      </c>
      <c r="J3522">
        <v>191.63583333333301</v>
      </c>
      <c r="K3522">
        <v>190.083333333333</v>
      </c>
      <c r="L3522">
        <v>191.25</v>
      </c>
      <c r="M3522">
        <v>190.45</v>
      </c>
      <c r="N3522">
        <v>190.9</v>
      </c>
    </row>
    <row r="3523" spans="8:14" x14ac:dyDescent="0.25">
      <c r="H3523" s="34" t="s">
        <v>320</v>
      </c>
      <c r="I3523" t="s">
        <v>74</v>
      </c>
      <c r="J3523">
        <v>190.84291666666601</v>
      </c>
      <c r="K3523">
        <v>189.71666666666599</v>
      </c>
      <c r="L3523">
        <v>190.42499999999899</v>
      </c>
      <c r="M3523">
        <v>189.9</v>
      </c>
      <c r="N3523">
        <v>190.625</v>
      </c>
    </row>
    <row r="3524" spans="8:14" x14ac:dyDescent="0.25">
      <c r="H3524" s="34" t="s">
        <v>320</v>
      </c>
      <c r="I3524" t="s">
        <v>75</v>
      </c>
      <c r="J3524">
        <v>189.25708333333299</v>
      </c>
      <c r="K3524">
        <v>188.98333333333301</v>
      </c>
      <c r="L3524">
        <v>188.77500000000001</v>
      </c>
      <c r="M3524">
        <v>188.79999999999899</v>
      </c>
      <c r="N3524">
        <v>190.07499999999999</v>
      </c>
    </row>
    <row r="3525" spans="8:14" x14ac:dyDescent="0.25">
      <c r="H3525" s="34" t="s">
        <v>320</v>
      </c>
      <c r="I3525" t="s">
        <v>76</v>
      </c>
      <c r="J3525">
        <v>188.46416666666599</v>
      </c>
      <c r="K3525">
        <v>188.61666666666599</v>
      </c>
      <c r="L3525">
        <v>187.95</v>
      </c>
      <c r="M3525">
        <v>188.25</v>
      </c>
      <c r="N3525">
        <v>189.79999999999899</v>
      </c>
    </row>
    <row r="3526" spans="8:14" x14ac:dyDescent="0.25">
      <c r="H3526" s="34" t="s">
        <v>320</v>
      </c>
      <c r="I3526" t="s">
        <v>77</v>
      </c>
      <c r="J3526">
        <v>187.67124999999999</v>
      </c>
      <c r="K3526">
        <v>188.25</v>
      </c>
      <c r="L3526">
        <v>187.125</v>
      </c>
      <c r="M3526">
        <v>187.7</v>
      </c>
      <c r="N3526">
        <v>189.52500000000001</v>
      </c>
    </row>
    <row r="3527" spans="8:14" x14ac:dyDescent="0.25">
      <c r="H3527" s="34" t="s">
        <v>320</v>
      </c>
      <c r="I3527" t="s">
        <v>78</v>
      </c>
      <c r="J3527">
        <v>185.29249999999999</v>
      </c>
      <c r="K3527">
        <v>187.15</v>
      </c>
      <c r="L3527">
        <v>184.65</v>
      </c>
      <c r="M3527">
        <v>186.04999999999899</v>
      </c>
      <c r="N3527">
        <v>188.7</v>
      </c>
    </row>
    <row r="3528" spans="8:14" x14ac:dyDescent="0.25">
      <c r="H3528" s="34" t="s">
        <v>320</v>
      </c>
      <c r="I3528" t="s">
        <v>79</v>
      </c>
      <c r="J3528">
        <v>181.351944444444</v>
      </c>
      <c r="K3528">
        <v>185.32341839447099</v>
      </c>
      <c r="L3528">
        <v>180.56186440677899</v>
      </c>
      <c r="M3528">
        <v>183.31654275092899</v>
      </c>
      <c r="N3528">
        <v>187.339720611491</v>
      </c>
    </row>
    <row r="3529" spans="8:14" x14ac:dyDescent="0.25">
      <c r="H3529" s="34" t="s">
        <v>320</v>
      </c>
      <c r="I3529" t="s">
        <v>80</v>
      </c>
      <c r="J3529">
        <v>191.141666666666</v>
      </c>
      <c r="K3529">
        <v>189.6</v>
      </c>
      <c r="L3529">
        <v>190.833333333333</v>
      </c>
      <c r="M3529">
        <v>190</v>
      </c>
      <c r="N3529">
        <v>190.63333333333301</v>
      </c>
    </row>
    <row r="3530" spans="8:14" x14ac:dyDescent="0.25">
      <c r="H3530" s="34" t="s">
        <v>320</v>
      </c>
      <c r="I3530" t="s">
        <v>81</v>
      </c>
      <c r="J3530">
        <v>192.23333333333301</v>
      </c>
      <c r="K3530">
        <v>189.85</v>
      </c>
      <c r="L3530">
        <v>192.06666666666601</v>
      </c>
      <c r="M3530">
        <v>190.65</v>
      </c>
      <c r="N3530">
        <v>190.916666666666</v>
      </c>
    </row>
    <row r="3531" spans="8:14" x14ac:dyDescent="0.25">
      <c r="H3531" s="34" t="s">
        <v>320</v>
      </c>
      <c r="I3531" t="s">
        <v>82</v>
      </c>
      <c r="J3531">
        <v>193.32499999999999</v>
      </c>
      <c r="K3531">
        <v>190.1</v>
      </c>
      <c r="L3531">
        <v>193.3</v>
      </c>
      <c r="M3531">
        <v>191.3</v>
      </c>
      <c r="N3531">
        <v>191.2</v>
      </c>
    </row>
    <row r="3532" spans="8:14" x14ac:dyDescent="0.25">
      <c r="H3532" s="34" t="s">
        <v>320</v>
      </c>
      <c r="I3532" t="s">
        <v>83</v>
      </c>
      <c r="J3532">
        <v>1.14225923180883</v>
      </c>
      <c r="K3532">
        <v>0.26371308016877598</v>
      </c>
      <c r="L3532">
        <v>1.2925764192139499</v>
      </c>
      <c r="M3532">
        <v>0.68421052631579504</v>
      </c>
      <c r="N3532">
        <v>0.29725476481902202</v>
      </c>
    </row>
    <row r="3533" spans="8:14" x14ac:dyDescent="0.25">
      <c r="H3533" s="34" t="s">
        <v>320</v>
      </c>
      <c r="I3533" t="s">
        <v>84</v>
      </c>
      <c r="J3533" t="s">
        <v>85</v>
      </c>
      <c r="K3533" t="s">
        <v>103</v>
      </c>
      <c r="L3533" t="s">
        <v>88</v>
      </c>
      <c r="M3533" t="s">
        <v>98</v>
      </c>
      <c r="N3533" t="s">
        <v>126</v>
      </c>
    </row>
    <row r="3536" spans="8:14" x14ac:dyDescent="0.25">
      <c r="H3536" s="34" t="s">
        <v>95</v>
      </c>
      <c r="I3536" t="s">
        <v>63</v>
      </c>
      <c r="J3536" t="s">
        <v>64</v>
      </c>
      <c r="K3536" t="s">
        <v>65</v>
      </c>
      <c r="L3536" t="s">
        <v>66</v>
      </c>
      <c r="M3536" t="s">
        <v>67</v>
      </c>
      <c r="N3536" t="s">
        <v>96</v>
      </c>
    </row>
    <row r="3538" spans="8:14" x14ac:dyDescent="0.25">
      <c r="H3538" s="34" t="s">
        <v>321</v>
      </c>
      <c r="I3538" t="s">
        <v>70</v>
      </c>
      <c r="J3538">
        <v>160.581094364351</v>
      </c>
      <c r="K3538">
        <v>161.25966942148699</v>
      </c>
      <c r="L3538">
        <v>157.974836601307</v>
      </c>
      <c r="M3538">
        <v>156.91696020874099</v>
      </c>
      <c r="N3538">
        <v>162.64667943805799</v>
      </c>
    </row>
    <row r="3539" spans="8:14" x14ac:dyDescent="0.25">
      <c r="H3539" s="34" t="s">
        <v>321</v>
      </c>
      <c r="I3539" t="s">
        <v>71</v>
      </c>
      <c r="J3539">
        <v>157.26499999999999</v>
      </c>
      <c r="K3539">
        <v>158.73749999999899</v>
      </c>
      <c r="L3539">
        <v>156.14999999999901</v>
      </c>
      <c r="M3539">
        <v>155.72999999999999</v>
      </c>
      <c r="N3539">
        <v>160.66499999999999</v>
      </c>
    </row>
    <row r="3540" spans="8:14" x14ac:dyDescent="0.25">
      <c r="H3540" s="34" t="s">
        <v>321</v>
      </c>
      <c r="I3540" t="s">
        <v>72</v>
      </c>
      <c r="J3540">
        <v>155.25749999999999</v>
      </c>
      <c r="K3540">
        <v>157.29374999999999</v>
      </c>
      <c r="L3540">
        <v>155.04999999999899</v>
      </c>
      <c r="M3540">
        <v>155.01499999999999</v>
      </c>
      <c r="N3540">
        <v>159.48249999999999</v>
      </c>
    </row>
    <row r="3541" spans="8:14" x14ac:dyDescent="0.25">
      <c r="H3541" s="34" t="s">
        <v>321</v>
      </c>
      <c r="I3541" t="s">
        <v>73</v>
      </c>
      <c r="J3541">
        <v>154.588333333333</v>
      </c>
      <c r="K3541">
        <v>156.8125</v>
      </c>
      <c r="L3541">
        <v>154.683333333333</v>
      </c>
      <c r="M3541">
        <v>154.77666666666599</v>
      </c>
      <c r="N3541">
        <v>159.088333333333</v>
      </c>
    </row>
    <row r="3542" spans="8:14" x14ac:dyDescent="0.25">
      <c r="H3542" s="34" t="s">
        <v>321</v>
      </c>
      <c r="I3542" t="s">
        <v>74</v>
      </c>
      <c r="J3542">
        <v>153.919166666666</v>
      </c>
      <c r="K3542">
        <v>156.33124999999899</v>
      </c>
      <c r="L3542">
        <v>154.31666666666601</v>
      </c>
      <c r="M3542">
        <v>154.53833333333299</v>
      </c>
      <c r="N3542">
        <v>158.69416666666601</v>
      </c>
    </row>
    <row r="3543" spans="8:14" x14ac:dyDescent="0.25">
      <c r="H3543" s="34" t="s">
        <v>321</v>
      </c>
      <c r="I3543" t="s">
        <v>75</v>
      </c>
      <c r="J3543">
        <v>152.580833333333</v>
      </c>
      <c r="K3543">
        <v>155.36875000000001</v>
      </c>
      <c r="L3543">
        <v>153.583333333333</v>
      </c>
      <c r="M3543">
        <v>154.06166666666601</v>
      </c>
      <c r="N3543">
        <v>157.90583333333299</v>
      </c>
    </row>
    <row r="3544" spans="8:14" x14ac:dyDescent="0.25">
      <c r="H3544" s="34" t="s">
        <v>321</v>
      </c>
      <c r="I3544" t="s">
        <v>76</v>
      </c>
      <c r="J3544">
        <v>151.91166666666601</v>
      </c>
      <c r="K3544">
        <v>154.88749999999999</v>
      </c>
      <c r="L3544">
        <v>153.21666666666599</v>
      </c>
      <c r="M3544">
        <v>153.82333333333301</v>
      </c>
      <c r="N3544">
        <v>157.511666666666</v>
      </c>
    </row>
    <row r="3545" spans="8:14" x14ac:dyDescent="0.25">
      <c r="H3545" s="34" t="s">
        <v>321</v>
      </c>
      <c r="I3545" t="s">
        <v>77</v>
      </c>
      <c r="J3545">
        <v>151.24250000000001</v>
      </c>
      <c r="K3545">
        <v>154.40625</v>
      </c>
      <c r="L3545">
        <v>152.85</v>
      </c>
      <c r="M3545">
        <v>153.58500000000001</v>
      </c>
      <c r="N3545">
        <v>157.11750000000001</v>
      </c>
    </row>
    <row r="3546" spans="8:14" x14ac:dyDescent="0.25">
      <c r="H3546" s="34" t="s">
        <v>321</v>
      </c>
      <c r="I3546" t="s">
        <v>78</v>
      </c>
      <c r="J3546">
        <v>149.23499999999899</v>
      </c>
      <c r="K3546">
        <v>152.96250000000001</v>
      </c>
      <c r="L3546">
        <v>151.75</v>
      </c>
      <c r="M3546">
        <v>152.87</v>
      </c>
      <c r="N3546">
        <v>155.935</v>
      </c>
    </row>
    <row r="3547" spans="8:14" x14ac:dyDescent="0.25">
      <c r="H3547" s="34" t="s">
        <v>321</v>
      </c>
      <c r="I3547" t="s">
        <v>79</v>
      </c>
      <c r="J3547">
        <v>145.918905635648</v>
      </c>
      <c r="K3547">
        <v>150.440330578512</v>
      </c>
      <c r="L3547">
        <v>149.92516339869201</v>
      </c>
      <c r="M3547">
        <v>151.68303979125901</v>
      </c>
      <c r="N3547">
        <v>153.95332056194101</v>
      </c>
    </row>
    <row r="3548" spans="8:14" x14ac:dyDescent="0.25">
      <c r="H3548" s="34" t="s">
        <v>321</v>
      </c>
      <c r="I3548" t="s">
        <v>80</v>
      </c>
      <c r="J3548">
        <v>154.25</v>
      </c>
      <c r="K3548">
        <v>153.875</v>
      </c>
      <c r="L3548">
        <v>154.30000000000001</v>
      </c>
      <c r="M3548">
        <v>154.4</v>
      </c>
      <c r="N3548">
        <v>158.44999999999999</v>
      </c>
    </row>
    <row r="3549" spans="8:14" x14ac:dyDescent="0.25">
      <c r="H3549" s="34" t="s">
        <v>321</v>
      </c>
      <c r="I3549" t="s">
        <v>81</v>
      </c>
      <c r="J3549">
        <v>155.25</v>
      </c>
      <c r="K3549">
        <v>154.53333333333299</v>
      </c>
      <c r="L3549">
        <v>154.65</v>
      </c>
      <c r="M3549">
        <v>154.5</v>
      </c>
      <c r="N3549">
        <v>158.6</v>
      </c>
    </row>
    <row r="3550" spans="8:14" x14ac:dyDescent="0.25">
      <c r="H3550" s="34" t="s">
        <v>321</v>
      </c>
      <c r="I3550" t="s">
        <v>82</v>
      </c>
      <c r="J3550">
        <v>156.25</v>
      </c>
      <c r="K3550">
        <v>155.19166666666601</v>
      </c>
      <c r="L3550">
        <v>155</v>
      </c>
      <c r="M3550">
        <v>154.6</v>
      </c>
      <c r="N3550">
        <v>158.75</v>
      </c>
    </row>
    <row r="3551" spans="8:14" x14ac:dyDescent="0.25">
      <c r="H3551" s="34" t="s">
        <v>321</v>
      </c>
      <c r="I3551" t="s">
        <v>83</v>
      </c>
      <c r="J3551">
        <v>1.2965964343598</v>
      </c>
      <c r="K3551">
        <v>0.84841325242978805</v>
      </c>
      <c r="L3551">
        <v>0.45366169799091899</v>
      </c>
      <c r="M3551">
        <v>0.12953367875646901</v>
      </c>
      <c r="N3551">
        <v>0.18933417481856099</v>
      </c>
    </row>
    <row r="3552" spans="8:14" x14ac:dyDescent="0.25">
      <c r="H3552" s="34" t="s">
        <v>321</v>
      </c>
      <c r="I3552" t="s">
        <v>84</v>
      </c>
      <c r="J3552" t="s">
        <v>85</v>
      </c>
      <c r="K3552" t="s">
        <v>98</v>
      </c>
      <c r="L3552" t="s">
        <v>126</v>
      </c>
      <c r="M3552" t="s">
        <v>126</v>
      </c>
      <c r="N3552" t="s">
        <v>99</v>
      </c>
    </row>
    <row r="3555" spans="8:14" x14ac:dyDescent="0.25">
      <c r="H3555" s="34" t="s">
        <v>62</v>
      </c>
      <c r="I3555" t="s">
        <v>63</v>
      </c>
      <c r="J3555" t="s">
        <v>64</v>
      </c>
      <c r="K3555" t="s">
        <v>65</v>
      </c>
      <c r="L3555" t="s">
        <v>66</v>
      </c>
      <c r="M3555" t="s">
        <v>91</v>
      </c>
      <c r="N3555" t="s">
        <v>68</v>
      </c>
    </row>
    <row r="3557" spans="8:14" x14ac:dyDescent="0.25">
      <c r="H3557" s="34" t="s">
        <v>322</v>
      </c>
      <c r="I3557" t="s">
        <v>70</v>
      </c>
      <c r="J3557">
        <v>1061.0225569306899</v>
      </c>
      <c r="K3557">
        <v>1031.7039244791599</v>
      </c>
      <c r="L3557">
        <v>997.24613148365302</v>
      </c>
      <c r="M3557">
        <v>993.79601226993805</v>
      </c>
      <c r="N3557">
        <v>997.74904871794797</v>
      </c>
    </row>
    <row r="3558" spans="8:14" x14ac:dyDescent="0.25">
      <c r="H3558" s="34" t="s">
        <v>322</v>
      </c>
      <c r="I3558" t="s">
        <v>71</v>
      </c>
      <c r="J3558">
        <v>1041.2825</v>
      </c>
      <c r="K3558">
        <v>1008.5725</v>
      </c>
      <c r="L3558">
        <v>991.125</v>
      </c>
      <c r="M3558">
        <v>988.35</v>
      </c>
      <c r="N3558">
        <v>988.54250000000002</v>
      </c>
    </row>
    <row r="3559" spans="8:14" x14ac:dyDescent="0.25">
      <c r="H3559" s="34" t="s">
        <v>322</v>
      </c>
      <c r="I3559" t="s">
        <v>72</v>
      </c>
      <c r="J3559">
        <v>1029.41625</v>
      </c>
      <c r="K3559">
        <v>995.11125000000004</v>
      </c>
      <c r="L3559">
        <v>987.41250000000002</v>
      </c>
      <c r="M3559">
        <v>985.05</v>
      </c>
      <c r="N3559">
        <v>982.94624999999996</v>
      </c>
    </row>
    <row r="3560" spans="8:14" x14ac:dyDescent="0.25">
      <c r="H3560" s="34" t="s">
        <v>322</v>
      </c>
      <c r="I3560" t="s">
        <v>73</v>
      </c>
      <c r="J3560">
        <v>1025.4608333333299</v>
      </c>
      <c r="K3560">
        <v>990.62416666666604</v>
      </c>
      <c r="L3560">
        <v>986.17499999999995</v>
      </c>
      <c r="M3560">
        <v>983.95</v>
      </c>
      <c r="N3560">
        <v>981.08083333333298</v>
      </c>
    </row>
    <row r="3561" spans="8:14" x14ac:dyDescent="0.25">
      <c r="H3561" s="34" t="s">
        <v>322</v>
      </c>
      <c r="I3561" t="s">
        <v>74</v>
      </c>
      <c r="J3561">
        <v>1021.50541666666</v>
      </c>
      <c r="K3561">
        <v>986.13708333333295</v>
      </c>
      <c r="L3561">
        <v>984.9375</v>
      </c>
      <c r="M3561">
        <v>982.85</v>
      </c>
      <c r="N3561">
        <v>979.21541666666599</v>
      </c>
    </row>
    <row r="3562" spans="8:14" x14ac:dyDescent="0.25">
      <c r="H3562" s="34" t="s">
        <v>322</v>
      </c>
      <c r="I3562" t="s">
        <v>75</v>
      </c>
      <c r="J3562">
        <v>1013.59458333333</v>
      </c>
      <c r="K3562">
        <v>977.16291666666598</v>
      </c>
      <c r="L3562">
        <v>982.46249999999998</v>
      </c>
      <c r="M3562">
        <v>980.65</v>
      </c>
      <c r="N3562">
        <v>975.48458333333303</v>
      </c>
    </row>
    <row r="3563" spans="8:14" x14ac:dyDescent="0.25">
      <c r="H3563" s="34" t="s">
        <v>322</v>
      </c>
      <c r="I3563" t="s">
        <v>76</v>
      </c>
      <c r="J3563">
        <v>1009.63916666666</v>
      </c>
      <c r="K3563">
        <v>972.675833333333</v>
      </c>
      <c r="L3563">
        <v>981.22500000000002</v>
      </c>
      <c r="M3563">
        <v>979.55</v>
      </c>
      <c r="N3563">
        <v>973.61916666666605</v>
      </c>
    </row>
    <row r="3564" spans="8:14" x14ac:dyDescent="0.25">
      <c r="H3564" s="34" t="s">
        <v>322</v>
      </c>
      <c r="I3564" t="s">
        <v>77</v>
      </c>
      <c r="J3564">
        <v>1005.68374999999</v>
      </c>
      <c r="K3564">
        <v>968.188749999999</v>
      </c>
      <c r="L3564">
        <v>979.98749999999995</v>
      </c>
      <c r="M3564">
        <v>978.45</v>
      </c>
      <c r="N3564">
        <v>971.75374999999997</v>
      </c>
    </row>
    <row r="3565" spans="8:14" x14ac:dyDescent="0.25">
      <c r="H3565" s="34" t="s">
        <v>322</v>
      </c>
      <c r="I3565" t="s">
        <v>78</v>
      </c>
      <c r="J3565">
        <v>993.81749999999897</v>
      </c>
      <c r="K3565">
        <v>954.72749999999996</v>
      </c>
      <c r="L3565">
        <v>976.27499999999998</v>
      </c>
      <c r="M3565">
        <v>975.15</v>
      </c>
      <c r="N3565">
        <v>966.15750000000003</v>
      </c>
    </row>
    <row r="3566" spans="8:14" x14ac:dyDescent="0.25">
      <c r="H3566" s="34" t="s">
        <v>322</v>
      </c>
      <c r="I3566" t="s">
        <v>79</v>
      </c>
      <c r="J3566">
        <v>974.07744306930601</v>
      </c>
      <c r="K3566">
        <v>931.59607552083298</v>
      </c>
      <c r="L3566">
        <v>970.15386851634605</v>
      </c>
      <c r="M3566">
        <v>969.70398773006104</v>
      </c>
      <c r="N3566">
        <v>956.95095128205105</v>
      </c>
    </row>
    <row r="3567" spans="8:14" x14ac:dyDescent="0.25">
      <c r="H3567" s="34" t="s">
        <v>322</v>
      </c>
      <c r="I3567" t="s">
        <v>80</v>
      </c>
      <c r="J3567">
        <v>1022.22499999999</v>
      </c>
      <c r="K3567">
        <v>982.59166666666601</v>
      </c>
      <c r="L3567">
        <v>984.83333333333303</v>
      </c>
      <c r="M3567">
        <v>982.5</v>
      </c>
      <c r="N3567">
        <v>979.95833333333303</v>
      </c>
    </row>
    <row r="3568" spans="8:14" x14ac:dyDescent="0.25">
      <c r="H3568" s="34" t="s">
        <v>322</v>
      </c>
      <c r="I3568" t="s">
        <v>81</v>
      </c>
      <c r="J3568">
        <v>1026.8999999999901</v>
      </c>
      <c r="K3568">
        <v>983.53333333333296</v>
      </c>
      <c r="L3568">
        <v>985.96666666666601</v>
      </c>
      <c r="M3568">
        <v>983.25</v>
      </c>
      <c r="N3568">
        <v>982.56666666666604</v>
      </c>
    </row>
    <row r="3569" spans="8:14" x14ac:dyDescent="0.25">
      <c r="H3569" s="34" t="s">
        <v>322</v>
      </c>
      <c r="I3569" t="s">
        <v>82</v>
      </c>
      <c r="J3569">
        <v>1031.575</v>
      </c>
      <c r="K3569">
        <v>984.47500000000002</v>
      </c>
      <c r="L3569">
        <v>987.1</v>
      </c>
      <c r="M3569">
        <v>984</v>
      </c>
      <c r="N3569">
        <v>985.17499999999995</v>
      </c>
    </row>
    <row r="3570" spans="8:14" x14ac:dyDescent="0.25">
      <c r="H3570" s="34" t="s">
        <v>322</v>
      </c>
      <c r="I3570" t="s">
        <v>83</v>
      </c>
      <c r="J3570">
        <v>0.91467142752332997</v>
      </c>
      <c r="K3570">
        <v>0.19166998838107699</v>
      </c>
      <c r="L3570">
        <v>0.23015738703672201</v>
      </c>
      <c r="M3570">
        <v>0.15267175572519001</v>
      </c>
      <c r="N3570">
        <v>0.53233555848463199</v>
      </c>
    </row>
    <row r="3571" spans="8:14" x14ac:dyDescent="0.25">
      <c r="H3571" s="34" t="s">
        <v>322</v>
      </c>
      <c r="I3571" t="s">
        <v>84</v>
      </c>
      <c r="J3571" t="s">
        <v>85</v>
      </c>
      <c r="K3571" t="s">
        <v>87</v>
      </c>
      <c r="L3571" t="s">
        <v>88</v>
      </c>
      <c r="M3571" t="s">
        <v>103</v>
      </c>
      <c r="N3571" t="s">
        <v>86</v>
      </c>
    </row>
    <row r="3574" spans="8:14" x14ac:dyDescent="0.25">
      <c r="H3574" s="34" t="s">
        <v>62</v>
      </c>
      <c r="I3574" t="s">
        <v>63</v>
      </c>
      <c r="J3574" t="s">
        <v>64</v>
      </c>
      <c r="K3574" t="s">
        <v>101</v>
      </c>
      <c r="L3574" t="s">
        <v>110</v>
      </c>
      <c r="M3574" t="s">
        <v>91</v>
      </c>
      <c r="N3574" t="s">
        <v>68</v>
      </c>
    </row>
    <row r="3576" spans="8:14" x14ac:dyDescent="0.25">
      <c r="H3576" s="34" t="s">
        <v>323</v>
      </c>
      <c r="I3576" t="s">
        <v>70</v>
      </c>
      <c r="J3576">
        <v>455.65384615384602</v>
      </c>
      <c r="K3576">
        <v>442.76617561767699</v>
      </c>
      <c r="L3576">
        <v>444.213355048859</v>
      </c>
      <c r="M3576">
        <v>441.04261857822098</v>
      </c>
      <c r="N3576">
        <v>557.980618366405</v>
      </c>
    </row>
    <row r="3577" spans="8:14" x14ac:dyDescent="0.25">
      <c r="H3577" s="34" t="s">
        <v>323</v>
      </c>
      <c r="I3577" t="s">
        <v>71</v>
      </c>
      <c r="J3577">
        <v>444.41250000000002</v>
      </c>
      <c r="K3577">
        <v>439.03250000000003</v>
      </c>
      <c r="L3577">
        <v>440.18499999999898</v>
      </c>
      <c r="M3577">
        <v>437.6925</v>
      </c>
      <c r="N3577">
        <v>521.13</v>
      </c>
    </row>
    <row r="3578" spans="8:14" x14ac:dyDescent="0.25">
      <c r="H3578" s="34" t="s">
        <v>323</v>
      </c>
      <c r="I3578" t="s">
        <v>72</v>
      </c>
      <c r="J3578">
        <v>437.60624999999999</v>
      </c>
      <c r="K3578">
        <v>436.79124999999999</v>
      </c>
      <c r="L3578">
        <v>437.792499999999</v>
      </c>
      <c r="M3578">
        <v>435.67124999999999</v>
      </c>
      <c r="N3578">
        <v>503.36500000000001</v>
      </c>
    </row>
    <row r="3579" spans="8:14" x14ac:dyDescent="0.25">
      <c r="H3579" s="34" t="s">
        <v>323</v>
      </c>
      <c r="I3579" t="s">
        <v>73</v>
      </c>
      <c r="J3579">
        <v>435.33749999999998</v>
      </c>
      <c r="K3579">
        <v>436.044166666666</v>
      </c>
      <c r="L3579">
        <v>436.99499999999898</v>
      </c>
      <c r="M3579">
        <v>434.9975</v>
      </c>
      <c r="N3579">
        <v>497.44333333333299</v>
      </c>
    </row>
    <row r="3580" spans="8:14" x14ac:dyDescent="0.25">
      <c r="H3580" s="34" t="s">
        <v>323</v>
      </c>
      <c r="I3580" t="s">
        <v>74</v>
      </c>
      <c r="J3580">
        <v>433.06875000000002</v>
      </c>
      <c r="K3580">
        <v>435.29708333333298</v>
      </c>
      <c r="L3580">
        <v>436.19749999999999</v>
      </c>
      <c r="M3580">
        <v>434.323749999999</v>
      </c>
      <c r="N3580">
        <v>491.52166666666602</v>
      </c>
    </row>
    <row r="3581" spans="8:14" x14ac:dyDescent="0.25">
      <c r="H3581" s="34" t="s">
        <v>323</v>
      </c>
      <c r="I3581" t="s">
        <v>75</v>
      </c>
      <c r="J3581">
        <v>428.53125</v>
      </c>
      <c r="K3581">
        <v>433.80291666666602</v>
      </c>
      <c r="L3581">
        <v>434.602499999999</v>
      </c>
      <c r="M3581">
        <v>432.97624999999999</v>
      </c>
      <c r="N3581">
        <v>479.678333333333</v>
      </c>
    </row>
    <row r="3582" spans="8:14" x14ac:dyDescent="0.25">
      <c r="H3582" s="34" t="s">
        <v>323</v>
      </c>
      <c r="I3582" t="s">
        <v>76</v>
      </c>
      <c r="J3582">
        <v>426.26249999999999</v>
      </c>
      <c r="K3582">
        <v>433.055833333333</v>
      </c>
      <c r="L3582">
        <v>433.80500000000001</v>
      </c>
      <c r="M3582">
        <v>432.30249999999899</v>
      </c>
      <c r="N3582">
        <v>473.75666666666598</v>
      </c>
    </row>
    <row r="3583" spans="8:14" x14ac:dyDescent="0.25">
      <c r="H3583" s="34" t="s">
        <v>323</v>
      </c>
      <c r="I3583" t="s">
        <v>77</v>
      </c>
      <c r="J3583">
        <v>423.99374999999998</v>
      </c>
      <c r="K3583">
        <v>432.30874999999997</v>
      </c>
      <c r="L3583">
        <v>433.00749999999999</v>
      </c>
      <c r="M3583">
        <v>431.628749999999</v>
      </c>
      <c r="N3583">
        <v>467.83499999999998</v>
      </c>
    </row>
    <row r="3584" spans="8:14" x14ac:dyDescent="0.25">
      <c r="H3584" s="34" t="s">
        <v>323</v>
      </c>
      <c r="I3584" t="s">
        <v>78</v>
      </c>
      <c r="J3584">
        <v>417.1875</v>
      </c>
      <c r="K3584">
        <v>430.0675</v>
      </c>
      <c r="L3584">
        <v>430.61500000000001</v>
      </c>
      <c r="M3584">
        <v>429.60749999999899</v>
      </c>
      <c r="N3584">
        <v>450.07</v>
      </c>
    </row>
    <row r="3585" spans="8:14" x14ac:dyDescent="0.25">
      <c r="H3585" s="34" t="s">
        <v>323</v>
      </c>
      <c r="I3585" t="s">
        <v>79</v>
      </c>
      <c r="J3585">
        <v>405.94615384615298</v>
      </c>
      <c r="K3585">
        <v>426.33382438232201</v>
      </c>
      <c r="L3585">
        <v>426.58664495113999</v>
      </c>
      <c r="M3585">
        <v>426.25738142177801</v>
      </c>
      <c r="N3585">
        <v>413.21938163359403</v>
      </c>
    </row>
    <row r="3586" spans="8:14" x14ac:dyDescent="0.25">
      <c r="H3586" s="34" t="s">
        <v>323</v>
      </c>
      <c r="I3586" t="s">
        <v>80</v>
      </c>
      <c r="J3586">
        <v>434.32499999999902</v>
      </c>
      <c r="K3586">
        <v>434.74166666666599</v>
      </c>
      <c r="L3586">
        <v>434.15</v>
      </c>
      <c r="M3586">
        <v>434.041666666666</v>
      </c>
      <c r="N3586">
        <v>465.7</v>
      </c>
    </row>
    <row r="3587" spans="8:14" x14ac:dyDescent="0.25">
      <c r="H3587" s="34" t="s">
        <v>323</v>
      </c>
      <c r="I3587" t="s">
        <v>81</v>
      </c>
      <c r="J3587">
        <v>437.849999999999</v>
      </c>
      <c r="K3587">
        <v>434.933333333333</v>
      </c>
      <c r="L3587">
        <v>434.56666666666598</v>
      </c>
      <c r="M3587">
        <v>434.433333333333</v>
      </c>
      <c r="N3587">
        <v>472.33333333333297</v>
      </c>
    </row>
    <row r="3588" spans="8:14" x14ac:dyDescent="0.25">
      <c r="H3588" s="34" t="s">
        <v>323</v>
      </c>
      <c r="I3588" t="s">
        <v>82</v>
      </c>
      <c r="J3588">
        <v>441.375</v>
      </c>
      <c r="K3588">
        <v>435.125</v>
      </c>
      <c r="L3588">
        <v>434.98333333333301</v>
      </c>
      <c r="M3588">
        <v>434.82499999999999</v>
      </c>
      <c r="N3588">
        <v>478.96666666666601</v>
      </c>
    </row>
    <row r="3589" spans="8:14" x14ac:dyDescent="0.25">
      <c r="H3589" s="34" t="s">
        <v>323</v>
      </c>
      <c r="I3589" t="s">
        <v>83</v>
      </c>
      <c r="J3589">
        <v>1.6232084268692899</v>
      </c>
      <c r="K3589">
        <v>8.8174969809655293E-2</v>
      </c>
      <c r="L3589">
        <v>0.191578221387775</v>
      </c>
      <c r="M3589">
        <v>0.180474224824798</v>
      </c>
      <c r="N3589">
        <v>2.7698517642146201</v>
      </c>
    </row>
    <row r="3590" spans="8:14" x14ac:dyDescent="0.25">
      <c r="H3590" s="34" t="s">
        <v>323</v>
      </c>
      <c r="I3590" t="s">
        <v>84</v>
      </c>
      <c r="J3590" t="s">
        <v>85</v>
      </c>
      <c r="K3590" t="s">
        <v>106</v>
      </c>
      <c r="L3590" t="s">
        <v>94</v>
      </c>
      <c r="M3590" t="s">
        <v>94</v>
      </c>
      <c r="N3590" t="s">
        <v>88</v>
      </c>
    </row>
    <row r="3593" spans="8:14" x14ac:dyDescent="0.25">
      <c r="H3593" s="34" t="s">
        <v>89</v>
      </c>
      <c r="I3593" t="s">
        <v>63</v>
      </c>
      <c r="J3593" t="s">
        <v>90</v>
      </c>
      <c r="K3593" t="s">
        <v>101</v>
      </c>
      <c r="L3593" t="s">
        <v>110</v>
      </c>
      <c r="M3593" t="s">
        <v>67</v>
      </c>
      <c r="N3593" t="s">
        <v>68</v>
      </c>
    </row>
    <row r="3595" spans="8:14" x14ac:dyDescent="0.25">
      <c r="H3595" s="34" t="s">
        <v>324</v>
      </c>
      <c r="I3595" t="s">
        <v>70</v>
      </c>
      <c r="J3595">
        <v>701.35500582072098</v>
      </c>
      <c r="K3595">
        <v>706.81880519670096</v>
      </c>
      <c r="L3595">
        <v>710.08733624454101</v>
      </c>
      <c r="M3595">
        <v>741.80676113069103</v>
      </c>
      <c r="N3595">
        <v>725.94787067369305</v>
      </c>
    </row>
    <row r="3596" spans="8:14" x14ac:dyDescent="0.25">
      <c r="H3596" s="34" t="s">
        <v>324</v>
      </c>
      <c r="I3596" t="s">
        <v>71</v>
      </c>
      <c r="J3596">
        <v>696.57499999999902</v>
      </c>
      <c r="K3596">
        <v>701.34</v>
      </c>
      <c r="L3596">
        <v>704.05</v>
      </c>
      <c r="M3596">
        <v>730.36249999999995</v>
      </c>
      <c r="N3596">
        <v>717.745</v>
      </c>
    </row>
    <row r="3597" spans="8:14" x14ac:dyDescent="0.25">
      <c r="H3597" s="34" t="s">
        <v>324</v>
      </c>
      <c r="I3597" t="s">
        <v>72</v>
      </c>
      <c r="J3597">
        <v>693.6875</v>
      </c>
      <c r="K3597">
        <v>698.09500000000003</v>
      </c>
      <c r="L3597">
        <v>700.47500000000002</v>
      </c>
      <c r="M3597">
        <v>723.83124999999995</v>
      </c>
      <c r="N3597">
        <v>712.82249999999999</v>
      </c>
    </row>
    <row r="3598" spans="8:14" x14ac:dyDescent="0.25">
      <c r="H3598" s="34" t="s">
        <v>324</v>
      </c>
      <c r="I3598" t="s">
        <v>73</v>
      </c>
      <c r="J3598">
        <v>692.724999999999</v>
      </c>
      <c r="K3598">
        <v>697.01333333333298</v>
      </c>
      <c r="L3598">
        <v>699.28333333333296</v>
      </c>
      <c r="M3598">
        <v>721.65416666666601</v>
      </c>
      <c r="N3598">
        <v>711.18166666666605</v>
      </c>
    </row>
    <row r="3599" spans="8:14" x14ac:dyDescent="0.25">
      <c r="H3599" s="34" t="s">
        <v>324</v>
      </c>
      <c r="I3599" t="s">
        <v>74</v>
      </c>
      <c r="J3599">
        <v>691.76249999999902</v>
      </c>
      <c r="K3599">
        <v>695.93166666666605</v>
      </c>
      <c r="L3599">
        <v>698.09166666666601</v>
      </c>
      <c r="M3599">
        <v>719.47708333333298</v>
      </c>
      <c r="N3599">
        <v>709.54083333333301</v>
      </c>
    </row>
    <row r="3600" spans="8:14" x14ac:dyDescent="0.25">
      <c r="H3600" s="34" t="s">
        <v>324</v>
      </c>
      <c r="I3600" t="s">
        <v>75</v>
      </c>
      <c r="J3600">
        <v>689.83749999999998</v>
      </c>
      <c r="K3600">
        <v>693.76833333333298</v>
      </c>
      <c r="L3600">
        <v>695.70833333333303</v>
      </c>
      <c r="M3600">
        <v>715.12291666666601</v>
      </c>
      <c r="N3600">
        <v>706.25916666666603</v>
      </c>
    </row>
    <row r="3601" spans="8:14" x14ac:dyDescent="0.25">
      <c r="H3601" s="34" t="s">
        <v>324</v>
      </c>
      <c r="I3601" t="s">
        <v>76</v>
      </c>
      <c r="J3601">
        <v>688.875</v>
      </c>
      <c r="K3601">
        <v>692.68666666666604</v>
      </c>
      <c r="L3601">
        <v>694.51666666666597</v>
      </c>
      <c r="M3601">
        <v>712.94583333333298</v>
      </c>
      <c r="N3601">
        <v>704.618333333333</v>
      </c>
    </row>
    <row r="3602" spans="8:14" x14ac:dyDescent="0.25">
      <c r="H3602" s="34" t="s">
        <v>324</v>
      </c>
      <c r="I3602" t="s">
        <v>77</v>
      </c>
      <c r="J3602">
        <v>687.912499999999</v>
      </c>
      <c r="K3602">
        <v>691.60500000000002</v>
      </c>
      <c r="L3602">
        <v>693.32499999999902</v>
      </c>
      <c r="M3602">
        <v>710.76874999999995</v>
      </c>
      <c r="N3602">
        <v>702.97749999999996</v>
      </c>
    </row>
    <row r="3603" spans="8:14" x14ac:dyDescent="0.25">
      <c r="H3603" s="34" t="s">
        <v>324</v>
      </c>
      <c r="I3603" t="s">
        <v>78</v>
      </c>
      <c r="J3603">
        <v>685.02499999999998</v>
      </c>
      <c r="K3603">
        <v>688.36</v>
      </c>
      <c r="L3603">
        <v>689.75</v>
      </c>
      <c r="M3603">
        <v>704.23749999999995</v>
      </c>
      <c r="N3603">
        <v>698.05499999999995</v>
      </c>
    </row>
    <row r="3604" spans="8:14" x14ac:dyDescent="0.25">
      <c r="H3604" s="34" t="s">
        <v>324</v>
      </c>
      <c r="I3604" t="s">
        <v>79</v>
      </c>
      <c r="J3604">
        <v>680.24499417927802</v>
      </c>
      <c r="K3604">
        <v>682.88119480329897</v>
      </c>
      <c r="L3604">
        <v>683.71266375545804</v>
      </c>
      <c r="M3604">
        <v>692.79323886930797</v>
      </c>
      <c r="N3604">
        <v>689.852129326306</v>
      </c>
    </row>
    <row r="3605" spans="8:14" x14ac:dyDescent="0.25">
      <c r="H3605" s="34" t="s">
        <v>324</v>
      </c>
      <c r="I3605" t="s">
        <v>80</v>
      </c>
      <c r="J3605">
        <v>691.349999999999</v>
      </c>
      <c r="K3605">
        <v>690.95</v>
      </c>
      <c r="L3605">
        <v>693.5</v>
      </c>
      <c r="M3605">
        <v>707.02499999999998</v>
      </c>
      <c r="N3605">
        <v>708.95</v>
      </c>
    </row>
    <row r="3606" spans="8:14" x14ac:dyDescent="0.25">
      <c r="H3606" s="34" t="s">
        <v>324</v>
      </c>
      <c r="I3606" t="s">
        <v>81</v>
      </c>
      <c r="J3606">
        <v>691.9</v>
      </c>
      <c r="K3606">
        <v>692.25</v>
      </c>
      <c r="L3606">
        <v>694.63333333333298</v>
      </c>
      <c r="M3606">
        <v>710.44999999999902</v>
      </c>
      <c r="N3606">
        <v>710</v>
      </c>
    </row>
    <row r="3607" spans="8:14" x14ac:dyDescent="0.25">
      <c r="H3607" s="34" t="s">
        <v>324</v>
      </c>
      <c r="I3607" t="s">
        <v>82</v>
      </c>
      <c r="J3607">
        <v>692.45</v>
      </c>
      <c r="K3607">
        <v>693.55</v>
      </c>
      <c r="L3607">
        <v>695.76666666666597</v>
      </c>
      <c r="M3607">
        <v>713.87499999999898</v>
      </c>
      <c r="N3607">
        <v>711.05</v>
      </c>
    </row>
    <row r="3608" spans="8:14" x14ac:dyDescent="0.25">
      <c r="H3608" s="34" t="s">
        <v>324</v>
      </c>
      <c r="I3608" t="s">
        <v>83</v>
      </c>
      <c r="J3608">
        <v>0.15910898965793499</v>
      </c>
      <c r="K3608">
        <v>0.37488284910963998</v>
      </c>
      <c r="L3608">
        <v>0.32577971542183398</v>
      </c>
      <c r="M3608">
        <v>0.95955174225178197</v>
      </c>
      <c r="N3608">
        <v>0.29621270893573698</v>
      </c>
    </row>
    <row r="3609" spans="8:14" x14ac:dyDescent="0.25">
      <c r="H3609" s="34" t="s">
        <v>324</v>
      </c>
      <c r="I3609" t="s">
        <v>84</v>
      </c>
      <c r="J3609" t="s">
        <v>93</v>
      </c>
      <c r="K3609" t="s">
        <v>108</v>
      </c>
      <c r="L3609" t="s">
        <v>108</v>
      </c>
      <c r="M3609" t="s">
        <v>88</v>
      </c>
      <c r="N3609" t="s">
        <v>126</v>
      </c>
    </row>
    <row r="3612" spans="8:14" x14ac:dyDescent="0.25">
      <c r="H3612" s="34" t="s">
        <v>128</v>
      </c>
      <c r="I3612" t="s">
        <v>63</v>
      </c>
      <c r="J3612" t="s">
        <v>90</v>
      </c>
      <c r="K3612" t="s">
        <v>65</v>
      </c>
      <c r="L3612" t="s">
        <v>110</v>
      </c>
      <c r="M3612" t="s">
        <v>67</v>
      </c>
      <c r="N3612" t="s">
        <v>68</v>
      </c>
    </row>
    <row r="3614" spans="8:14" x14ac:dyDescent="0.25">
      <c r="H3614" s="34" t="s">
        <v>325</v>
      </c>
      <c r="I3614" t="s">
        <v>70</v>
      </c>
      <c r="J3614">
        <v>427.58454106280197</v>
      </c>
      <c r="K3614">
        <v>425.42574404761899</v>
      </c>
      <c r="L3614">
        <v>413.90779335606902</v>
      </c>
      <c r="M3614">
        <v>406.16780515832397</v>
      </c>
      <c r="N3614">
        <v>399.89562796056799</v>
      </c>
    </row>
    <row r="3615" spans="8:14" x14ac:dyDescent="0.25">
      <c r="H3615" s="34" t="s">
        <v>325</v>
      </c>
      <c r="I3615" t="s">
        <v>71</v>
      </c>
      <c r="J3615">
        <v>423</v>
      </c>
      <c r="K3615">
        <v>416.52499999999998</v>
      </c>
      <c r="L3615">
        <v>407.83249999999998</v>
      </c>
      <c r="M3615">
        <v>400.542499999999</v>
      </c>
      <c r="N3615">
        <v>396.88</v>
      </c>
    </row>
    <row r="3616" spans="8:14" x14ac:dyDescent="0.25">
      <c r="H3616" s="34" t="s">
        <v>325</v>
      </c>
      <c r="I3616" t="s">
        <v>72</v>
      </c>
      <c r="J3616">
        <v>420.25</v>
      </c>
      <c r="K3616">
        <v>411.16250000000002</v>
      </c>
      <c r="L3616">
        <v>404.21625</v>
      </c>
      <c r="M3616">
        <v>397.14625000000001</v>
      </c>
      <c r="N3616">
        <v>395.065</v>
      </c>
    </row>
    <row r="3617" spans="7:14" x14ac:dyDescent="0.25">
      <c r="H3617" s="34" t="s">
        <v>325</v>
      </c>
      <c r="I3617" t="s">
        <v>73</v>
      </c>
      <c r="J3617">
        <v>419.33333333333297</v>
      </c>
      <c r="K3617">
        <v>409.375</v>
      </c>
      <c r="L3617">
        <v>403.01083333333298</v>
      </c>
      <c r="M3617">
        <v>396.01416666666597</v>
      </c>
      <c r="N3617">
        <v>394.46</v>
      </c>
    </row>
    <row r="3618" spans="7:14" x14ac:dyDescent="0.25">
      <c r="H3618" s="34" t="s">
        <v>325</v>
      </c>
      <c r="I3618" t="s">
        <v>74</v>
      </c>
      <c r="J3618">
        <v>418.416666666666</v>
      </c>
      <c r="K3618">
        <v>407.58749999999998</v>
      </c>
      <c r="L3618">
        <v>401.80541666666602</v>
      </c>
      <c r="M3618">
        <v>394.88208333333301</v>
      </c>
      <c r="N3618">
        <v>393.85500000000002</v>
      </c>
    </row>
    <row r="3619" spans="7:14" x14ac:dyDescent="0.25">
      <c r="H3619" s="34" t="s">
        <v>325</v>
      </c>
      <c r="I3619" t="s">
        <v>75</v>
      </c>
      <c r="J3619">
        <v>416.58333333333297</v>
      </c>
      <c r="K3619">
        <v>404.01249999999999</v>
      </c>
      <c r="L3619">
        <v>399.394583333333</v>
      </c>
      <c r="M3619">
        <v>392.61791666666602</v>
      </c>
      <c r="N3619">
        <v>392.64499999999998</v>
      </c>
    </row>
    <row r="3620" spans="7:14" x14ac:dyDescent="0.25">
      <c r="H3620" s="34" t="s">
        <v>325</v>
      </c>
      <c r="I3620" t="s">
        <v>76</v>
      </c>
      <c r="J3620">
        <v>415.666666666666</v>
      </c>
      <c r="K3620">
        <v>402.22500000000002</v>
      </c>
      <c r="L3620">
        <v>398.18916666666598</v>
      </c>
      <c r="M3620">
        <v>391.48583333333301</v>
      </c>
      <c r="N3620">
        <v>392.04</v>
      </c>
    </row>
    <row r="3621" spans="7:14" x14ac:dyDescent="0.25">
      <c r="H3621" s="34" t="s">
        <v>325</v>
      </c>
      <c r="I3621" t="s">
        <v>77</v>
      </c>
      <c r="J3621">
        <v>414.75</v>
      </c>
      <c r="K3621">
        <v>400.4375</v>
      </c>
      <c r="L3621">
        <v>396.98374999999999</v>
      </c>
      <c r="M3621">
        <v>390.35374999999999</v>
      </c>
      <c r="N3621">
        <v>391.435</v>
      </c>
    </row>
    <row r="3622" spans="7:14" x14ac:dyDescent="0.25">
      <c r="H3622" s="34" t="s">
        <v>325</v>
      </c>
      <c r="I3622" t="s">
        <v>78</v>
      </c>
      <c r="J3622">
        <v>412</v>
      </c>
      <c r="K3622">
        <v>395.07499999999999</v>
      </c>
      <c r="L3622">
        <v>393.36750000000001</v>
      </c>
      <c r="M3622">
        <v>386.95749999999998</v>
      </c>
      <c r="N3622">
        <v>389.62</v>
      </c>
    </row>
    <row r="3623" spans="7:14" x14ac:dyDescent="0.25">
      <c r="H3623" s="34" t="s">
        <v>325</v>
      </c>
      <c r="I3623" t="s">
        <v>79</v>
      </c>
      <c r="J3623">
        <v>407.41545893719803</v>
      </c>
      <c r="K3623">
        <v>386.17425595238001</v>
      </c>
      <c r="L3623">
        <v>387.29220664393</v>
      </c>
      <c r="M3623">
        <v>381.332194841675</v>
      </c>
      <c r="N3623">
        <v>386.60437203943098</v>
      </c>
    </row>
    <row r="3624" spans="7:14" x14ac:dyDescent="0.25">
      <c r="H3624" s="34" t="s">
        <v>325</v>
      </c>
      <c r="I3624" t="s">
        <v>80</v>
      </c>
      <c r="J3624">
        <v>418</v>
      </c>
      <c r="K3624">
        <v>408.183333333333</v>
      </c>
      <c r="L3624">
        <v>401.20833333333297</v>
      </c>
      <c r="M3624">
        <v>395.09166666666601</v>
      </c>
      <c r="N3624">
        <v>393.45</v>
      </c>
    </row>
    <row r="3625" spans="7:14" x14ac:dyDescent="0.25">
      <c r="H3625" s="34" t="s">
        <v>325</v>
      </c>
      <c r="I3625" t="s">
        <v>81</v>
      </c>
      <c r="J3625">
        <v>418.5</v>
      </c>
      <c r="K3625">
        <v>410.56666666666598</v>
      </c>
      <c r="L3625">
        <v>401.81666666666598</v>
      </c>
      <c r="M3625">
        <v>396.433333333333</v>
      </c>
      <c r="N3625">
        <v>393.65</v>
      </c>
    </row>
    <row r="3626" spans="7:14" x14ac:dyDescent="0.25">
      <c r="H3626" s="34" t="s">
        <v>325</v>
      </c>
      <c r="I3626" t="s">
        <v>82</v>
      </c>
      <c r="J3626">
        <v>419</v>
      </c>
      <c r="K3626">
        <v>412.95</v>
      </c>
      <c r="L3626">
        <v>402.42500000000001</v>
      </c>
      <c r="M3626">
        <v>397.77499999999998</v>
      </c>
      <c r="N3626">
        <v>393.85</v>
      </c>
    </row>
    <row r="3627" spans="7:14" x14ac:dyDescent="0.25">
      <c r="H3627" s="34" t="s">
        <v>325</v>
      </c>
      <c r="I3627" t="s">
        <v>83</v>
      </c>
      <c r="J3627">
        <v>0.23923444976076499</v>
      </c>
      <c r="K3627">
        <v>1.1677759176840401</v>
      </c>
      <c r="L3627">
        <v>0.30325059715443597</v>
      </c>
      <c r="M3627">
        <v>0.679167281854408</v>
      </c>
      <c r="N3627">
        <v>0.101664760452402</v>
      </c>
    </row>
    <row r="3628" spans="7:14" x14ac:dyDescent="0.25">
      <c r="H3628" s="34" t="s">
        <v>325</v>
      </c>
      <c r="I3628" t="s">
        <v>84</v>
      </c>
      <c r="J3628" t="s">
        <v>93</v>
      </c>
      <c r="K3628" t="s">
        <v>87</v>
      </c>
      <c r="L3628" t="s">
        <v>103</v>
      </c>
      <c r="M3628" t="s">
        <v>87</v>
      </c>
      <c r="N3628" t="s">
        <v>87</v>
      </c>
    </row>
    <row r="3630" spans="7:14" x14ac:dyDescent="0.25">
      <c r="G3630" s="34" t="s">
        <v>667</v>
      </c>
    </row>
    <row r="3631" spans="7:14" x14ac:dyDescent="0.25">
      <c r="H3631" s="34" t="s">
        <v>62</v>
      </c>
      <c r="I3631" t="s">
        <v>63</v>
      </c>
      <c r="J3631" t="s">
        <v>64</v>
      </c>
      <c r="K3631" t="s">
        <v>65</v>
      </c>
      <c r="L3631" t="s">
        <v>110</v>
      </c>
      <c r="M3631" t="s">
        <v>67</v>
      </c>
      <c r="N3631" t="s">
        <v>96</v>
      </c>
    </row>
    <row r="3632" spans="7:14" x14ac:dyDescent="0.25">
      <c r="G3632" s="34" t="s">
        <v>667</v>
      </c>
    </row>
    <row r="3633" spans="7:14" x14ac:dyDescent="0.25">
      <c r="H3633" s="34" t="s">
        <v>326</v>
      </c>
      <c r="I3633" t="s">
        <v>70</v>
      </c>
      <c r="J3633">
        <v>901.83530769230697</v>
      </c>
      <c r="K3633">
        <v>874.08855835240195</v>
      </c>
      <c r="L3633">
        <v>898.21729541154195</v>
      </c>
      <c r="M3633">
        <v>926.29049157627503</v>
      </c>
      <c r="N3633">
        <v>921.29312784090905</v>
      </c>
    </row>
    <row r="3634" spans="7:14" x14ac:dyDescent="0.25">
      <c r="H3634" s="34" t="s">
        <v>326</v>
      </c>
      <c r="I3634" t="s">
        <v>71</v>
      </c>
      <c r="J3634">
        <v>885.71749999999997</v>
      </c>
      <c r="K3634">
        <v>866.10249999999996</v>
      </c>
      <c r="L3634">
        <v>883.61249999999995</v>
      </c>
      <c r="M3634">
        <v>911.30499999999995</v>
      </c>
      <c r="N3634">
        <v>907.87249999999995</v>
      </c>
    </row>
    <row r="3635" spans="7:14" x14ac:dyDescent="0.25">
      <c r="H3635" s="34" t="s">
        <v>326</v>
      </c>
      <c r="I3635" t="s">
        <v>72</v>
      </c>
      <c r="J3635">
        <v>876.40875000000005</v>
      </c>
      <c r="K3635">
        <v>861.27625</v>
      </c>
      <c r="L3635">
        <v>875.15625</v>
      </c>
      <c r="M3635">
        <v>902.75250000000005</v>
      </c>
      <c r="N3635">
        <v>899.91125</v>
      </c>
    </row>
    <row r="3636" spans="7:14" x14ac:dyDescent="0.25">
      <c r="H3636" s="34" t="s">
        <v>326</v>
      </c>
      <c r="I3636" t="s">
        <v>73</v>
      </c>
      <c r="J3636">
        <v>873.305833333333</v>
      </c>
      <c r="K3636">
        <v>859.66750000000002</v>
      </c>
      <c r="L3636">
        <v>872.33749999999998</v>
      </c>
      <c r="M3636">
        <v>899.90166666666596</v>
      </c>
      <c r="N3636">
        <v>897.25750000000005</v>
      </c>
    </row>
    <row r="3637" spans="7:14" x14ac:dyDescent="0.25">
      <c r="H3637" s="34" t="s">
        <v>326</v>
      </c>
      <c r="I3637" t="s">
        <v>74</v>
      </c>
      <c r="J3637">
        <v>870.20291666666606</v>
      </c>
      <c r="K3637">
        <v>858.05875000000003</v>
      </c>
      <c r="L3637">
        <v>869.51874999999995</v>
      </c>
      <c r="M3637">
        <v>897.050833333333</v>
      </c>
      <c r="N3637">
        <v>894.60374999999999</v>
      </c>
    </row>
    <row r="3638" spans="7:14" x14ac:dyDescent="0.25">
      <c r="H3638" s="34" t="s">
        <v>326</v>
      </c>
      <c r="I3638" t="s">
        <v>75</v>
      </c>
      <c r="J3638">
        <v>863.99708333333297</v>
      </c>
      <c r="K3638">
        <v>854.84124999999995</v>
      </c>
      <c r="L3638">
        <v>863.88125000000002</v>
      </c>
      <c r="M3638">
        <v>891.34916666666595</v>
      </c>
      <c r="N3638">
        <v>889.29624999999999</v>
      </c>
    </row>
    <row r="3639" spans="7:14" x14ac:dyDescent="0.25">
      <c r="H3639" s="34" t="s">
        <v>326</v>
      </c>
      <c r="I3639" t="s">
        <v>76</v>
      </c>
      <c r="J3639">
        <v>860.89416666666602</v>
      </c>
      <c r="K3639">
        <v>853.23249999999996</v>
      </c>
      <c r="L3639">
        <v>861.0625</v>
      </c>
      <c r="M3639">
        <v>888.49833333333299</v>
      </c>
      <c r="N3639">
        <v>886.64250000000004</v>
      </c>
    </row>
    <row r="3640" spans="7:14" x14ac:dyDescent="0.25">
      <c r="H3640" s="34" t="s">
        <v>326</v>
      </c>
      <c r="I3640" t="s">
        <v>77</v>
      </c>
      <c r="J3640">
        <v>857.79124999999999</v>
      </c>
      <c r="K3640">
        <v>851.62374999999997</v>
      </c>
      <c r="L3640">
        <v>858.24374999999998</v>
      </c>
      <c r="M3640">
        <v>885.64750000000004</v>
      </c>
      <c r="N3640">
        <v>883.98874999999998</v>
      </c>
    </row>
    <row r="3641" spans="7:14" x14ac:dyDescent="0.25">
      <c r="H3641" s="34" t="s">
        <v>326</v>
      </c>
      <c r="I3641" t="s">
        <v>78</v>
      </c>
      <c r="J3641">
        <v>848.48249999999996</v>
      </c>
      <c r="K3641">
        <v>846.79750000000001</v>
      </c>
      <c r="L3641">
        <v>849.78750000000002</v>
      </c>
      <c r="M3641">
        <v>877.09500000000003</v>
      </c>
      <c r="N3641">
        <v>876.02750000000003</v>
      </c>
    </row>
    <row r="3642" spans="7:14" x14ac:dyDescent="0.25">
      <c r="H3642" s="34" t="s">
        <v>326</v>
      </c>
      <c r="I3642" t="s">
        <v>79</v>
      </c>
      <c r="J3642">
        <v>832.36469230769205</v>
      </c>
      <c r="K3642">
        <v>838.81144164759701</v>
      </c>
      <c r="L3642">
        <v>835.182704588457</v>
      </c>
      <c r="M3642">
        <v>862.10950842372404</v>
      </c>
      <c r="N3642">
        <v>862.60687215909002</v>
      </c>
    </row>
    <row r="3643" spans="7:14" x14ac:dyDescent="0.25">
      <c r="H3643" s="34" t="s">
        <v>326</v>
      </c>
      <c r="I3643" t="s">
        <v>80</v>
      </c>
      <c r="J3643">
        <v>861.92499999999995</v>
      </c>
      <c r="K3643">
        <v>857.94166666666604</v>
      </c>
      <c r="L3643">
        <v>860.97500000000002</v>
      </c>
      <c r="M3643">
        <v>882.15</v>
      </c>
      <c r="N3643">
        <v>892.79166666666595</v>
      </c>
    </row>
    <row r="3644" spans="7:14" x14ac:dyDescent="0.25">
      <c r="H3644" s="34" t="s">
        <v>326</v>
      </c>
      <c r="I3644" t="s">
        <v>81</v>
      </c>
      <c r="J3644">
        <v>863.65</v>
      </c>
      <c r="K3644">
        <v>859.43333333333305</v>
      </c>
      <c r="L3644">
        <v>862.88333333333298</v>
      </c>
      <c r="M3644">
        <v>886.16666666666595</v>
      </c>
      <c r="N3644">
        <v>893.63333333333298</v>
      </c>
    </row>
    <row r="3645" spans="7:14" x14ac:dyDescent="0.25">
      <c r="H3645" s="34" t="s">
        <v>326</v>
      </c>
      <c r="I3645" t="s">
        <v>82</v>
      </c>
      <c r="J3645">
        <v>865.375</v>
      </c>
      <c r="K3645">
        <v>860.92499999999995</v>
      </c>
      <c r="L3645">
        <v>864.79166666666595</v>
      </c>
      <c r="M3645">
        <v>890.18333333333305</v>
      </c>
      <c r="N3645">
        <v>894.47500000000002</v>
      </c>
    </row>
    <row r="3646" spans="7:14" x14ac:dyDescent="0.25">
      <c r="H3646" s="34" t="s">
        <v>326</v>
      </c>
      <c r="I3646" t="s">
        <v>83</v>
      </c>
      <c r="J3646">
        <v>0.39867109634552</v>
      </c>
      <c r="K3646">
        <v>0.34773148912608098</v>
      </c>
      <c r="L3646">
        <v>0.441339436280407</v>
      </c>
      <c r="M3646">
        <v>0.90243582782569998</v>
      </c>
      <c r="N3646">
        <v>0.18854716012508199</v>
      </c>
    </row>
    <row r="3647" spans="7:14" x14ac:dyDescent="0.25">
      <c r="H3647" s="34" t="s">
        <v>326</v>
      </c>
      <c r="I3647" t="s">
        <v>84</v>
      </c>
      <c r="J3647" t="s">
        <v>85</v>
      </c>
      <c r="K3647" t="s">
        <v>87</v>
      </c>
      <c r="L3647" t="s">
        <v>99</v>
      </c>
      <c r="M3647" t="s">
        <v>88</v>
      </c>
      <c r="N3647" t="s">
        <v>99</v>
      </c>
    </row>
    <row r="3648" spans="7:14" x14ac:dyDescent="0.25">
      <c r="G3648" s="34" t="s">
        <v>667</v>
      </c>
    </row>
    <row r="3649" spans="7:14" x14ac:dyDescent="0.25">
      <c r="G3649" s="34" t="s">
        <v>667</v>
      </c>
    </row>
    <row r="3650" spans="7:14" x14ac:dyDescent="0.25">
      <c r="H3650" s="34" t="s">
        <v>109</v>
      </c>
      <c r="I3650" t="s">
        <v>63</v>
      </c>
      <c r="J3650" t="s">
        <v>64</v>
      </c>
      <c r="K3650" t="s">
        <v>65</v>
      </c>
      <c r="L3650" t="s">
        <v>110</v>
      </c>
      <c r="M3650" t="s">
        <v>67</v>
      </c>
      <c r="N3650" t="s">
        <v>68</v>
      </c>
    </row>
    <row r="3651" spans="7:14" x14ac:dyDescent="0.25">
      <c r="G3651" s="34" t="s">
        <v>667</v>
      </c>
    </row>
    <row r="3652" spans="7:14" x14ac:dyDescent="0.25">
      <c r="H3652" s="34" t="s">
        <v>327</v>
      </c>
      <c r="I3652" t="s">
        <v>70</v>
      </c>
      <c r="J3652">
        <v>107.731683168316</v>
      </c>
      <c r="K3652">
        <v>106.14356435643499</v>
      </c>
      <c r="L3652">
        <v>107.50895741556501</v>
      </c>
      <c r="M3652">
        <v>108.198733560642</v>
      </c>
      <c r="N3652">
        <v>121.649268292682</v>
      </c>
    </row>
    <row r="3653" spans="7:14" x14ac:dyDescent="0.25">
      <c r="H3653" s="34" t="s">
        <v>327</v>
      </c>
      <c r="I3653" t="s">
        <v>71</v>
      </c>
      <c r="J3653">
        <v>105.4</v>
      </c>
      <c r="K3653">
        <v>104.3</v>
      </c>
      <c r="L3653">
        <v>105.807499999999</v>
      </c>
      <c r="M3653">
        <v>106.1925</v>
      </c>
      <c r="N3653">
        <v>115.5</v>
      </c>
    </row>
    <row r="3654" spans="7:14" x14ac:dyDescent="0.25">
      <c r="H3654" s="34" t="s">
        <v>327</v>
      </c>
      <c r="I3654" t="s">
        <v>72</v>
      </c>
      <c r="J3654">
        <v>104.02500000000001</v>
      </c>
      <c r="K3654">
        <v>103.19999999999899</v>
      </c>
      <c r="L3654">
        <v>104.80374999999999</v>
      </c>
      <c r="M3654">
        <v>104.99624999999899</v>
      </c>
      <c r="N3654">
        <v>112.2</v>
      </c>
    </row>
    <row r="3655" spans="7:14" x14ac:dyDescent="0.25">
      <c r="H3655" s="34" t="s">
        <v>327</v>
      </c>
      <c r="I3655" t="s">
        <v>73</v>
      </c>
      <c r="J3655">
        <v>103.56666666666599</v>
      </c>
      <c r="K3655">
        <v>102.833333333333</v>
      </c>
      <c r="L3655">
        <v>104.469166666666</v>
      </c>
      <c r="M3655">
        <v>104.5975</v>
      </c>
      <c r="N3655">
        <v>111.1</v>
      </c>
    </row>
    <row r="3656" spans="7:14" x14ac:dyDescent="0.25">
      <c r="H3656" s="34" t="s">
        <v>327</v>
      </c>
      <c r="I3656" t="s">
        <v>74</v>
      </c>
      <c r="J3656">
        <v>103.10833333333299</v>
      </c>
      <c r="K3656">
        <v>102.466666666666</v>
      </c>
      <c r="L3656">
        <v>104.134583333333</v>
      </c>
      <c r="M3656">
        <v>104.198749999999</v>
      </c>
      <c r="N3656">
        <v>110</v>
      </c>
    </row>
    <row r="3657" spans="7:14" x14ac:dyDescent="0.25">
      <c r="H3657" s="34" t="s">
        <v>327</v>
      </c>
      <c r="I3657" t="s">
        <v>75</v>
      </c>
      <c r="J3657">
        <v>102.19166666666599</v>
      </c>
      <c r="K3657">
        <v>101.73333333333299</v>
      </c>
      <c r="L3657">
        <v>103.465416666666</v>
      </c>
      <c r="M3657">
        <v>103.40125</v>
      </c>
      <c r="N3657">
        <v>107.8</v>
      </c>
    </row>
    <row r="3658" spans="7:14" x14ac:dyDescent="0.25">
      <c r="H3658" s="34" t="s">
        <v>327</v>
      </c>
      <c r="I3658" t="s">
        <v>76</v>
      </c>
      <c r="J3658">
        <v>101.73333333333299</v>
      </c>
      <c r="K3658">
        <v>101.36666666666601</v>
      </c>
      <c r="L3658">
        <v>103.130833333333</v>
      </c>
      <c r="M3658">
        <v>103.0025</v>
      </c>
      <c r="N3658">
        <v>106.7</v>
      </c>
    </row>
    <row r="3659" spans="7:14" x14ac:dyDescent="0.25">
      <c r="H3659" s="34" t="s">
        <v>327</v>
      </c>
      <c r="I3659" t="s">
        <v>77</v>
      </c>
      <c r="J3659">
        <v>101.27500000000001</v>
      </c>
      <c r="K3659">
        <v>101</v>
      </c>
      <c r="L3659">
        <v>102.79625</v>
      </c>
      <c r="M3659">
        <v>102.60375000000001</v>
      </c>
      <c r="N3659">
        <v>105.6</v>
      </c>
    </row>
    <row r="3660" spans="7:14" x14ac:dyDescent="0.25">
      <c r="H3660" s="34" t="s">
        <v>327</v>
      </c>
      <c r="I3660" t="s">
        <v>78</v>
      </c>
      <c r="J3660">
        <v>99.9</v>
      </c>
      <c r="K3660">
        <v>99.899999999999906</v>
      </c>
      <c r="L3660">
        <v>101.7925</v>
      </c>
      <c r="M3660">
        <v>101.4075</v>
      </c>
      <c r="N3660">
        <v>102.3</v>
      </c>
    </row>
    <row r="3661" spans="7:14" x14ac:dyDescent="0.25">
      <c r="H3661" s="34" t="s">
        <v>327</v>
      </c>
      <c r="I3661" t="s">
        <v>79</v>
      </c>
      <c r="J3661">
        <v>97.568316831683106</v>
      </c>
      <c r="K3661">
        <v>98.056435643564299</v>
      </c>
      <c r="L3661">
        <v>100.09104258443401</v>
      </c>
      <c r="M3661">
        <v>99.401266439357002</v>
      </c>
      <c r="N3661">
        <v>96.150731707316993</v>
      </c>
    </row>
    <row r="3662" spans="7:14" x14ac:dyDescent="0.25">
      <c r="H3662" s="34" t="s">
        <v>327</v>
      </c>
      <c r="I3662" t="s">
        <v>80</v>
      </c>
      <c r="J3662">
        <v>102.933333333333</v>
      </c>
      <c r="K3662">
        <v>102.4</v>
      </c>
      <c r="L3662">
        <v>103.85833333333299</v>
      </c>
      <c r="M3662">
        <v>104.141666666666</v>
      </c>
      <c r="N3662">
        <v>108.5</v>
      </c>
    </row>
    <row r="3663" spans="7:14" x14ac:dyDescent="0.25">
      <c r="H3663" s="34" t="s">
        <v>327</v>
      </c>
      <c r="I3663" t="s">
        <v>81</v>
      </c>
      <c r="J3663">
        <v>103.216666666666</v>
      </c>
      <c r="K3663">
        <v>102.7</v>
      </c>
      <c r="L3663">
        <v>103.916666666666</v>
      </c>
      <c r="M3663">
        <v>104.48333333333299</v>
      </c>
      <c r="N3663">
        <v>108.633333333333</v>
      </c>
    </row>
    <row r="3664" spans="7:14" x14ac:dyDescent="0.25">
      <c r="H3664" s="34" t="s">
        <v>327</v>
      </c>
      <c r="I3664" t="s">
        <v>82</v>
      </c>
      <c r="J3664">
        <v>103.5</v>
      </c>
      <c r="K3664">
        <v>103</v>
      </c>
      <c r="L3664">
        <v>103.97499999999999</v>
      </c>
      <c r="M3664">
        <v>104.825</v>
      </c>
      <c r="N3664">
        <v>108.766666666666</v>
      </c>
    </row>
    <row r="3665" spans="7:14" x14ac:dyDescent="0.25">
      <c r="H3665" s="34" t="s">
        <v>327</v>
      </c>
      <c r="I3665" t="s">
        <v>83</v>
      </c>
      <c r="J3665">
        <v>0.55051813471504996</v>
      </c>
      <c r="K3665">
        <v>0.585937499999994</v>
      </c>
      <c r="L3665">
        <v>0.112332504212448</v>
      </c>
      <c r="M3665">
        <v>0.65615747779467404</v>
      </c>
      <c r="N3665">
        <v>0.24517315353967301</v>
      </c>
    </row>
    <row r="3666" spans="7:14" x14ac:dyDescent="0.25">
      <c r="H3666" s="34" t="s">
        <v>327</v>
      </c>
      <c r="I3666" t="s">
        <v>84</v>
      </c>
      <c r="J3666" t="s">
        <v>85</v>
      </c>
      <c r="K3666" t="s">
        <v>98</v>
      </c>
      <c r="L3666" t="s">
        <v>99</v>
      </c>
      <c r="M3666" t="s">
        <v>88</v>
      </c>
      <c r="N3666" t="s">
        <v>88</v>
      </c>
    </row>
    <row r="3667" spans="7:14" x14ac:dyDescent="0.25">
      <c r="G3667" s="34" t="s">
        <v>667</v>
      </c>
    </row>
    <row r="3668" spans="7:14" x14ac:dyDescent="0.25">
      <c r="G3668" s="34" t="s">
        <v>667</v>
      </c>
    </row>
    <row r="3669" spans="7:14" x14ac:dyDescent="0.25">
      <c r="H3669" s="34" t="s">
        <v>95</v>
      </c>
      <c r="I3669" t="s">
        <v>63</v>
      </c>
      <c r="J3669" t="s">
        <v>64</v>
      </c>
      <c r="K3669" t="s">
        <v>65</v>
      </c>
      <c r="L3669" t="s">
        <v>66</v>
      </c>
      <c r="M3669" t="s">
        <v>67</v>
      </c>
      <c r="N3669" t="s">
        <v>68</v>
      </c>
    </row>
    <row r="3670" spans="7:14" x14ac:dyDescent="0.25">
      <c r="G3670" s="34" t="s">
        <v>667</v>
      </c>
    </row>
    <row r="3671" spans="7:14" x14ac:dyDescent="0.25">
      <c r="H3671" s="34" t="s">
        <v>328</v>
      </c>
      <c r="I3671" t="s">
        <v>70</v>
      </c>
      <c r="J3671">
        <v>175.086116098144</v>
      </c>
      <c r="K3671">
        <v>172.895963855421</v>
      </c>
      <c r="L3671">
        <v>172.171027335536</v>
      </c>
      <c r="M3671">
        <v>172.30725806451599</v>
      </c>
      <c r="N3671">
        <v>169.657410296411</v>
      </c>
    </row>
    <row r="3672" spans="7:14" x14ac:dyDescent="0.25">
      <c r="H3672" s="34" t="s">
        <v>328</v>
      </c>
      <c r="I3672" t="s">
        <v>71</v>
      </c>
      <c r="J3672">
        <v>171.85499999999999</v>
      </c>
      <c r="K3672">
        <v>170.39750000000001</v>
      </c>
      <c r="L3672">
        <v>169.9</v>
      </c>
      <c r="M3672">
        <v>168.10499999999999</v>
      </c>
      <c r="N3672">
        <v>166.51249999999999</v>
      </c>
    </row>
    <row r="3673" spans="7:14" x14ac:dyDescent="0.25">
      <c r="H3673" s="34" t="s">
        <v>328</v>
      </c>
      <c r="I3673" t="s">
        <v>72</v>
      </c>
      <c r="J3673">
        <v>169.90249999999901</v>
      </c>
      <c r="K3673">
        <v>168.89875000000001</v>
      </c>
      <c r="L3673">
        <v>168.52500000000001</v>
      </c>
      <c r="M3673">
        <v>165.60249999999999</v>
      </c>
      <c r="N3673">
        <v>164.65625</v>
      </c>
    </row>
    <row r="3674" spans="7:14" x14ac:dyDescent="0.25">
      <c r="H3674" s="34" t="s">
        <v>328</v>
      </c>
      <c r="I3674" t="s">
        <v>73</v>
      </c>
      <c r="J3674">
        <v>169.25166666666601</v>
      </c>
      <c r="K3674">
        <v>168.39916666666599</v>
      </c>
      <c r="L3674">
        <v>168.06666666666601</v>
      </c>
      <c r="M3674">
        <v>164.768333333333</v>
      </c>
      <c r="N3674">
        <v>164.03749999999999</v>
      </c>
    </row>
    <row r="3675" spans="7:14" x14ac:dyDescent="0.25">
      <c r="H3675" s="34" t="s">
        <v>328</v>
      </c>
      <c r="I3675" t="s">
        <v>74</v>
      </c>
      <c r="J3675">
        <v>168.60083333333299</v>
      </c>
      <c r="K3675">
        <v>167.899583333333</v>
      </c>
      <c r="L3675">
        <v>167.60833333333301</v>
      </c>
      <c r="M3675">
        <v>163.93416666666599</v>
      </c>
      <c r="N3675">
        <v>163.41874999999999</v>
      </c>
    </row>
    <row r="3676" spans="7:14" x14ac:dyDescent="0.25">
      <c r="H3676" s="34" t="s">
        <v>328</v>
      </c>
      <c r="I3676" t="s">
        <v>75</v>
      </c>
      <c r="J3676">
        <v>167.299166666666</v>
      </c>
      <c r="K3676">
        <v>166.90041666666599</v>
      </c>
      <c r="L3676">
        <v>166.69166666666601</v>
      </c>
      <c r="M3676">
        <v>162.26583333333301</v>
      </c>
      <c r="N3676">
        <v>162.18125000000001</v>
      </c>
    </row>
    <row r="3677" spans="7:14" x14ac:dyDescent="0.25">
      <c r="H3677" s="34" t="s">
        <v>328</v>
      </c>
      <c r="I3677" t="s">
        <v>76</v>
      </c>
      <c r="J3677">
        <v>166.648333333333</v>
      </c>
      <c r="K3677">
        <v>166.400833333333</v>
      </c>
      <c r="L3677">
        <v>166.23333333333301</v>
      </c>
      <c r="M3677">
        <v>161.43166666666599</v>
      </c>
      <c r="N3677">
        <v>161.5625</v>
      </c>
    </row>
    <row r="3678" spans="7:14" x14ac:dyDescent="0.25">
      <c r="H3678" s="34" t="s">
        <v>328</v>
      </c>
      <c r="I3678" t="s">
        <v>77</v>
      </c>
      <c r="J3678">
        <v>165.9975</v>
      </c>
      <c r="K3678">
        <v>165.90125</v>
      </c>
      <c r="L3678">
        <v>165.77500000000001</v>
      </c>
      <c r="M3678">
        <v>160.5975</v>
      </c>
      <c r="N3678">
        <v>160.94374999999999</v>
      </c>
    </row>
    <row r="3679" spans="7:14" x14ac:dyDescent="0.25">
      <c r="H3679" s="34" t="s">
        <v>328</v>
      </c>
      <c r="I3679" t="s">
        <v>78</v>
      </c>
      <c r="J3679">
        <v>164.04499999999999</v>
      </c>
      <c r="K3679">
        <v>164.4025</v>
      </c>
      <c r="L3679">
        <v>164.4</v>
      </c>
      <c r="M3679">
        <v>158.094999999999</v>
      </c>
      <c r="N3679">
        <v>159.08750000000001</v>
      </c>
    </row>
    <row r="3680" spans="7:14" x14ac:dyDescent="0.25">
      <c r="H3680" s="34" t="s">
        <v>328</v>
      </c>
      <c r="I3680" t="s">
        <v>79</v>
      </c>
      <c r="J3680">
        <v>160.81388390185501</v>
      </c>
      <c r="K3680">
        <v>161.90403614457799</v>
      </c>
      <c r="L3680">
        <v>162.12897266446299</v>
      </c>
      <c r="M3680">
        <v>153.892741935483</v>
      </c>
      <c r="N3680">
        <v>155.942589703588</v>
      </c>
    </row>
    <row r="3681" spans="7:14" x14ac:dyDescent="0.25">
      <c r="H3681" s="34" t="s">
        <v>328</v>
      </c>
      <c r="I3681" t="s">
        <v>80</v>
      </c>
      <c r="J3681">
        <v>168.849999999999</v>
      </c>
      <c r="K3681">
        <v>167.84166666666599</v>
      </c>
      <c r="L3681">
        <v>167.75</v>
      </c>
      <c r="M3681">
        <v>163.98333333333301</v>
      </c>
      <c r="N3681">
        <v>163.07499999999999</v>
      </c>
    </row>
    <row r="3682" spans="7:14" x14ac:dyDescent="0.25">
      <c r="H3682" s="34" t="s">
        <v>328</v>
      </c>
      <c r="I3682" t="s">
        <v>81</v>
      </c>
      <c r="J3682">
        <v>169.74999999999901</v>
      </c>
      <c r="K3682">
        <v>168.28333333333299</v>
      </c>
      <c r="L3682">
        <v>168.35</v>
      </c>
      <c r="M3682">
        <v>164.86666666666599</v>
      </c>
      <c r="N3682">
        <v>163.35</v>
      </c>
    </row>
    <row r="3683" spans="7:14" x14ac:dyDescent="0.25">
      <c r="H3683" s="34" t="s">
        <v>328</v>
      </c>
      <c r="I3683" t="s">
        <v>82</v>
      </c>
      <c r="J3683">
        <v>170.64999999999901</v>
      </c>
      <c r="K3683">
        <v>168.72499999999999</v>
      </c>
      <c r="L3683">
        <v>168.95</v>
      </c>
      <c r="M3683">
        <v>165.75</v>
      </c>
      <c r="N3683">
        <v>163.625</v>
      </c>
    </row>
    <row r="3684" spans="7:14" x14ac:dyDescent="0.25">
      <c r="H3684" s="34" t="s">
        <v>328</v>
      </c>
      <c r="I3684" t="s">
        <v>83</v>
      </c>
      <c r="J3684">
        <v>1.0660349422564399</v>
      </c>
      <c r="K3684">
        <v>0.526289657911717</v>
      </c>
      <c r="L3684">
        <v>0.715350223546938</v>
      </c>
      <c r="M3684">
        <v>1.0773452586644801</v>
      </c>
      <c r="N3684">
        <v>0.337268128161895</v>
      </c>
    </row>
    <row r="3685" spans="7:14" x14ac:dyDescent="0.25">
      <c r="H3685" s="34" t="s">
        <v>328</v>
      </c>
      <c r="I3685" t="s">
        <v>84</v>
      </c>
      <c r="J3685" t="s">
        <v>85</v>
      </c>
      <c r="K3685" t="s">
        <v>87</v>
      </c>
      <c r="L3685" t="s">
        <v>86</v>
      </c>
      <c r="M3685" t="s">
        <v>87</v>
      </c>
      <c r="N3685" t="s">
        <v>87</v>
      </c>
    </row>
    <row r="3686" spans="7:14" x14ac:dyDescent="0.25">
      <c r="G3686" s="34" t="s">
        <v>667</v>
      </c>
    </row>
    <row r="3687" spans="7:14" x14ac:dyDescent="0.25">
      <c r="G3687" s="34" t="s">
        <v>667</v>
      </c>
    </row>
    <row r="3688" spans="7:14" x14ac:dyDescent="0.25">
      <c r="H3688" s="34" t="s">
        <v>89</v>
      </c>
      <c r="I3688" t="s">
        <v>63</v>
      </c>
      <c r="J3688" t="s">
        <v>90</v>
      </c>
      <c r="K3688" t="s">
        <v>65</v>
      </c>
      <c r="L3688" t="s">
        <v>66</v>
      </c>
      <c r="M3688" t="s">
        <v>67</v>
      </c>
      <c r="N3688" t="s">
        <v>96</v>
      </c>
    </row>
    <row r="3689" spans="7:14" x14ac:dyDescent="0.25">
      <c r="G3689" s="34" t="s">
        <v>667</v>
      </c>
    </row>
    <row r="3690" spans="7:14" x14ac:dyDescent="0.25">
      <c r="H3690" s="34" t="s">
        <v>329</v>
      </c>
      <c r="I3690" t="s">
        <v>70</v>
      </c>
      <c r="J3690">
        <v>214.596733027054</v>
      </c>
      <c r="K3690">
        <v>221.332355099046</v>
      </c>
      <c r="L3690">
        <v>218.05924491771501</v>
      </c>
      <c r="M3690">
        <v>215.54698795180701</v>
      </c>
      <c r="N3690">
        <v>213.823076923076</v>
      </c>
    </row>
    <row r="3691" spans="7:14" x14ac:dyDescent="0.25">
      <c r="H3691" s="34" t="s">
        <v>329</v>
      </c>
      <c r="I3691" t="s">
        <v>71</v>
      </c>
      <c r="J3691">
        <v>208.98</v>
      </c>
      <c r="K3691">
        <v>216.95</v>
      </c>
      <c r="L3691">
        <v>213.41</v>
      </c>
      <c r="M3691">
        <v>212.57499999999999</v>
      </c>
      <c r="N3691">
        <v>211.64</v>
      </c>
    </row>
    <row r="3692" spans="7:14" x14ac:dyDescent="0.25">
      <c r="H3692" s="34" t="s">
        <v>329</v>
      </c>
      <c r="I3692" t="s">
        <v>72</v>
      </c>
      <c r="J3692">
        <v>205.79</v>
      </c>
      <c r="K3692">
        <v>214.47499999999999</v>
      </c>
      <c r="L3692">
        <v>210.60499999999999</v>
      </c>
      <c r="M3692">
        <v>210.78749999999999</v>
      </c>
      <c r="N3692">
        <v>210.32</v>
      </c>
    </row>
    <row r="3693" spans="7:14" x14ac:dyDescent="0.25">
      <c r="H3693" s="34" t="s">
        <v>329</v>
      </c>
      <c r="I3693" t="s">
        <v>73</v>
      </c>
      <c r="J3693">
        <v>204.72666666666601</v>
      </c>
      <c r="K3693">
        <v>213.65</v>
      </c>
      <c r="L3693">
        <v>209.67</v>
      </c>
      <c r="M3693">
        <v>210.19166666666601</v>
      </c>
      <c r="N3693">
        <v>209.88</v>
      </c>
    </row>
    <row r="3694" spans="7:14" x14ac:dyDescent="0.25">
      <c r="H3694" s="34" t="s">
        <v>329</v>
      </c>
      <c r="I3694" t="s">
        <v>74</v>
      </c>
      <c r="J3694">
        <v>203.66333333333299</v>
      </c>
      <c r="K3694">
        <v>212.82499999999999</v>
      </c>
      <c r="L3694">
        <v>208.73500000000001</v>
      </c>
      <c r="M3694">
        <v>209.59583333333299</v>
      </c>
      <c r="N3694">
        <v>209.44</v>
      </c>
    </row>
    <row r="3695" spans="7:14" x14ac:dyDescent="0.25">
      <c r="H3695" s="34" t="s">
        <v>329</v>
      </c>
      <c r="I3695" t="s">
        <v>75</v>
      </c>
      <c r="J3695">
        <v>201.53666666666601</v>
      </c>
      <c r="K3695">
        <v>211.17500000000001</v>
      </c>
      <c r="L3695">
        <v>206.86500000000001</v>
      </c>
      <c r="M3695">
        <v>208.40416666666599</v>
      </c>
      <c r="N3695">
        <v>208.56</v>
      </c>
    </row>
    <row r="3696" spans="7:14" x14ac:dyDescent="0.25">
      <c r="H3696" s="34" t="s">
        <v>329</v>
      </c>
      <c r="I3696" t="s">
        <v>76</v>
      </c>
      <c r="J3696">
        <v>200.47333333333299</v>
      </c>
      <c r="K3696">
        <v>210.35</v>
      </c>
      <c r="L3696">
        <v>205.93</v>
      </c>
      <c r="M3696">
        <v>207.808333333333</v>
      </c>
      <c r="N3696">
        <v>208.12</v>
      </c>
    </row>
    <row r="3697" spans="7:14" x14ac:dyDescent="0.25">
      <c r="H3697" s="34" t="s">
        <v>329</v>
      </c>
      <c r="I3697" t="s">
        <v>77</v>
      </c>
      <c r="J3697">
        <v>199.41</v>
      </c>
      <c r="K3697">
        <v>209.52500000000001</v>
      </c>
      <c r="L3697">
        <v>204.995</v>
      </c>
      <c r="M3697">
        <v>207.21250000000001</v>
      </c>
      <c r="N3697">
        <v>207.68</v>
      </c>
    </row>
    <row r="3698" spans="7:14" x14ac:dyDescent="0.25">
      <c r="H3698" s="34" t="s">
        <v>329</v>
      </c>
      <c r="I3698" t="s">
        <v>78</v>
      </c>
      <c r="J3698">
        <v>196.22</v>
      </c>
      <c r="K3698">
        <v>207.05</v>
      </c>
      <c r="L3698">
        <v>202.19</v>
      </c>
      <c r="M3698">
        <v>205.42500000000001</v>
      </c>
      <c r="N3698">
        <v>206.35999999999899</v>
      </c>
    </row>
    <row r="3699" spans="7:14" x14ac:dyDescent="0.25">
      <c r="H3699" s="34" t="s">
        <v>329</v>
      </c>
      <c r="I3699" t="s">
        <v>79</v>
      </c>
      <c r="J3699">
        <v>190.60326697294499</v>
      </c>
      <c r="K3699">
        <v>202.66764490095301</v>
      </c>
      <c r="L3699">
        <v>197.54075508228399</v>
      </c>
      <c r="M3699">
        <v>202.45301204819199</v>
      </c>
      <c r="N3699">
        <v>204.176923076923</v>
      </c>
    </row>
    <row r="3700" spans="7:14" x14ac:dyDescent="0.25">
      <c r="H3700" s="34" t="s">
        <v>329</v>
      </c>
      <c r="I3700" t="s">
        <v>80</v>
      </c>
      <c r="J3700">
        <v>201.7</v>
      </c>
      <c r="K3700">
        <v>208.95</v>
      </c>
      <c r="L3700">
        <v>209.1</v>
      </c>
      <c r="M3700">
        <v>209.583333333333</v>
      </c>
      <c r="N3700">
        <v>209.46666666666599</v>
      </c>
    </row>
    <row r="3701" spans="7:14" x14ac:dyDescent="0.25">
      <c r="H3701" s="34" t="s">
        <v>329</v>
      </c>
      <c r="I3701" t="s">
        <v>81</v>
      </c>
      <c r="J3701">
        <v>202</v>
      </c>
      <c r="K3701">
        <v>209.96666666666599</v>
      </c>
      <c r="L3701">
        <v>210.4</v>
      </c>
      <c r="M3701">
        <v>210.166666666666</v>
      </c>
      <c r="N3701">
        <v>209.933333333333</v>
      </c>
    </row>
    <row r="3702" spans="7:14" x14ac:dyDescent="0.25">
      <c r="H3702" s="34" t="s">
        <v>329</v>
      </c>
      <c r="I3702" t="s">
        <v>82</v>
      </c>
      <c r="J3702">
        <v>202.3</v>
      </c>
      <c r="K3702">
        <v>210.98333333333301</v>
      </c>
      <c r="L3702">
        <v>211.7</v>
      </c>
      <c r="M3702">
        <v>210.75</v>
      </c>
      <c r="N3702">
        <v>210.4</v>
      </c>
    </row>
    <row r="3703" spans="7:14" x14ac:dyDescent="0.25">
      <c r="H3703" s="34" t="s">
        <v>329</v>
      </c>
      <c r="I3703" t="s">
        <v>83</v>
      </c>
      <c r="J3703">
        <v>0.29658922392487502</v>
      </c>
      <c r="K3703">
        <v>0.96374121178609296</v>
      </c>
      <c r="L3703">
        <v>1.2434241989478501</v>
      </c>
      <c r="M3703">
        <v>0.55666003976143996</v>
      </c>
      <c r="N3703">
        <v>0.44557606619990098</v>
      </c>
    </row>
    <row r="3704" spans="7:14" x14ac:dyDescent="0.25">
      <c r="H3704" s="34" t="s">
        <v>329</v>
      </c>
      <c r="I3704" t="s">
        <v>84</v>
      </c>
      <c r="J3704" t="s">
        <v>93</v>
      </c>
      <c r="K3704" t="s">
        <v>88</v>
      </c>
      <c r="L3704" t="s">
        <v>86</v>
      </c>
      <c r="M3704" t="s">
        <v>126</v>
      </c>
      <c r="N3704" t="s">
        <v>94</v>
      </c>
    </row>
    <row r="3705" spans="7:14" x14ac:dyDescent="0.25">
      <c r="G3705" s="34" t="s">
        <v>667</v>
      </c>
    </row>
    <row r="3707" spans="7:14" x14ac:dyDescent="0.25">
      <c r="H3707" s="34" t="s">
        <v>89</v>
      </c>
      <c r="I3707" t="s">
        <v>63</v>
      </c>
      <c r="J3707" t="s">
        <v>64</v>
      </c>
      <c r="K3707" t="s">
        <v>101</v>
      </c>
      <c r="L3707" t="s">
        <v>66</v>
      </c>
      <c r="M3707" t="s">
        <v>67</v>
      </c>
      <c r="N3707" t="s">
        <v>68</v>
      </c>
    </row>
    <row r="3709" spans="7:14" x14ac:dyDescent="0.25">
      <c r="H3709" s="34" t="s">
        <v>330</v>
      </c>
      <c r="I3709" t="s">
        <v>70</v>
      </c>
      <c r="J3709">
        <v>187.79635761589401</v>
      </c>
      <c r="K3709">
        <v>188.36353591160201</v>
      </c>
      <c r="L3709">
        <v>198.600409724119</v>
      </c>
      <c r="M3709">
        <v>195.89816635662999</v>
      </c>
      <c r="N3709">
        <v>194.279386666666</v>
      </c>
    </row>
    <row r="3710" spans="7:14" x14ac:dyDescent="0.25">
      <c r="H3710" s="34" t="s">
        <v>330</v>
      </c>
      <c r="I3710" t="s">
        <v>71</v>
      </c>
      <c r="J3710">
        <v>185.59</v>
      </c>
      <c r="K3710">
        <v>186.05</v>
      </c>
      <c r="L3710">
        <v>194.07</v>
      </c>
      <c r="M3710">
        <v>193.03749999999999</v>
      </c>
      <c r="N3710">
        <v>191.64</v>
      </c>
    </row>
    <row r="3711" spans="7:14" x14ac:dyDescent="0.25">
      <c r="H3711" s="34" t="s">
        <v>330</v>
      </c>
      <c r="I3711" t="s">
        <v>72</v>
      </c>
      <c r="J3711">
        <v>184.26999999999899</v>
      </c>
      <c r="K3711">
        <v>184.67500000000001</v>
      </c>
      <c r="L3711">
        <v>191.48500000000001</v>
      </c>
      <c r="M3711">
        <v>191.31874999999999</v>
      </c>
      <c r="N3711">
        <v>190.04499999999999</v>
      </c>
    </row>
    <row r="3712" spans="7:14" x14ac:dyDescent="0.25">
      <c r="H3712" s="34" t="s">
        <v>330</v>
      </c>
      <c r="I3712" t="s">
        <v>73</v>
      </c>
      <c r="J3712">
        <v>183.82999999999899</v>
      </c>
      <c r="K3712">
        <v>184.21666666666599</v>
      </c>
      <c r="L3712">
        <v>190.62333333333299</v>
      </c>
      <c r="M3712">
        <v>190.745833333333</v>
      </c>
      <c r="N3712">
        <v>189.51333333333301</v>
      </c>
    </row>
    <row r="3713" spans="7:14" x14ac:dyDescent="0.25">
      <c r="H3713" s="34" t="s">
        <v>330</v>
      </c>
      <c r="I3713" t="s">
        <v>74</v>
      </c>
      <c r="J3713">
        <v>183.39</v>
      </c>
      <c r="K3713">
        <v>183.75833333333301</v>
      </c>
      <c r="L3713">
        <v>189.761666666666</v>
      </c>
      <c r="M3713">
        <v>190.172916666666</v>
      </c>
      <c r="N3713">
        <v>188.981666666666</v>
      </c>
    </row>
    <row r="3714" spans="7:14" x14ac:dyDescent="0.25">
      <c r="H3714" s="34" t="s">
        <v>330</v>
      </c>
      <c r="I3714" t="s">
        <v>75</v>
      </c>
      <c r="J3714">
        <v>182.51</v>
      </c>
      <c r="K3714">
        <v>182.84166666666599</v>
      </c>
      <c r="L3714">
        <v>188.03833333333299</v>
      </c>
      <c r="M3714">
        <v>189.027083333333</v>
      </c>
      <c r="N3714">
        <v>187.91833333333301</v>
      </c>
    </row>
    <row r="3715" spans="7:14" x14ac:dyDescent="0.25">
      <c r="H3715" s="34" t="s">
        <v>330</v>
      </c>
      <c r="I3715" t="s">
        <v>76</v>
      </c>
      <c r="J3715">
        <v>182.07</v>
      </c>
      <c r="K3715">
        <v>182.38333333333301</v>
      </c>
      <c r="L3715">
        <v>187.17666666666599</v>
      </c>
      <c r="M3715">
        <v>188.454166666666</v>
      </c>
      <c r="N3715">
        <v>187.386666666666</v>
      </c>
    </row>
    <row r="3716" spans="7:14" x14ac:dyDescent="0.25">
      <c r="H3716" s="34" t="s">
        <v>330</v>
      </c>
      <c r="I3716" t="s">
        <v>77</v>
      </c>
      <c r="J3716">
        <v>181.63</v>
      </c>
      <c r="K3716">
        <v>181.92500000000001</v>
      </c>
      <c r="L3716">
        <v>186.315</v>
      </c>
      <c r="M3716">
        <v>187.88124999999999</v>
      </c>
      <c r="N3716">
        <v>186.85499999999999</v>
      </c>
    </row>
    <row r="3717" spans="7:14" x14ac:dyDescent="0.25">
      <c r="H3717" s="34" t="s">
        <v>330</v>
      </c>
      <c r="I3717" t="s">
        <v>78</v>
      </c>
      <c r="J3717">
        <v>180.30999999999901</v>
      </c>
      <c r="K3717">
        <v>180.55</v>
      </c>
      <c r="L3717">
        <v>183.73</v>
      </c>
      <c r="M3717">
        <v>186.16249999999999</v>
      </c>
      <c r="N3717">
        <v>185.26</v>
      </c>
    </row>
    <row r="3718" spans="7:14" x14ac:dyDescent="0.25">
      <c r="H3718" s="34" t="s">
        <v>330</v>
      </c>
      <c r="I3718" t="s">
        <v>79</v>
      </c>
      <c r="J3718">
        <v>178.103642384105</v>
      </c>
      <c r="K3718">
        <v>178.23646408839701</v>
      </c>
      <c r="L3718">
        <v>179.19959027588001</v>
      </c>
      <c r="M3718">
        <v>183.30183364336901</v>
      </c>
      <c r="N3718">
        <v>182.62061333333301</v>
      </c>
    </row>
    <row r="3719" spans="7:14" x14ac:dyDescent="0.25">
      <c r="H3719" s="34" t="s">
        <v>330</v>
      </c>
      <c r="I3719" t="s">
        <v>80</v>
      </c>
      <c r="J3719">
        <v>183.166666666666</v>
      </c>
      <c r="K3719">
        <v>183.36666666666599</v>
      </c>
      <c r="L3719">
        <v>187.75</v>
      </c>
      <c r="M3719">
        <v>190.15833333333299</v>
      </c>
      <c r="N3719">
        <v>189.1</v>
      </c>
    </row>
    <row r="3720" spans="7:14" x14ac:dyDescent="0.25">
      <c r="H3720" s="34" t="s">
        <v>330</v>
      </c>
      <c r="I3720" t="s">
        <v>81</v>
      </c>
      <c r="J3720">
        <v>183.38333333333301</v>
      </c>
      <c r="K3720">
        <v>183.433333333333</v>
      </c>
      <c r="L3720">
        <v>188.13333333333301</v>
      </c>
      <c r="M3720">
        <v>190.71666666666599</v>
      </c>
      <c r="N3720">
        <v>189.75</v>
      </c>
    </row>
    <row r="3721" spans="7:14" x14ac:dyDescent="0.25">
      <c r="H3721" s="34" t="s">
        <v>330</v>
      </c>
      <c r="I3721" t="s">
        <v>82</v>
      </c>
      <c r="J3721">
        <v>183.6</v>
      </c>
      <c r="K3721">
        <v>183.5</v>
      </c>
      <c r="L3721">
        <v>188.516666666666</v>
      </c>
      <c r="M3721">
        <v>191.27500000000001</v>
      </c>
      <c r="N3721">
        <v>190.4</v>
      </c>
    </row>
    <row r="3722" spans="7:14" x14ac:dyDescent="0.25">
      <c r="H3722" s="34" t="s">
        <v>330</v>
      </c>
      <c r="I3722" t="s">
        <v>83</v>
      </c>
      <c r="J3722">
        <v>0.23657870791628899</v>
      </c>
      <c r="K3722">
        <v>7.2714051990574E-2</v>
      </c>
      <c r="L3722">
        <v>0.40668375917247801</v>
      </c>
      <c r="M3722">
        <v>0.58722993996231598</v>
      </c>
      <c r="N3722">
        <v>0.68746694870439495</v>
      </c>
    </row>
    <row r="3723" spans="7:14" x14ac:dyDescent="0.25">
      <c r="H3723" s="34" t="s">
        <v>330</v>
      </c>
      <c r="I3723" t="s">
        <v>84</v>
      </c>
      <c r="J3723" t="s">
        <v>85</v>
      </c>
      <c r="K3723" t="s">
        <v>106</v>
      </c>
      <c r="L3723" t="s">
        <v>88</v>
      </c>
      <c r="M3723" t="s">
        <v>88</v>
      </c>
      <c r="N3723" t="s">
        <v>98</v>
      </c>
    </row>
    <row r="3725" spans="7:14" x14ac:dyDescent="0.25">
      <c r="G3725" s="34" t="s">
        <v>667</v>
      </c>
    </row>
    <row r="3726" spans="7:14" x14ac:dyDescent="0.25">
      <c r="H3726" s="34" t="s">
        <v>95</v>
      </c>
      <c r="I3726" t="s">
        <v>63</v>
      </c>
      <c r="J3726" t="s">
        <v>150</v>
      </c>
      <c r="K3726" t="s">
        <v>65</v>
      </c>
      <c r="L3726" t="s">
        <v>66</v>
      </c>
      <c r="M3726" t="s">
        <v>67</v>
      </c>
      <c r="N3726" t="s">
        <v>132</v>
      </c>
    </row>
    <row r="3727" spans="7:14" x14ac:dyDescent="0.25">
      <c r="G3727" s="34" t="s">
        <v>667</v>
      </c>
    </row>
    <row r="3728" spans="7:14" x14ac:dyDescent="0.25">
      <c r="H3728" s="34" t="s">
        <v>331</v>
      </c>
      <c r="I3728" t="s">
        <v>70</v>
      </c>
      <c r="J3728">
        <v>637.389784066743</v>
      </c>
      <c r="K3728">
        <v>628.199595687331</v>
      </c>
      <c r="L3728">
        <v>634.63098219367396</v>
      </c>
      <c r="M3728">
        <v>645.04400977995101</v>
      </c>
      <c r="N3728">
        <v>665.91545064377601</v>
      </c>
    </row>
    <row r="3729" spans="7:14" x14ac:dyDescent="0.25">
      <c r="H3729" s="34" t="s">
        <v>331</v>
      </c>
      <c r="I3729" t="s">
        <v>71</v>
      </c>
      <c r="J3729">
        <v>629.29750000000001</v>
      </c>
      <c r="K3729">
        <v>621.94000000000005</v>
      </c>
      <c r="L3729">
        <v>627.08000000000004</v>
      </c>
      <c r="M3729">
        <v>637.22500000000002</v>
      </c>
      <c r="N3729">
        <v>654.51499999999999</v>
      </c>
    </row>
    <row r="3730" spans="7:14" x14ac:dyDescent="0.25">
      <c r="H3730" s="34" t="s">
        <v>331</v>
      </c>
      <c r="I3730" t="s">
        <v>72</v>
      </c>
      <c r="J3730">
        <v>624.49874999999997</v>
      </c>
      <c r="K3730">
        <v>618.14499999999998</v>
      </c>
      <c r="L3730">
        <v>622.51499999999999</v>
      </c>
      <c r="M3730">
        <v>632.6875</v>
      </c>
      <c r="N3730">
        <v>647.83249999999998</v>
      </c>
    </row>
    <row r="3731" spans="7:14" x14ac:dyDescent="0.25">
      <c r="H3731" s="34" t="s">
        <v>331</v>
      </c>
      <c r="I3731" t="s">
        <v>73</v>
      </c>
      <c r="J3731">
        <v>622.89916666666602</v>
      </c>
      <c r="K3731">
        <v>616.88</v>
      </c>
      <c r="L3731">
        <v>620.993333333333</v>
      </c>
      <c r="M3731">
        <v>631.17499999999995</v>
      </c>
      <c r="N3731">
        <v>645.60500000000002</v>
      </c>
    </row>
    <row r="3732" spans="7:14" x14ac:dyDescent="0.25">
      <c r="H3732" s="34" t="s">
        <v>331</v>
      </c>
      <c r="I3732" t="s">
        <v>74</v>
      </c>
      <c r="J3732">
        <v>621.29958333333298</v>
      </c>
      <c r="K3732">
        <v>615.61500000000001</v>
      </c>
      <c r="L3732">
        <v>619.47166666666601</v>
      </c>
      <c r="M3732">
        <v>629.66250000000002</v>
      </c>
      <c r="N3732">
        <v>643.37749999999903</v>
      </c>
    </row>
    <row r="3733" spans="7:14" x14ac:dyDescent="0.25">
      <c r="H3733" s="34" t="s">
        <v>331</v>
      </c>
      <c r="I3733" t="s">
        <v>75</v>
      </c>
      <c r="J3733">
        <v>618.10041666666598</v>
      </c>
      <c r="K3733">
        <v>613.08500000000004</v>
      </c>
      <c r="L3733">
        <v>616.42833333333294</v>
      </c>
      <c r="M3733">
        <v>626.63749999999902</v>
      </c>
      <c r="N3733">
        <v>638.92250000000001</v>
      </c>
    </row>
    <row r="3734" spans="7:14" x14ac:dyDescent="0.25">
      <c r="H3734" s="34" t="s">
        <v>331</v>
      </c>
      <c r="I3734" t="s">
        <v>76</v>
      </c>
      <c r="J3734">
        <v>616.50083333333305</v>
      </c>
      <c r="K3734">
        <v>611.82000000000005</v>
      </c>
      <c r="L3734">
        <v>614.90666666666596</v>
      </c>
      <c r="M3734">
        <v>625.125</v>
      </c>
      <c r="N3734">
        <v>636.69499999999903</v>
      </c>
    </row>
    <row r="3735" spans="7:14" x14ac:dyDescent="0.25">
      <c r="H3735" s="34" t="s">
        <v>331</v>
      </c>
      <c r="I3735" t="s">
        <v>77</v>
      </c>
      <c r="J3735">
        <v>614.90125</v>
      </c>
      <c r="K3735">
        <v>610.55499999999995</v>
      </c>
      <c r="L3735">
        <v>613.38499999999999</v>
      </c>
      <c r="M3735">
        <v>623.61249999999995</v>
      </c>
      <c r="N3735">
        <v>634.46749999999997</v>
      </c>
    </row>
    <row r="3736" spans="7:14" x14ac:dyDescent="0.25">
      <c r="H3736" s="34" t="s">
        <v>331</v>
      </c>
      <c r="I3736" t="s">
        <v>78</v>
      </c>
      <c r="J3736">
        <v>610.10249999999996</v>
      </c>
      <c r="K3736">
        <v>606.76</v>
      </c>
      <c r="L3736">
        <v>608.82000000000005</v>
      </c>
      <c r="M3736">
        <v>619.07499999999902</v>
      </c>
      <c r="N3736">
        <v>627.78499999999997</v>
      </c>
    </row>
    <row r="3737" spans="7:14" x14ac:dyDescent="0.25">
      <c r="H3737" s="34" t="s">
        <v>331</v>
      </c>
      <c r="I3737" t="s">
        <v>79</v>
      </c>
      <c r="J3737">
        <v>602.01021593325697</v>
      </c>
      <c r="K3737">
        <v>600.50040431266802</v>
      </c>
      <c r="L3737">
        <v>601.269017806325</v>
      </c>
      <c r="M3737">
        <v>611.25599022004803</v>
      </c>
      <c r="N3737">
        <v>616.38454935622303</v>
      </c>
    </row>
    <row r="3738" spans="7:14" x14ac:dyDescent="0.25">
      <c r="H3738" s="34" t="s">
        <v>331</v>
      </c>
      <c r="I3738" t="s">
        <v>80</v>
      </c>
      <c r="J3738">
        <v>619.80833333333305</v>
      </c>
      <c r="K3738">
        <v>615.91666666666595</v>
      </c>
      <c r="L3738">
        <v>619.71666666666601</v>
      </c>
      <c r="M3738">
        <v>621.75</v>
      </c>
      <c r="N3738">
        <v>641.18333333333305</v>
      </c>
    </row>
    <row r="3739" spans="7:14" x14ac:dyDescent="0.25">
      <c r="H3739" s="34" t="s">
        <v>331</v>
      </c>
      <c r="I3739" t="s">
        <v>81</v>
      </c>
      <c r="J3739">
        <v>619.91666666666595</v>
      </c>
      <c r="K3739">
        <v>617.48333333333301</v>
      </c>
      <c r="L3739">
        <v>621.48333333333301</v>
      </c>
      <c r="M3739">
        <v>623.88333333333298</v>
      </c>
      <c r="N3739">
        <v>641.21666666666601</v>
      </c>
    </row>
    <row r="3740" spans="7:14" x14ac:dyDescent="0.25">
      <c r="H3740" s="34" t="s">
        <v>331</v>
      </c>
      <c r="I3740" t="s">
        <v>82</v>
      </c>
      <c r="J3740">
        <v>620.02499999999998</v>
      </c>
      <c r="K3740">
        <v>619.04999999999995</v>
      </c>
      <c r="L3740">
        <v>623.25</v>
      </c>
      <c r="M3740">
        <v>626.01666666666597</v>
      </c>
      <c r="N3740">
        <v>641.25</v>
      </c>
    </row>
    <row r="3741" spans="7:14" x14ac:dyDescent="0.25">
      <c r="H3741" s="34" t="s">
        <v>331</v>
      </c>
      <c r="I3741" t="s">
        <v>83</v>
      </c>
      <c r="J3741">
        <v>3.4957043171953202E-2</v>
      </c>
      <c r="K3741">
        <v>0.50872682992830798</v>
      </c>
      <c r="L3741">
        <v>0.57015302692089898</v>
      </c>
      <c r="M3741">
        <v>0.68155799898830904</v>
      </c>
      <c r="N3741">
        <v>1.03974422292021E-2</v>
      </c>
    </row>
    <row r="3742" spans="7:14" x14ac:dyDescent="0.25">
      <c r="H3742" s="34" t="s">
        <v>331</v>
      </c>
      <c r="I3742" t="s">
        <v>84</v>
      </c>
      <c r="J3742" t="s">
        <v>152</v>
      </c>
      <c r="K3742" t="s">
        <v>87</v>
      </c>
      <c r="L3742" t="s">
        <v>88</v>
      </c>
      <c r="M3742" t="s">
        <v>86</v>
      </c>
      <c r="N3742" t="s">
        <v>107</v>
      </c>
    </row>
    <row r="3743" spans="7:14" x14ac:dyDescent="0.25">
      <c r="G3743" s="34" t="s">
        <v>667</v>
      </c>
    </row>
    <row r="3744" spans="7:14" x14ac:dyDescent="0.25">
      <c r="G3744" s="34" t="s">
        <v>667</v>
      </c>
    </row>
    <row r="3745" spans="7:14" x14ac:dyDescent="0.25">
      <c r="H3745" s="34" t="s">
        <v>128</v>
      </c>
      <c r="I3745" t="s">
        <v>63</v>
      </c>
      <c r="J3745" t="s">
        <v>64</v>
      </c>
      <c r="K3745" t="s">
        <v>65</v>
      </c>
      <c r="L3745" t="s">
        <v>104</v>
      </c>
      <c r="M3745" t="s">
        <v>67</v>
      </c>
      <c r="N3745" t="s">
        <v>96</v>
      </c>
    </row>
    <row r="3746" spans="7:14" x14ac:dyDescent="0.25">
      <c r="G3746" s="34" t="s">
        <v>667</v>
      </c>
    </row>
    <row r="3747" spans="7:14" x14ac:dyDescent="0.25">
      <c r="H3747" s="34" t="s">
        <v>332</v>
      </c>
      <c r="I3747" t="s">
        <v>70</v>
      </c>
      <c r="J3747">
        <v>501.75257731958698</v>
      </c>
      <c r="K3747">
        <v>506.72497671048501</v>
      </c>
      <c r="L3747">
        <v>517.17245480988902</v>
      </c>
      <c r="M3747">
        <v>499.625925925925</v>
      </c>
      <c r="N3747">
        <v>516.47063655030797</v>
      </c>
    </row>
    <row r="3748" spans="7:14" x14ac:dyDescent="0.25">
      <c r="H3748" s="34" t="s">
        <v>332</v>
      </c>
      <c r="I3748" t="s">
        <v>71</v>
      </c>
      <c r="J3748">
        <v>494.95</v>
      </c>
      <c r="K3748">
        <v>496.77249999999998</v>
      </c>
      <c r="L3748">
        <v>505.95749999999998</v>
      </c>
      <c r="M3748">
        <v>493.93</v>
      </c>
      <c r="N3748">
        <v>508.4</v>
      </c>
    </row>
    <row r="3749" spans="7:14" x14ac:dyDescent="0.25">
      <c r="H3749" s="34" t="s">
        <v>332</v>
      </c>
      <c r="I3749" t="s">
        <v>72</v>
      </c>
      <c r="J3749">
        <v>490.82499999999999</v>
      </c>
      <c r="K3749">
        <v>490.73624999999998</v>
      </c>
      <c r="L3749">
        <v>499.45374999999899</v>
      </c>
      <c r="M3749">
        <v>490.46499999999997</v>
      </c>
      <c r="N3749">
        <v>503.72500000000002</v>
      </c>
    </row>
    <row r="3750" spans="7:14" x14ac:dyDescent="0.25">
      <c r="H3750" s="34" t="s">
        <v>332</v>
      </c>
      <c r="I3750" t="s">
        <v>73</v>
      </c>
      <c r="J3750">
        <v>489.45</v>
      </c>
      <c r="K3750">
        <v>488.72416666666601</v>
      </c>
      <c r="L3750">
        <v>497.28583333333302</v>
      </c>
      <c r="M3750">
        <v>489.31</v>
      </c>
      <c r="N3750">
        <v>502.166666666666</v>
      </c>
    </row>
    <row r="3751" spans="7:14" x14ac:dyDescent="0.25">
      <c r="H3751" s="34" t="s">
        <v>332</v>
      </c>
      <c r="I3751" t="s">
        <v>74</v>
      </c>
      <c r="J3751">
        <v>488.07499999999999</v>
      </c>
      <c r="K3751">
        <v>486.712083333333</v>
      </c>
      <c r="L3751">
        <v>495.11791666666602</v>
      </c>
      <c r="M3751">
        <v>488.15499999999997</v>
      </c>
      <c r="N3751">
        <v>500.60833333333301</v>
      </c>
    </row>
    <row r="3752" spans="7:14" x14ac:dyDescent="0.25">
      <c r="H3752" s="34" t="s">
        <v>332</v>
      </c>
      <c r="I3752" t="s">
        <v>75</v>
      </c>
      <c r="J3752">
        <v>485.32499999999999</v>
      </c>
      <c r="K3752">
        <v>482.68791666666601</v>
      </c>
      <c r="L3752">
        <v>490.78208333333299</v>
      </c>
      <c r="M3752">
        <v>485.844999999999</v>
      </c>
      <c r="N3752">
        <v>497.49166666666599</v>
      </c>
    </row>
    <row r="3753" spans="7:14" x14ac:dyDescent="0.25">
      <c r="H3753" s="34" t="s">
        <v>332</v>
      </c>
      <c r="I3753" t="s">
        <v>76</v>
      </c>
      <c r="J3753">
        <v>483.95</v>
      </c>
      <c r="K3753">
        <v>480.675833333333</v>
      </c>
      <c r="L3753">
        <v>488.61416666666599</v>
      </c>
      <c r="M3753">
        <v>484.69</v>
      </c>
      <c r="N3753">
        <v>495.933333333333</v>
      </c>
    </row>
    <row r="3754" spans="7:14" x14ac:dyDescent="0.25">
      <c r="H3754" s="34" t="s">
        <v>332</v>
      </c>
      <c r="I3754" t="s">
        <v>77</v>
      </c>
      <c r="J3754">
        <v>482.57499999999999</v>
      </c>
      <c r="K3754">
        <v>478.66374999999999</v>
      </c>
      <c r="L3754">
        <v>486.44625000000002</v>
      </c>
      <c r="M3754">
        <v>483.534999999999</v>
      </c>
      <c r="N3754">
        <v>494.375</v>
      </c>
    </row>
    <row r="3755" spans="7:14" x14ac:dyDescent="0.25">
      <c r="H3755" s="34" t="s">
        <v>332</v>
      </c>
      <c r="I3755" t="s">
        <v>78</v>
      </c>
      <c r="J3755">
        <v>478.45</v>
      </c>
      <c r="K3755">
        <v>472.6275</v>
      </c>
      <c r="L3755">
        <v>479.9425</v>
      </c>
      <c r="M3755">
        <v>480.07</v>
      </c>
      <c r="N3755">
        <v>489.7</v>
      </c>
    </row>
    <row r="3756" spans="7:14" x14ac:dyDescent="0.25">
      <c r="H3756" s="34" t="s">
        <v>332</v>
      </c>
      <c r="I3756" t="s">
        <v>79</v>
      </c>
      <c r="J3756">
        <v>471.64742268041198</v>
      </c>
      <c r="K3756">
        <v>462.675023289514</v>
      </c>
      <c r="L3756">
        <v>468.72754519010999</v>
      </c>
      <c r="M3756">
        <v>474.37407407407397</v>
      </c>
      <c r="N3756">
        <v>481.62936344969199</v>
      </c>
    </row>
    <row r="3757" spans="7:14" x14ac:dyDescent="0.25">
      <c r="H3757" s="34" t="s">
        <v>332</v>
      </c>
      <c r="I3757" t="s">
        <v>80</v>
      </c>
      <c r="J3757">
        <v>488.63333333333298</v>
      </c>
      <c r="K3757">
        <v>487.808333333333</v>
      </c>
      <c r="L3757">
        <v>493.00833333333298</v>
      </c>
      <c r="M3757">
        <v>488.76666666666603</v>
      </c>
      <c r="N3757">
        <v>495.5</v>
      </c>
    </row>
    <row r="3758" spans="7:14" x14ac:dyDescent="0.25">
      <c r="H3758" s="34" t="s">
        <v>332</v>
      </c>
      <c r="I3758" t="s">
        <v>81</v>
      </c>
      <c r="J3758">
        <v>490.56666666666598</v>
      </c>
      <c r="K3758">
        <v>490.916666666666</v>
      </c>
      <c r="L3758">
        <v>493.06666666666598</v>
      </c>
      <c r="M3758">
        <v>490.53333333333302</v>
      </c>
      <c r="N3758">
        <v>496.683333333333</v>
      </c>
    </row>
    <row r="3759" spans="7:14" x14ac:dyDescent="0.25">
      <c r="H3759" s="34" t="s">
        <v>332</v>
      </c>
      <c r="I3759" t="s">
        <v>82</v>
      </c>
      <c r="J3759">
        <v>492.5</v>
      </c>
      <c r="K3759">
        <v>494.02499999999998</v>
      </c>
      <c r="L3759">
        <v>493.125</v>
      </c>
      <c r="M3759">
        <v>492.3</v>
      </c>
      <c r="N3759">
        <v>497.86666666666599</v>
      </c>
    </row>
    <row r="3760" spans="7:14" x14ac:dyDescent="0.25">
      <c r="H3760" s="34" t="s">
        <v>332</v>
      </c>
      <c r="I3760" t="s">
        <v>83</v>
      </c>
      <c r="J3760">
        <v>0.79132273688519095</v>
      </c>
      <c r="K3760">
        <v>1.2744076396125299</v>
      </c>
      <c r="L3760">
        <v>2.36642382650748E-2</v>
      </c>
      <c r="M3760">
        <v>0.72290799972722097</v>
      </c>
      <c r="N3760">
        <v>0.47536154258168301</v>
      </c>
    </row>
    <row r="3761" spans="7:14" x14ac:dyDescent="0.25">
      <c r="H3761" s="34" t="s">
        <v>332</v>
      </c>
      <c r="I3761" t="s">
        <v>84</v>
      </c>
      <c r="J3761" t="s">
        <v>85</v>
      </c>
      <c r="K3761" t="s">
        <v>86</v>
      </c>
      <c r="L3761" t="s">
        <v>114</v>
      </c>
      <c r="M3761" t="s">
        <v>87</v>
      </c>
      <c r="N3761" t="s">
        <v>99</v>
      </c>
    </row>
    <row r="3762" spans="7:14" x14ac:dyDescent="0.25">
      <c r="G3762" s="34" t="s">
        <v>667</v>
      </c>
    </row>
    <row r="3764" spans="7:14" x14ac:dyDescent="0.25">
      <c r="H3764" s="34" t="s">
        <v>95</v>
      </c>
      <c r="I3764" t="s">
        <v>63</v>
      </c>
      <c r="J3764" t="s">
        <v>90</v>
      </c>
      <c r="K3764" t="s">
        <v>65</v>
      </c>
      <c r="L3764" t="s">
        <v>66</v>
      </c>
      <c r="M3764" t="s">
        <v>67</v>
      </c>
      <c r="N3764" t="s">
        <v>68</v>
      </c>
    </row>
    <row r="3766" spans="7:14" x14ac:dyDescent="0.25">
      <c r="H3766" s="34" t="s">
        <v>333</v>
      </c>
      <c r="I3766" t="s">
        <v>70</v>
      </c>
      <c r="J3766">
        <v>218.796065032987</v>
      </c>
      <c r="K3766">
        <v>223.616863905325</v>
      </c>
      <c r="L3766">
        <v>226.83462520306301</v>
      </c>
      <c r="M3766">
        <v>226.89699769053101</v>
      </c>
      <c r="N3766">
        <v>233.39299628942399</v>
      </c>
    </row>
    <row r="3767" spans="7:14" x14ac:dyDescent="0.25">
      <c r="H3767" s="34" t="s">
        <v>333</v>
      </c>
      <c r="I3767" t="s">
        <v>71</v>
      </c>
      <c r="J3767">
        <v>216.83750000000001</v>
      </c>
      <c r="K3767">
        <v>220.07499999999999</v>
      </c>
      <c r="L3767">
        <v>222.54249999999999</v>
      </c>
      <c r="M3767">
        <v>223.42500000000001</v>
      </c>
      <c r="N3767">
        <v>228.46</v>
      </c>
    </row>
    <row r="3768" spans="7:14" x14ac:dyDescent="0.25">
      <c r="H3768" s="34" t="s">
        <v>333</v>
      </c>
      <c r="I3768" t="s">
        <v>72</v>
      </c>
      <c r="J3768">
        <v>215.66874999999999</v>
      </c>
      <c r="K3768">
        <v>218.01249999999999</v>
      </c>
      <c r="L3768">
        <v>219.97125</v>
      </c>
      <c r="M3768">
        <v>221.36250000000001</v>
      </c>
      <c r="N3768">
        <v>225.655</v>
      </c>
    </row>
    <row r="3769" spans="7:14" x14ac:dyDescent="0.25">
      <c r="H3769" s="34" t="s">
        <v>333</v>
      </c>
      <c r="I3769" t="s">
        <v>73</v>
      </c>
      <c r="J3769">
        <v>215.27916666666599</v>
      </c>
      <c r="K3769">
        <v>217.32499999999999</v>
      </c>
      <c r="L3769">
        <v>219.11416666666599</v>
      </c>
      <c r="M3769">
        <v>220.67500000000001</v>
      </c>
      <c r="N3769">
        <v>224.72</v>
      </c>
    </row>
    <row r="3770" spans="7:14" x14ac:dyDescent="0.25">
      <c r="H3770" s="34" t="s">
        <v>333</v>
      </c>
      <c r="I3770" t="s">
        <v>74</v>
      </c>
      <c r="J3770">
        <v>214.88958333333301</v>
      </c>
      <c r="K3770">
        <v>216.63749999999999</v>
      </c>
      <c r="L3770">
        <v>218.25708333333299</v>
      </c>
      <c r="M3770">
        <v>219.98750000000001</v>
      </c>
      <c r="N3770">
        <v>223.785</v>
      </c>
    </row>
    <row r="3771" spans="7:14" x14ac:dyDescent="0.25">
      <c r="H3771" s="34" t="s">
        <v>333</v>
      </c>
      <c r="I3771" t="s">
        <v>75</v>
      </c>
      <c r="J3771">
        <v>214.110416666666</v>
      </c>
      <c r="K3771">
        <v>215.26249999999999</v>
      </c>
      <c r="L3771">
        <v>216.542916666666</v>
      </c>
      <c r="M3771">
        <v>218.61250000000001</v>
      </c>
      <c r="N3771">
        <v>221.91499999999999</v>
      </c>
    </row>
    <row r="3772" spans="7:14" x14ac:dyDescent="0.25">
      <c r="H3772" s="34" t="s">
        <v>333</v>
      </c>
      <c r="I3772" t="s">
        <v>76</v>
      </c>
      <c r="J3772">
        <v>213.72083333333299</v>
      </c>
      <c r="K3772">
        <v>214.57499999999999</v>
      </c>
      <c r="L3772">
        <v>215.68583333333299</v>
      </c>
      <c r="M3772">
        <v>217.92500000000001</v>
      </c>
      <c r="N3772">
        <v>220.98</v>
      </c>
    </row>
    <row r="3773" spans="7:14" x14ac:dyDescent="0.25">
      <c r="H3773" s="34" t="s">
        <v>333</v>
      </c>
      <c r="I3773" t="s">
        <v>77</v>
      </c>
      <c r="J3773">
        <v>213.33125000000001</v>
      </c>
      <c r="K3773">
        <v>213.88749999999999</v>
      </c>
      <c r="L3773">
        <v>214.82875000000001</v>
      </c>
      <c r="M3773">
        <v>217.23750000000001</v>
      </c>
      <c r="N3773">
        <v>220.04499999999999</v>
      </c>
    </row>
    <row r="3774" spans="7:14" x14ac:dyDescent="0.25">
      <c r="H3774" s="34" t="s">
        <v>333</v>
      </c>
      <c r="I3774" t="s">
        <v>78</v>
      </c>
      <c r="J3774">
        <v>212.16249999999999</v>
      </c>
      <c r="K3774">
        <v>211.82499999999999</v>
      </c>
      <c r="L3774">
        <v>212.25749999999999</v>
      </c>
      <c r="M3774">
        <v>215.17500000000001</v>
      </c>
      <c r="N3774">
        <v>217.23999999999899</v>
      </c>
    </row>
    <row r="3775" spans="7:14" x14ac:dyDescent="0.25">
      <c r="H3775" s="34" t="s">
        <v>333</v>
      </c>
      <c r="I3775" t="s">
        <v>79</v>
      </c>
      <c r="J3775">
        <v>210.203934967012</v>
      </c>
      <c r="K3775">
        <v>208.28313609467401</v>
      </c>
      <c r="L3775">
        <v>207.965374796936</v>
      </c>
      <c r="M3775">
        <v>211.70300230946799</v>
      </c>
      <c r="N3775">
        <v>212.307003710575</v>
      </c>
    </row>
    <row r="3776" spans="7:14" x14ac:dyDescent="0.25">
      <c r="H3776" s="34" t="s">
        <v>333</v>
      </c>
      <c r="I3776" t="s">
        <v>80</v>
      </c>
      <c r="J3776">
        <v>214.32499999999999</v>
      </c>
      <c r="K3776">
        <v>215</v>
      </c>
      <c r="L3776">
        <v>218.308333333333</v>
      </c>
      <c r="M3776">
        <v>219.61666666666599</v>
      </c>
      <c r="N3776">
        <v>220.7</v>
      </c>
    </row>
    <row r="3777" spans="7:14" x14ac:dyDescent="0.25">
      <c r="H3777" s="34" t="s">
        <v>333</v>
      </c>
      <c r="I3777" t="s">
        <v>81</v>
      </c>
      <c r="J3777">
        <v>214.38333333333301</v>
      </c>
      <c r="K3777">
        <v>215.31666666666601</v>
      </c>
      <c r="L3777">
        <v>219.21666666666599</v>
      </c>
      <c r="M3777">
        <v>219.933333333333</v>
      </c>
      <c r="N3777">
        <v>221.416666666666</v>
      </c>
    </row>
    <row r="3778" spans="7:14" x14ac:dyDescent="0.25">
      <c r="H3778" s="34" t="s">
        <v>333</v>
      </c>
      <c r="I3778" t="s">
        <v>82</v>
      </c>
      <c r="J3778">
        <v>214.44166666666601</v>
      </c>
      <c r="K3778">
        <v>215.63333333333301</v>
      </c>
      <c r="L3778">
        <v>220.125</v>
      </c>
      <c r="M3778">
        <v>220.25</v>
      </c>
      <c r="N3778">
        <v>222.13333333333301</v>
      </c>
    </row>
    <row r="3779" spans="7:14" x14ac:dyDescent="0.25">
      <c r="H3779" s="34" t="s">
        <v>333</v>
      </c>
      <c r="I3779" t="s">
        <v>83</v>
      </c>
      <c r="J3779">
        <v>5.4404849803757399E-2</v>
      </c>
      <c r="K3779">
        <v>0.29370845571187898</v>
      </c>
      <c r="L3779">
        <v>0.83215635378096497</v>
      </c>
      <c r="M3779">
        <v>0.28838127039540801</v>
      </c>
      <c r="N3779">
        <v>0.64525810324129795</v>
      </c>
    </row>
    <row r="3780" spans="7:14" x14ac:dyDescent="0.25">
      <c r="H3780" s="34" t="s">
        <v>333</v>
      </c>
      <c r="I3780" t="s">
        <v>84</v>
      </c>
      <c r="J3780" t="s">
        <v>93</v>
      </c>
      <c r="K3780" t="s">
        <v>88</v>
      </c>
      <c r="L3780" t="s">
        <v>88</v>
      </c>
      <c r="M3780" t="s">
        <v>86</v>
      </c>
      <c r="N3780" t="s">
        <v>88</v>
      </c>
    </row>
    <row r="3782" spans="7:14" x14ac:dyDescent="0.25">
      <c r="G3782" s="34" t="s">
        <v>667</v>
      </c>
    </row>
    <row r="3783" spans="7:14" x14ac:dyDescent="0.25">
      <c r="H3783" s="34" t="s">
        <v>95</v>
      </c>
      <c r="I3783" t="s">
        <v>63</v>
      </c>
      <c r="J3783" t="s">
        <v>90</v>
      </c>
      <c r="K3783" t="s">
        <v>65</v>
      </c>
      <c r="L3783" t="s">
        <v>110</v>
      </c>
      <c r="M3783" t="s">
        <v>67</v>
      </c>
      <c r="N3783" t="s">
        <v>68</v>
      </c>
    </row>
    <row r="3784" spans="7:14" x14ac:dyDescent="0.25">
      <c r="G3784" s="34" t="s">
        <v>667</v>
      </c>
    </row>
    <row r="3785" spans="7:14" x14ac:dyDescent="0.25">
      <c r="H3785" s="34" t="s">
        <v>334</v>
      </c>
      <c r="I3785" t="s">
        <v>70</v>
      </c>
      <c r="J3785">
        <v>225.25510204081601</v>
      </c>
      <c r="K3785">
        <v>230.80559616263099</v>
      </c>
      <c r="L3785">
        <v>236.09445332115899</v>
      </c>
      <c r="M3785">
        <v>228.27226277372199</v>
      </c>
      <c r="N3785">
        <v>233.04161928587601</v>
      </c>
    </row>
    <row r="3786" spans="7:14" x14ac:dyDescent="0.25">
      <c r="H3786" s="34" t="s">
        <v>334</v>
      </c>
      <c r="I3786" t="s">
        <v>71</v>
      </c>
      <c r="J3786">
        <v>223.19749999999999</v>
      </c>
      <c r="K3786">
        <v>227.70249999999999</v>
      </c>
      <c r="L3786">
        <v>230.96250000000001</v>
      </c>
      <c r="M3786">
        <v>225.23</v>
      </c>
      <c r="N3786">
        <v>229.76749999999899</v>
      </c>
    </row>
    <row r="3787" spans="7:14" x14ac:dyDescent="0.25">
      <c r="H3787" s="34" t="s">
        <v>334</v>
      </c>
      <c r="I3787" t="s">
        <v>72</v>
      </c>
      <c r="J3787">
        <v>221.97375</v>
      </c>
      <c r="K3787">
        <v>225.90124999999901</v>
      </c>
      <c r="L3787">
        <v>228.00624999999999</v>
      </c>
      <c r="M3787">
        <v>223.41499999999999</v>
      </c>
      <c r="N3787">
        <v>227.88374999999999</v>
      </c>
    </row>
    <row r="3788" spans="7:14" x14ac:dyDescent="0.25">
      <c r="H3788" s="34" t="s">
        <v>334</v>
      </c>
      <c r="I3788" t="s">
        <v>73</v>
      </c>
      <c r="J3788">
        <v>221.56583333333299</v>
      </c>
      <c r="K3788">
        <v>225.300833333333</v>
      </c>
      <c r="L3788">
        <v>227.020833333333</v>
      </c>
      <c r="M3788">
        <v>222.81</v>
      </c>
      <c r="N3788">
        <v>227.25583333333299</v>
      </c>
    </row>
    <row r="3789" spans="7:14" x14ac:dyDescent="0.25">
      <c r="H3789" s="34" t="s">
        <v>334</v>
      </c>
      <c r="I3789" t="s">
        <v>74</v>
      </c>
      <c r="J3789">
        <v>221.15791666666601</v>
      </c>
      <c r="K3789">
        <v>224.700416666666</v>
      </c>
      <c r="L3789">
        <v>226.03541666666601</v>
      </c>
      <c r="M3789">
        <v>222.20499999999899</v>
      </c>
      <c r="N3789">
        <v>226.62791666666601</v>
      </c>
    </row>
    <row r="3790" spans="7:14" x14ac:dyDescent="0.25">
      <c r="H3790" s="34" t="s">
        <v>334</v>
      </c>
      <c r="I3790" t="s">
        <v>75</v>
      </c>
      <c r="J3790">
        <v>220.34208333333299</v>
      </c>
      <c r="K3790">
        <v>223.49958333333299</v>
      </c>
      <c r="L3790">
        <v>224.06458333333299</v>
      </c>
      <c r="M3790">
        <v>220.995</v>
      </c>
      <c r="N3790">
        <v>225.37208333333299</v>
      </c>
    </row>
    <row r="3791" spans="7:14" x14ac:dyDescent="0.25">
      <c r="H3791" s="34" t="s">
        <v>334</v>
      </c>
      <c r="I3791" t="s">
        <v>76</v>
      </c>
      <c r="J3791">
        <v>219.93416666666599</v>
      </c>
      <c r="K3791">
        <v>222.89916666666599</v>
      </c>
      <c r="L3791">
        <v>223.079166666666</v>
      </c>
      <c r="M3791">
        <v>220.39</v>
      </c>
      <c r="N3791">
        <v>224.74416666666599</v>
      </c>
    </row>
    <row r="3792" spans="7:14" x14ac:dyDescent="0.25">
      <c r="H3792" s="34" t="s">
        <v>334</v>
      </c>
      <c r="I3792" t="s">
        <v>77</v>
      </c>
      <c r="J3792">
        <v>219.52625</v>
      </c>
      <c r="K3792">
        <v>222.29875000000001</v>
      </c>
      <c r="L3792">
        <v>222.09375</v>
      </c>
      <c r="M3792">
        <v>219.785</v>
      </c>
      <c r="N3792">
        <v>224.11625000000001</v>
      </c>
    </row>
    <row r="3793" spans="7:14" x14ac:dyDescent="0.25">
      <c r="H3793" s="34" t="s">
        <v>334</v>
      </c>
      <c r="I3793" t="s">
        <v>78</v>
      </c>
      <c r="J3793">
        <v>218.30250000000001</v>
      </c>
      <c r="K3793">
        <v>220.4975</v>
      </c>
      <c r="L3793">
        <v>219.13749999999999</v>
      </c>
      <c r="M3793">
        <v>217.969999999999</v>
      </c>
      <c r="N3793">
        <v>222.23249999999999</v>
      </c>
    </row>
    <row r="3794" spans="7:14" x14ac:dyDescent="0.25">
      <c r="H3794" s="34" t="s">
        <v>334</v>
      </c>
      <c r="I3794" t="s">
        <v>79</v>
      </c>
      <c r="J3794">
        <v>216.24489795918299</v>
      </c>
      <c r="K3794">
        <v>217.394403837368</v>
      </c>
      <c r="L3794">
        <v>214.00554667884001</v>
      </c>
      <c r="M3794">
        <v>214.927737226277</v>
      </c>
      <c r="N3794">
        <v>218.958380714123</v>
      </c>
    </row>
    <row r="3795" spans="7:14" x14ac:dyDescent="0.25">
      <c r="H3795" s="34" t="s">
        <v>334</v>
      </c>
      <c r="I3795" t="s">
        <v>80</v>
      </c>
      <c r="J3795">
        <v>220.27500000000001</v>
      </c>
      <c r="K3795">
        <v>222.17500000000001</v>
      </c>
      <c r="L3795">
        <v>224.42500000000001</v>
      </c>
      <c r="M3795">
        <v>221.9</v>
      </c>
      <c r="N3795">
        <v>223.27499999999901</v>
      </c>
    </row>
    <row r="3796" spans="7:14" x14ac:dyDescent="0.25">
      <c r="H3796" s="34" t="s">
        <v>334</v>
      </c>
      <c r="I3796" t="s">
        <v>81</v>
      </c>
      <c r="J3796">
        <v>220.433333333333</v>
      </c>
      <c r="K3796">
        <v>222.81666666666601</v>
      </c>
      <c r="L3796">
        <v>224.63333333333301</v>
      </c>
      <c r="M3796">
        <v>222.2</v>
      </c>
      <c r="N3796">
        <v>224.183333333333</v>
      </c>
    </row>
    <row r="3797" spans="7:14" x14ac:dyDescent="0.25">
      <c r="H3797" s="34" t="s">
        <v>334</v>
      </c>
      <c r="I3797" t="s">
        <v>82</v>
      </c>
      <c r="J3797">
        <v>220.59166666666599</v>
      </c>
      <c r="K3797">
        <v>223.458333333333</v>
      </c>
      <c r="L3797">
        <v>224.84166666666599</v>
      </c>
      <c r="M3797">
        <v>222.5</v>
      </c>
      <c r="N3797">
        <v>225.09166666666599</v>
      </c>
    </row>
    <row r="3798" spans="7:14" x14ac:dyDescent="0.25">
      <c r="H3798" s="34" t="s">
        <v>334</v>
      </c>
      <c r="I3798" t="s">
        <v>83</v>
      </c>
      <c r="J3798">
        <v>0.14355332250384401</v>
      </c>
      <c r="K3798">
        <v>0.574305426067511</v>
      </c>
      <c r="L3798">
        <v>0.18531559245395701</v>
      </c>
      <c r="M3798">
        <v>0.27039206849930802</v>
      </c>
      <c r="N3798">
        <v>0.80707859760837997</v>
      </c>
    </row>
    <row r="3799" spans="7:14" x14ac:dyDescent="0.25">
      <c r="H3799" s="34" t="s">
        <v>334</v>
      </c>
      <c r="I3799" t="s">
        <v>84</v>
      </c>
      <c r="J3799" t="s">
        <v>93</v>
      </c>
      <c r="K3799" t="s">
        <v>88</v>
      </c>
      <c r="L3799" t="s">
        <v>99</v>
      </c>
      <c r="M3799" t="s">
        <v>87</v>
      </c>
      <c r="N3799" t="s">
        <v>88</v>
      </c>
    </row>
    <row r="3800" spans="7:14" x14ac:dyDescent="0.25">
      <c r="G3800" s="34" t="s">
        <v>667</v>
      </c>
    </row>
    <row r="3802" spans="7:14" x14ac:dyDescent="0.25">
      <c r="H3802" s="34" t="s">
        <v>128</v>
      </c>
      <c r="I3802" t="s">
        <v>63</v>
      </c>
      <c r="J3802" t="s">
        <v>64</v>
      </c>
      <c r="K3802" t="s">
        <v>65</v>
      </c>
      <c r="L3802" t="s">
        <v>110</v>
      </c>
      <c r="M3802" t="s">
        <v>91</v>
      </c>
      <c r="N3802" t="s">
        <v>68</v>
      </c>
    </row>
    <row r="3804" spans="7:14" x14ac:dyDescent="0.25">
      <c r="H3804" s="34" t="s">
        <v>335</v>
      </c>
      <c r="I3804" t="s">
        <v>70</v>
      </c>
      <c r="J3804">
        <v>344.97560747663499</v>
      </c>
      <c r="K3804">
        <v>333.617015384615</v>
      </c>
      <c r="L3804">
        <v>333.63262802821203</v>
      </c>
      <c r="M3804">
        <v>338.40328717090199</v>
      </c>
      <c r="N3804">
        <v>335.96118997281701</v>
      </c>
    </row>
    <row r="3805" spans="7:14" x14ac:dyDescent="0.25">
      <c r="H3805" s="34" t="s">
        <v>335</v>
      </c>
      <c r="I3805" t="s">
        <v>71</v>
      </c>
      <c r="J3805">
        <v>338.61</v>
      </c>
      <c r="K3805">
        <v>330.04499999999899</v>
      </c>
      <c r="L3805">
        <v>331.08</v>
      </c>
      <c r="M3805">
        <v>334.99749999999898</v>
      </c>
      <c r="N3805">
        <v>334.19499999999999</v>
      </c>
    </row>
    <row r="3806" spans="7:14" x14ac:dyDescent="0.25">
      <c r="H3806" s="34" t="s">
        <v>335</v>
      </c>
      <c r="I3806" t="s">
        <v>72</v>
      </c>
      <c r="J3806">
        <v>334.98</v>
      </c>
      <c r="K3806">
        <v>327.8725</v>
      </c>
      <c r="L3806">
        <v>329.539999999999</v>
      </c>
      <c r="M3806">
        <v>332.948749999999</v>
      </c>
      <c r="N3806">
        <v>333.1225</v>
      </c>
    </row>
    <row r="3807" spans="7:14" x14ac:dyDescent="0.25">
      <c r="H3807" s="34" t="s">
        <v>335</v>
      </c>
      <c r="I3807" t="s">
        <v>73</v>
      </c>
      <c r="J3807">
        <v>333.77</v>
      </c>
      <c r="K3807">
        <v>327.14833333333303</v>
      </c>
      <c r="L3807">
        <v>329.02666666666602</v>
      </c>
      <c r="M3807">
        <v>332.26583333333298</v>
      </c>
      <c r="N3807">
        <v>332.76499999999999</v>
      </c>
    </row>
    <row r="3808" spans="7:14" x14ac:dyDescent="0.25">
      <c r="H3808" s="34" t="s">
        <v>335</v>
      </c>
      <c r="I3808" t="s">
        <v>74</v>
      </c>
      <c r="J3808">
        <v>332.56</v>
      </c>
      <c r="K3808">
        <v>326.424166666666</v>
      </c>
      <c r="L3808">
        <v>328.51333333333298</v>
      </c>
      <c r="M3808">
        <v>331.58291666666599</v>
      </c>
      <c r="N3808">
        <v>332.40750000000003</v>
      </c>
    </row>
    <row r="3809" spans="8:14" x14ac:dyDescent="0.25">
      <c r="H3809" s="34" t="s">
        <v>335</v>
      </c>
      <c r="I3809" t="s">
        <v>75</v>
      </c>
      <c r="J3809">
        <v>330.14</v>
      </c>
      <c r="K3809">
        <v>324.97583333333301</v>
      </c>
      <c r="L3809">
        <v>327.486666666666</v>
      </c>
      <c r="M3809">
        <v>330.21708333333299</v>
      </c>
      <c r="N3809">
        <v>331.6925</v>
      </c>
    </row>
    <row r="3810" spans="8:14" x14ac:dyDescent="0.25">
      <c r="H3810" s="34" t="s">
        <v>335</v>
      </c>
      <c r="I3810" t="s">
        <v>76</v>
      </c>
      <c r="J3810">
        <v>328.93</v>
      </c>
      <c r="K3810">
        <v>324.25166666666598</v>
      </c>
      <c r="L3810">
        <v>326.97333333333302</v>
      </c>
      <c r="M3810">
        <v>329.53416666666601</v>
      </c>
      <c r="N3810">
        <v>331.33499999999998</v>
      </c>
    </row>
    <row r="3811" spans="8:14" x14ac:dyDescent="0.25">
      <c r="H3811" s="34" t="s">
        <v>335</v>
      </c>
      <c r="I3811" t="s">
        <v>77</v>
      </c>
      <c r="J3811">
        <v>327.72</v>
      </c>
      <c r="K3811">
        <v>323.52749999999997</v>
      </c>
      <c r="L3811">
        <v>326.45999999999998</v>
      </c>
      <c r="M3811">
        <v>328.85124999999999</v>
      </c>
      <c r="N3811">
        <v>330.97750000000002</v>
      </c>
    </row>
    <row r="3812" spans="8:14" x14ac:dyDescent="0.25">
      <c r="H3812" s="34" t="s">
        <v>335</v>
      </c>
      <c r="I3812" t="s">
        <v>78</v>
      </c>
      <c r="J3812">
        <v>324.08999999999997</v>
      </c>
      <c r="K3812">
        <v>321.35500000000002</v>
      </c>
      <c r="L3812">
        <v>324.92</v>
      </c>
      <c r="M3812">
        <v>326.80250000000001</v>
      </c>
      <c r="N3812">
        <v>329.90499999999997</v>
      </c>
    </row>
    <row r="3813" spans="8:14" x14ac:dyDescent="0.25">
      <c r="H3813" s="34" t="s">
        <v>335</v>
      </c>
      <c r="I3813" t="s">
        <v>79</v>
      </c>
      <c r="J3813">
        <v>317.72439252336397</v>
      </c>
      <c r="K3813">
        <v>317.78298461538401</v>
      </c>
      <c r="L3813">
        <v>322.36737197178701</v>
      </c>
      <c r="M3813">
        <v>323.396712829097</v>
      </c>
      <c r="N3813">
        <v>328.13881002718199</v>
      </c>
    </row>
    <row r="3814" spans="8:14" x14ac:dyDescent="0.25">
      <c r="H3814" s="34" t="s">
        <v>335</v>
      </c>
      <c r="I3814" t="s">
        <v>80</v>
      </c>
      <c r="J3814">
        <v>327.60000000000002</v>
      </c>
      <c r="K3814">
        <v>326.78333333333302</v>
      </c>
      <c r="L3814">
        <v>328.29999999999899</v>
      </c>
      <c r="M3814">
        <v>331.35833333333301</v>
      </c>
      <c r="N3814">
        <v>332.38333333333298</v>
      </c>
    </row>
    <row r="3815" spans="8:14" x14ac:dyDescent="0.25">
      <c r="H3815" s="34" t="s">
        <v>335</v>
      </c>
      <c r="I3815" t="s">
        <v>81</v>
      </c>
      <c r="J3815">
        <v>328.85</v>
      </c>
      <c r="K3815">
        <v>327.86666666666599</v>
      </c>
      <c r="L3815">
        <v>328.599999999999</v>
      </c>
      <c r="M3815">
        <v>331.81666666666598</v>
      </c>
      <c r="N3815">
        <v>332.71666666666601</v>
      </c>
    </row>
    <row r="3816" spans="8:14" x14ac:dyDescent="0.25">
      <c r="H3816" s="34" t="s">
        <v>335</v>
      </c>
      <c r="I3816" t="s">
        <v>82</v>
      </c>
      <c r="J3816">
        <v>330.1</v>
      </c>
      <c r="K3816">
        <v>328.95</v>
      </c>
      <c r="L3816">
        <v>328.9</v>
      </c>
      <c r="M3816">
        <v>332.27499999999998</v>
      </c>
      <c r="N3816">
        <v>333.05</v>
      </c>
    </row>
    <row r="3817" spans="8:14" x14ac:dyDescent="0.25">
      <c r="H3817" s="34" t="s">
        <v>335</v>
      </c>
      <c r="I3817" t="s">
        <v>83</v>
      </c>
      <c r="J3817">
        <v>0.75734625870948102</v>
      </c>
      <c r="K3817">
        <v>0.66302851022596299</v>
      </c>
      <c r="L3817">
        <v>0.18275967103259899</v>
      </c>
      <c r="M3817">
        <v>0.276639086588022</v>
      </c>
      <c r="N3817">
        <v>0.20057162914304599</v>
      </c>
    </row>
    <row r="3818" spans="8:14" x14ac:dyDescent="0.25">
      <c r="H3818" s="34" t="s">
        <v>335</v>
      </c>
      <c r="I3818" t="s">
        <v>84</v>
      </c>
      <c r="J3818" t="s">
        <v>85</v>
      </c>
      <c r="K3818" t="s">
        <v>98</v>
      </c>
      <c r="L3818" t="s">
        <v>106</v>
      </c>
      <c r="M3818" t="s">
        <v>99</v>
      </c>
      <c r="N3818" t="s">
        <v>88</v>
      </c>
    </row>
    <row r="3821" spans="8:14" x14ac:dyDescent="0.25">
      <c r="H3821" s="34" t="s">
        <v>128</v>
      </c>
      <c r="I3821" t="s">
        <v>63</v>
      </c>
      <c r="J3821" t="s">
        <v>90</v>
      </c>
      <c r="K3821" t="s">
        <v>65</v>
      </c>
      <c r="L3821" t="s">
        <v>66</v>
      </c>
      <c r="M3821" t="s">
        <v>91</v>
      </c>
      <c r="N3821" t="s">
        <v>68</v>
      </c>
    </row>
    <row r="3823" spans="8:14" x14ac:dyDescent="0.25">
      <c r="H3823" s="34" t="s">
        <v>336</v>
      </c>
      <c r="I3823" t="s">
        <v>70</v>
      </c>
      <c r="J3823">
        <v>331.21687520051302</v>
      </c>
      <c r="K3823">
        <v>337.42680282796499</v>
      </c>
      <c r="L3823">
        <v>332.58169213801699</v>
      </c>
      <c r="M3823">
        <v>331.20887666928502</v>
      </c>
      <c r="N3823">
        <v>329.48974158183199</v>
      </c>
    </row>
    <row r="3824" spans="8:14" x14ac:dyDescent="0.25">
      <c r="H3824" s="34" t="s">
        <v>336</v>
      </c>
      <c r="I3824" t="s">
        <v>71</v>
      </c>
      <c r="J3824">
        <v>325.23500000000001</v>
      </c>
      <c r="K3824">
        <v>332.40249999999997</v>
      </c>
      <c r="L3824">
        <v>327.29750000000001</v>
      </c>
      <c r="M3824">
        <v>327.05</v>
      </c>
      <c r="N3824">
        <v>325.51249999999999</v>
      </c>
    </row>
    <row r="3825" spans="8:14" x14ac:dyDescent="0.25">
      <c r="H3825" s="34" t="s">
        <v>336</v>
      </c>
      <c r="I3825" t="s">
        <v>72</v>
      </c>
      <c r="J3825">
        <v>321.74250000000001</v>
      </c>
      <c r="K3825">
        <v>329.50125000000003</v>
      </c>
      <c r="L3825">
        <v>324.14875000000001</v>
      </c>
      <c r="M3825">
        <v>324.57499999999999</v>
      </c>
      <c r="N3825">
        <v>323.10624999999999</v>
      </c>
    </row>
    <row r="3826" spans="8:14" x14ac:dyDescent="0.25">
      <c r="H3826" s="34" t="s">
        <v>336</v>
      </c>
      <c r="I3826" t="s">
        <v>73</v>
      </c>
      <c r="J3826">
        <v>320.57833333333298</v>
      </c>
      <c r="K3826">
        <v>328.53416666666601</v>
      </c>
      <c r="L3826">
        <v>323.09916666666601</v>
      </c>
      <c r="M3826">
        <v>323.75</v>
      </c>
      <c r="N3826">
        <v>322.30416666666599</v>
      </c>
    </row>
    <row r="3827" spans="8:14" x14ac:dyDescent="0.25">
      <c r="H3827" s="34" t="s">
        <v>336</v>
      </c>
      <c r="I3827" t="s">
        <v>74</v>
      </c>
      <c r="J3827">
        <v>319.41416666666601</v>
      </c>
      <c r="K3827">
        <v>327.56708333333302</v>
      </c>
      <c r="L3827">
        <v>322.04958333333298</v>
      </c>
      <c r="M3827">
        <v>322.92500000000001</v>
      </c>
      <c r="N3827">
        <v>321.50208333333302</v>
      </c>
    </row>
    <row r="3828" spans="8:14" x14ac:dyDescent="0.25">
      <c r="H3828" s="34" t="s">
        <v>336</v>
      </c>
      <c r="I3828" t="s">
        <v>75</v>
      </c>
      <c r="J3828">
        <v>317.08583333333303</v>
      </c>
      <c r="K3828">
        <v>325.63291666666601</v>
      </c>
      <c r="L3828">
        <v>319.950416666666</v>
      </c>
      <c r="M3828">
        <v>321.27499999999998</v>
      </c>
      <c r="N3828">
        <v>319.89791666666599</v>
      </c>
    </row>
    <row r="3829" spans="8:14" x14ac:dyDescent="0.25">
      <c r="H3829" s="34" t="s">
        <v>336</v>
      </c>
      <c r="I3829" t="s">
        <v>76</v>
      </c>
      <c r="J3829">
        <v>315.921666666666</v>
      </c>
      <c r="K3829">
        <v>324.66583333333301</v>
      </c>
      <c r="L3829">
        <v>318.90083333333303</v>
      </c>
      <c r="M3829">
        <v>320.45</v>
      </c>
      <c r="N3829">
        <v>319.09583333333302</v>
      </c>
    </row>
    <row r="3830" spans="8:14" x14ac:dyDescent="0.25">
      <c r="H3830" s="34" t="s">
        <v>336</v>
      </c>
      <c r="I3830" t="s">
        <v>77</v>
      </c>
      <c r="J3830">
        <v>314.75749999999999</v>
      </c>
      <c r="K3830">
        <v>323.69875000000002</v>
      </c>
      <c r="L3830">
        <v>317.85124999999999</v>
      </c>
      <c r="M3830">
        <v>319.625</v>
      </c>
      <c r="N3830">
        <v>318.29374999999999</v>
      </c>
    </row>
    <row r="3831" spans="8:14" x14ac:dyDescent="0.25">
      <c r="H3831" s="34" t="s">
        <v>336</v>
      </c>
      <c r="I3831" t="s">
        <v>78</v>
      </c>
      <c r="J3831">
        <v>311.26499999999999</v>
      </c>
      <c r="K3831">
        <v>320.79750000000001</v>
      </c>
      <c r="L3831">
        <v>314.70249999999999</v>
      </c>
      <c r="M3831">
        <v>317.14999999999998</v>
      </c>
      <c r="N3831">
        <v>315.88749999999999</v>
      </c>
    </row>
    <row r="3832" spans="8:14" x14ac:dyDescent="0.25">
      <c r="H3832" s="34" t="s">
        <v>336</v>
      </c>
      <c r="I3832" t="s">
        <v>79</v>
      </c>
      <c r="J3832">
        <v>305.28312479948602</v>
      </c>
      <c r="K3832">
        <v>315.77319717203397</v>
      </c>
      <c r="L3832">
        <v>309.41830786198199</v>
      </c>
      <c r="M3832">
        <v>312.991123330714</v>
      </c>
      <c r="N3832">
        <v>311.91025841816702</v>
      </c>
    </row>
    <row r="3833" spans="8:14" x14ac:dyDescent="0.25">
      <c r="H3833" s="34" t="s">
        <v>336</v>
      </c>
      <c r="I3833" t="s">
        <v>80</v>
      </c>
      <c r="J3833">
        <v>318.04999999999899</v>
      </c>
      <c r="K3833">
        <v>323.52499999999998</v>
      </c>
      <c r="L3833">
        <v>321.69166666666598</v>
      </c>
      <c r="M3833">
        <v>322.31666666666598</v>
      </c>
      <c r="N3833">
        <v>321.67500000000001</v>
      </c>
    </row>
    <row r="3834" spans="8:14" x14ac:dyDescent="0.25">
      <c r="H3834" s="34" t="s">
        <v>336</v>
      </c>
      <c r="I3834" t="s">
        <v>81</v>
      </c>
      <c r="J3834">
        <v>318.11666666666599</v>
      </c>
      <c r="K3834">
        <v>324.55</v>
      </c>
      <c r="L3834">
        <v>322.38333333333298</v>
      </c>
      <c r="M3834">
        <v>322.53333333333302</v>
      </c>
      <c r="N3834">
        <v>322.64999999999998</v>
      </c>
    </row>
    <row r="3835" spans="8:14" x14ac:dyDescent="0.25">
      <c r="H3835" s="34" t="s">
        <v>336</v>
      </c>
      <c r="I3835" t="s">
        <v>82</v>
      </c>
      <c r="J3835">
        <v>318.183333333333</v>
      </c>
      <c r="K3835">
        <v>325.57499999999999</v>
      </c>
      <c r="L3835">
        <v>323.07499999999999</v>
      </c>
      <c r="M3835">
        <v>322.75</v>
      </c>
      <c r="N3835">
        <v>323.625</v>
      </c>
    </row>
    <row r="3836" spans="8:14" x14ac:dyDescent="0.25">
      <c r="H3836" s="34" t="s">
        <v>336</v>
      </c>
      <c r="I3836" t="s">
        <v>83</v>
      </c>
      <c r="J3836">
        <v>4.19045623592244E-2</v>
      </c>
      <c r="K3836">
        <v>0.62965522537051899</v>
      </c>
      <c r="L3836">
        <v>0.430018392352923</v>
      </c>
      <c r="M3836">
        <v>0.13444335281036601</v>
      </c>
      <c r="N3836">
        <v>0.60620191186754602</v>
      </c>
    </row>
    <row r="3837" spans="8:14" x14ac:dyDescent="0.25">
      <c r="H3837" s="34" t="s">
        <v>336</v>
      </c>
      <c r="I3837" t="s">
        <v>84</v>
      </c>
      <c r="J3837" t="s">
        <v>93</v>
      </c>
      <c r="K3837" t="s">
        <v>88</v>
      </c>
      <c r="L3837" t="s">
        <v>87</v>
      </c>
      <c r="M3837" t="s">
        <v>106</v>
      </c>
      <c r="N3837" t="s">
        <v>86</v>
      </c>
    </row>
    <row r="3840" spans="8:14" x14ac:dyDescent="0.25">
      <c r="H3840" s="34" t="s">
        <v>62</v>
      </c>
      <c r="I3840" t="s">
        <v>63</v>
      </c>
      <c r="J3840" t="s">
        <v>64</v>
      </c>
      <c r="K3840" t="s">
        <v>65</v>
      </c>
      <c r="L3840" t="s">
        <v>110</v>
      </c>
      <c r="M3840" t="s">
        <v>67</v>
      </c>
      <c r="N3840" t="s">
        <v>68</v>
      </c>
    </row>
    <row r="3842" spans="8:14" x14ac:dyDescent="0.25">
      <c r="H3842" s="34" t="s">
        <v>337</v>
      </c>
      <c r="I3842" t="s">
        <v>70</v>
      </c>
      <c r="J3842">
        <v>610.25000442477801</v>
      </c>
      <c r="K3842">
        <v>622.36173001310601</v>
      </c>
      <c r="L3842">
        <v>593.850472854641</v>
      </c>
      <c r="M3842">
        <v>604.30608665146406</v>
      </c>
      <c r="N3842">
        <v>590.90784270842403</v>
      </c>
    </row>
    <row r="3843" spans="8:14" x14ac:dyDescent="0.25">
      <c r="H3843" s="34" t="s">
        <v>337</v>
      </c>
      <c r="I3843" t="s">
        <v>71</v>
      </c>
      <c r="J3843">
        <v>591.92250000000001</v>
      </c>
      <c r="K3843">
        <v>602.61249999999995</v>
      </c>
      <c r="L3843">
        <v>585.64499999999998</v>
      </c>
      <c r="M3843">
        <v>594.01750000000004</v>
      </c>
      <c r="N3843">
        <v>583.02</v>
      </c>
    </row>
    <row r="3844" spans="8:14" x14ac:dyDescent="0.25">
      <c r="H3844" s="34" t="s">
        <v>337</v>
      </c>
      <c r="I3844" t="s">
        <v>72</v>
      </c>
      <c r="J3844">
        <v>580.93624999999997</v>
      </c>
      <c r="K3844">
        <v>590.85625000000005</v>
      </c>
      <c r="L3844">
        <v>580.72249999999997</v>
      </c>
      <c r="M3844">
        <v>588.00874999999996</v>
      </c>
      <c r="N3844">
        <v>578.23500000000001</v>
      </c>
    </row>
    <row r="3845" spans="8:14" x14ac:dyDescent="0.25">
      <c r="H3845" s="34" t="s">
        <v>337</v>
      </c>
      <c r="I3845" t="s">
        <v>73</v>
      </c>
      <c r="J3845">
        <v>577.27416666666602</v>
      </c>
      <c r="K3845">
        <v>586.9375</v>
      </c>
      <c r="L3845">
        <v>579.08166666666602</v>
      </c>
      <c r="M3845">
        <v>586.00583333333304</v>
      </c>
      <c r="N3845">
        <v>576.64</v>
      </c>
    </row>
    <row r="3846" spans="8:14" x14ac:dyDescent="0.25">
      <c r="H3846" s="34" t="s">
        <v>337</v>
      </c>
      <c r="I3846" t="s">
        <v>74</v>
      </c>
      <c r="J3846">
        <v>573.61208333333298</v>
      </c>
      <c r="K3846">
        <v>583.01874999999995</v>
      </c>
      <c r="L3846">
        <v>577.44083333333299</v>
      </c>
      <c r="M3846">
        <v>584.00291666666601</v>
      </c>
      <c r="N3846">
        <v>575.04499999999996</v>
      </c>
    </row>
    <row r="3847" spans="8:14" x14ac:dyDescent="0.25">
      <c r="H3847" s="34" t="s">
        <v>337</v>
      </c>
      <c r="I3847" t="s">
        <v>75</v>
      </c>
      <c r="J3847">
        <v>566.28791666666598</v>
      </c>
      <c r="K3847">
        <v>575.18124999999998</v>
      </c>
      <c r="L3847">
        <v>574.15916666666601</v>
      </c>
      <c r="M3847">
        <v>579.99708333333297</v>
      </c>
      <c r="N3847">
        <v>571.85500000000002</v>
      </c>
    </row>
    <row r="3848" spans="8:14" x14ac:dyDescent="0.25">
      <c r="H3848" s="34" t="s">
        <v>337</v>
      </c>
      <c r="I3848" t="s">
        <v>76</v>
      </c>
      <c r="J3848">
        <v>562.62583333333305</v>
      </c>
      <c r="K3848">
        <v>571.26250000000005</v>
      </c>
      <c r="L3848">
        <v>572.51833333333298</v>
      </c>
      <c r="M3848">
        <v>577.99416666666605</v>
      </c>
      <c r="N3848">
        <v>570.26</v>
      </c>
    </row>
    <row r="3849" spans="8:14" x14ac:dyDescent="0.25">
      <c r="H3849" s="34" t="s">
        <v>337</v>
      </c>
      <c r="I3849" t="s">
        <v>77</v>
      </c>
      <c r="J3849">
        <v>558.96375</v>
      </c>
      <c r="K3849">
        <v>567.34375</v>
      </c>
      <c r="L3849">
        <v>570.87749999999903</v>
      </c>
      <c r="M3849">
        <v>575.99125000000004</v>
      </c>
      <c r="N3849">
        <v>568.66499999999996</v>
      </c>
    </row>
    <row r="3850" spans="8:14" x14ac:dyDescent="0.25">
      <c r="H3850" s="34" t="s">
        <v>337</v>
      </c>
      <c r="I3850" t="s">
        <v>78</v>
      </c>
      <c r="J3850">
        <v>547.97749999999996</v>
      </c>
      <c r="K3850">
        <v>555.58749999999998</v>
      </c>
      <c r="L3850">
        <v>565.95499999999902</v>
      </c>
      <c r="M3850">
        <v>569.98249999999996</v>
      </c>
      <c r="N3850">
        <v>563.88</v>
      </c>
    </row>
    <row r="3851" spans="8:14" x14ac:dyDescent="0.25">
      <c r="H3851" s="34" t="s">
        <v>337</v>
      </c>
      <c r="I3851" t="s">
        <v>79</v>
      </c>
      <c r="J3851">
        <v>529.64999557522106</v>
      </c>
      <c r="K3851">
        <v>535.83826998689301</v>
      </c>
      <c r="L3851">
        <v>557.749527145358</v>
      </c>
      <c r="M3851">
        <v>559.69391334853503</v>
      </c>
      <c r="N3851">
        <v>555.99215729157504</v>
      </c>
    </row>
    <row r="3852" spans="8:14" x14ac:dyDescent="0.25">
      <c r="H3852" s="34" t="s">
        <v>337</v>
      </c>
      <c r="I3852" t="s">
        <v>80</v>
      </c>
      <c r="J3852">
        <v>574.95833333333303</v>
      </c>
      <c r="K3852">
        <v>583.94166666666604</v>
      </c>
      <c r="L3852">
        <v>577.18333333333305</v>
      </c>
      <c r="M3852">
        <v>581.02499999999998</v>
      </c>
      <c r="N3852">
        <v>575.71666666666601</v>
      </c>
    </row>
    <row r="3853" spans="8:14" x14ac:dyDescent="0.25">
      <c r="H3853" s="34" t="s">
        <v>337</v>
      </c>
      <c r="I3853" t="s">
        <v>81</v>
      </c>
      <c r="J3853">
        <v>579.96666666666601</v>
      </c>
      <c r="K3853">
        <v>588.78333333333296</v>
      </c>
      <c r="L3853">
        <v>578.56666666666604</v>
      </c>
      <c r="M3853">
        <v>581.35</v>
      </c>
      <c r="N3853">
        <v>577.98333333333301</v>
      </c>
    </row>
    <row r="3854" spans="8:14" x14ac:dyDescent="0.25">
      <c r="H3854" s="34" t="s">
        <v>337</v>
      </c>
      <c r="I3854" t="s">
        <v>82</v>
      </c>
      <c r="J3854">
        <v>584.97500000000002</v>
      </c>
      <c r="K3854">
        <v>593.625</v>
      </c>
      <c r="L3854">
        <v>579.95000000000005</v>
      </c>
      <c r="M3854">
        <v>581.67499999999995</v>
      </c>
      <c r="N3854">
        <v>580.25</v>
      </c>
    </row>
    <row r="3855" spans="8:14" x14ac:dyDescent="0.25">
      <c r="H3855" s="34" t="s">
        <v>337</v>
      </c>
      <c r="I3855" t="s">
        <v>83</v>
      </c>
      <c r="J3855">
        <v>1.7421552286397499</v>
      </c>
      <c r="K3855">
        <v>1.6582706605968101</v>
      </c>
      <c r="L3855">
        <v>0.47933932026219001</v>
      </c>
      <c r="M3855">
        <v>0.11174625005369999</v>
      </c>
      <c r="N3855">
        <v>0.78742436962625695</v>
      </c>
    </row>
    <row r="3856" spans="8:14" x14ac:dyDescent="0.25">
      <c r="H3856" s="34" t="s">
        <v>337</v>
      </c>
      <c r="I3856" t="s">
        <v>84</v>
      </c>
      <c r="J3856" t="s">
        <v>85</v>
      </c>
      <c r="K3856" t="s">
        <v>86</v>
      </c>
      <c r="L3856" t="s">
        <v>103</v>
      </c>
      <c r="M3856" t="s">
        <v>88</v>
      </c>
      <c r="N3856" t="s">
        <v>87</v>
      </c>
    </row>
    <row r="3859" spans="8:14" x14ac:dyDescent="0.25">
      <c r="H3859" s="34" t="s">
        <v>95</v>
      </c>
      <c r="I3859" t="s">
        <v>63</v>
      </c>
      <c r="J3859" t="s">
        <v>64</v>
      </c>
      <c r="K3859" t="s">
        <v>65</v>
      </c>
      <c r="L3859" t="s">
        <v>110</v>
      </c>
      <c r="M3859" t="s">
        <v>67</v>
      </c>
      <c r="N3859" t="s">
        <v>68</v>
      </c>
    </row>
    <row r="3861" spans="8:14" x14ac:dyDescent="0.25">
      <c r="H3861" s="34" t="s">
        <v>338</v>
      </c>
      <c r="I3861" t="s">
        <v>70</v>
      </c>
      <c r="J3861">
        <v>809.99153856260602</v>
      </c>
      <c r="K3861">
        <v>780.60756142425396</v>
      </c>
      <c r="L3861">
        <v>810.43351000397502</v>
      </c>
      <c r="M3861">
        <v>915.81915290025995</v>
      </c>
      <c r="N3861">
        <v>1149.9987151515099</v>
      </c>
    </row>
    <row r="3862" spans="8:14" x14ac:dyDescent="0.25">
      <c r="H3862" s="34" t="s">
        <v>338</v>
      </c>
      <c r="I3862" t="s">
        <v>71</v>
      </c>
      <c r="J3862">
        <v>792.66499999999996</v>
      </c>
      <c r="K3862">
        <v>772.96749999999997</v>
      </c>
      <c r="L3862">
        <v>794.10999999999899</v>
      </c>
      <c r="M3862">
        <v>885.34500000000003</v>
      </c>
      <c r="N3862">
        <v>1047.18</v>
      </c>
    </row>
    <row r="3863" spans="8:14" x14ac:dyDescent="0.25">
      <c r="H3863" s="34" t="s">
        <v>338</v>
      </c>
      <c r="I3863" t="s">
        <v>72</v>
      </c>
      <c r="J3863">
        <v>782.407499999999</v>
      </c>
      <c r="K3863">
        <v>768.33375000000001</v>
      </c>
      <c r="L3863">
        <v>784.70499999999902</v>
      </c>
      <c r="M3863">
        <v>868.87249999999995</v>
      </c>
      <c r="N3863">
        <v>1000.54</v>
      </c>
    </row>
    <row r="3864" spans="8:14" x14ac:dyDescent="0.25">
      <c r="H3864" s="34" t="s">
        <v>338</v>
      </c>
      <c r="I3864" t="s">
        <v>73</v>
      </c>
      <c r="J3864">
        <v>778.988333333333</v>
      </c>
      <c r="K3864">
        <v>766.78916666666601</v>
      </c>
      <c r="L3864">
        <v>781.56999999999903</v>
      </c>
      <c r="M3864">
        <v>863.38166666666598</v>
      </c>
      <c r="N3864">
        <v>984.993333333333</v>
      </c>
    </row>
    <row r="3865" spans="8:14" x14ac:dyDescent="0.25">
      <c r="H3865" s="34" t="s">
        <v>338</v>
      </c>
      <c r="I3865" t="s">
        <v>74</v>
      </c>
      <c r="J3865">
        <v>775.56916666666598</v>
      </c>
      <c r="K3865">
        <v>765.24458333333303</v>
      </c>
      <c r="L3865">
        <v>778.43499999999995</v>
      </c>
      <c r="M3865">
        <v>857.89083333333303</v>
      </c>
      <c r="N3865">
        <v>969.44666666666603</v>
      </c>
    </row>
    <row r="3866" spans="8:14" x14ac:dyDescent="0.25">
      <c r="H3866" s="34" t="s">
        <v>338</v>
      </c>
      <c r="I3866" t="s">
        <v>75</v>
      </c>
      <c r="J3866">
        <v>768.73083333333295</v>
      </c>
      <c r="K3866">
        <v>762.15541666666604</v>
      </c>
      <c r="L3866">
        <v>772.16499999999996</v>
      </c>
      <c r="M3866">
        <v>846.90916666666601</v>
      </c>
      <c r="N3866">
        <v>938.35333333333301</v>
      </c>
    </row>
    <row r="3867" spans="8:14" x14ac:dyDescent="0.25">
      <c r="H3867" s="34" t="s">
        <v>338</v>
      </c>
      <c r="I3867" t="s">
        <v>76</v>
      </c>
      <c r="J3867">
        <v>765.31166666666604</v>
      </c>
      <c r="K3867">
        <v>760.61083333333295</v>
      </c>
      <c r="L3867">
        <v>769.03</v>
      </c>
      <c r="M3867">
        <v>841.41833333333295</v>
      </c>
      <c r="N3867">
        <v>922.80666666666605</v>
      </c>
    </row>
    <row r="3868" spans="8:14" x14ac:dyDescent="0.25">
      <c r="H3868" s="34" t="s">
        <v>338</v>
      </c>
      <c r="I3868" t="s">
        <v>77</v>
      </c>
      <c r="J3868">
        <v>761.89250000000004</v>
      </c>
      <c r="K3868">
        <v>759.06624999999997</v>
      </c>
      <c r="L3868">
        <v>765.89499999999998</v>
      </c>
      <c r="M3868">
        <v>835.92750000000001</v>
      </c>
      <c r="N3868">
        <v>907.26</v>
      </c>
    </row>
    <row r="3869" spans="8:14" x14ac:dyDescent="0.25">
      <c r="H3869" s="34" t="s">
        <v>338</v>
      </c>
      <c r="I3869" t="s">
        <v>78</v>
      </c>
      <c r="J3869">
        <v>751.63499999999999</v>
      </c>
      <c r="K3869">
        <v>754.4325</v>
      </c>
      <c r="L3869">
        <v>756.49</v>
      </c>
      <c r="M3869">
        <v>819.45499999999902</v>
      </c>
      <c r="N3869">
        <v>860.62</v>
      </c>
    </row>
    <row r="3870" spans="8:14" x14ac:dyDescent="0.25">
      <c r="H3870" s="34" t="s">
        <v>338</v>
      </c>
      <c r="I3870" t="s">
        <v>79</v>
      </c>
      <c r="J3870">
        <v>734.30846143739302</v>
      </c>
      <c r="K3870">
        <v>746.792438575745</v>
      </c>
      <c r="L3870">
        <v>740.16648999602398</v>
      </c>
      <c r="M3870">
        <v>788.98084709973898</v>
      </c>
      <c r="N3870">
        <v>757.80128484848399</v>
      </c>
    </row>
    <row r="3871" spans="8:14" x14ac:dyDescent="0.25">
      <c r="H3871" s="34" t="s">
        <v>338</v>
      </c>
      <c r="I3871" t="s">
        <v>80</v>
      </c>
      <c r="J3871">
        <v>774.68333333333305</v>
      </c>
      <c r="K3871">
        <v>765.64166666666597</v>
      </c>
      <c r="L3871">
        <v>771.8</v>
      </c>
      <c r="M3871">
        <v>835.05</v>
      </c>
      <c r="N3871">
        <v>909.8</v>
      </c>
    </row>
    <row r="3872" spans="8:14" x14ac:dyDescent="0.25">
      <c r="H3872" s="34" t="s">
        <v>338</v>
      </c>
      <c r="I3872" t="s">
        <v>81</v>
      </c>
      <c r="J3872">
        <v>777.21666666666601</v>
      </c>
      <c r="K3872">
        <v>767.58333333333303</v>
      </c>
      <c r="L3872">
        <v>772.96666666666601</v>
      </c>
      <c r="M3872">
        <v>840.83333333333303</v>
      </c>
      <c r="N3872">
        <v>924.5</v>
      </c>
    </row>
    <row r="3873" spans="8:14" x14ac:dyDescent="0.25">
      <c r="H3873" s="34" t="s">
        <v>338</v>
      </c>
      <c r="I3873" t="s">
        <v>82</v>
      </c>
      <c r="J3873">
        <v>779.75</v>
      </c>
      <c r="K3873">
        <v>769.52499999999998</v>
      </c>
      <c r="L3873">
        <v>774.13333333333298</v>
      </c>
      <c r="M3873">
        <v>846.61666666666599</v>
      </c>
      <c r="N3873">
        <v>939.2</v>
      </c>
    </row>
    <row r="3874" spans="8:14" x14ac:dyDescent="0.25">
      <c r="H3874" s="34" t="s">
        <v>338</v>
      </c>
      <c r="I3874" t="s">
        <v>83</v>
      </c>
      <c r="J3874">
        <v>0.654030679202246</v>
      </c>
      <c r="K3874">
        <v>0.50719984326873102</v>
      </c>
      <c r="L3874">
        <v>0.30141233207026202</v>
      </c>
      <c r="M3874">
        <v>1.3662224147095401</v>
      </c>
      <c r="N3874">
        <v>3.1303236797274301</v>
      </c>
    </row>
    <row r="3875" spans="8:14" x14ac:dyDescent="0.25">
      <c r="H3875" s="34" t="s">
        <v>338</v>
      </c>
      <c r="I3875" t="s">
        <v>84</v>
      </c>
      <c r="J3875" t="s">
        <v>85</v>
      </c>
      <c r="K3875" t="s">
        <v>87</v>
      </c>
      <c r="L3875" t="s">
        <v>99</v>
      </c>
      <c r="M3875" t="s">
        <v>88</v>
      </c>
      <c r="N3875" t="s">
        <v>88</v>
      </c>
    </row>
    <row r="3878" spans="8:14" x14ac:dyDescent="0.25">
      <c r="H3878" s="34" t="s">
        <v>109</v>
      </c>
      <c r="I3878" t="s">
        <v>63</v>
      </c>
      <c r="J3878" t="s">
        <v>90</v>
      </c>
      <c r="K3878" t="s">
        <v>101</v>
      </c>
      <c r="L3878" t="s">
        <v>110</v>
      </c>
      <c r="M3878" t="s">
        <v>67</v>
      </c>
      <c r="N3878" t="s">
        <v>96</v>
      </c>
    </row>
    <row r="3880" spans="8:14" x14ac:dyDescent="0.25">
      <c r="H3880" s="34" t="s">
        <v>339</v>
      </c>
      <c r="I3880" t="s">
        <v>70</v>
      </c>
      <c r="J3880">
        <v>592.08688097306594</v>
      </c>
      <c r="K3880">
        <v>586.70032339830402</v>
      </c>
      <c r="L3880">
        <v>589.16634999132395</v>
      </c>
      <c r="M3880">
        <v>590.93659833938705</v>
      </c>
      <c r="N3880">
        <v>593.22349892008594</v>
      </c>
    </row>
    <row r="3881" spans="8:14" x14ac:dyDescent="0.25">
      <c r="H3881" s="34" t="s">
        <v>339</v>
      </c>
      <c r="I3881" t="s">
        <v>71</v>
      </c>
      <c r="J3881">
        <v>586.375</v>
      </c>
      <c r="K3881">
        <v>581.13749999999902</v>
      </c>
      <c r="L3881">
        <v>585.47749999999996</v>
      </c>
      <c r="M3881">
        <v>586.01749999999902</v>
      </c>
      <c r="N3881">
        <v>588.53750000000002</v>
      </c>
    </row>
    <row r="3882" spans="8:14" x14ac:dyDescent="0.25">
      <c r="H3882" s="34" t="s">
        <v>339</v>
      </c>
      <c r="I3882" t="s">
        <v>72</v>
      </c>
      <c r="J3882">
        <v>582.9375</v>
      </c>
      <c r="K3882">
        <v>577.76874999999995</v>
      </c>
      <c r="L3882">
        <v>583.26374999999996</v>
      </c>
      <c r="M3882">
        <v>583.03374999999903</v>
      </c>
      <c r="N3882">
        <v>585.71875</v>
      </c>
    </row>
    <row r="3883" spans="8:14" x14ac:dyDescent="0.25">
      <c r="H3883" s="34" t="s">
        <v>339</v>
      </c>
      <c r="I3883" t="s">
        <v>73</v>
      </c>
      <c r="J3883">
        <v>581.79166666666595</v>
      </c>
      <c r="K3883">
        <v>576.64583333333303</v>
      </c>
      <c r="L3883">
        <v>582.52583333333303</v>
      </c>
      <c r="M3883">
        <v>582.03916666666601</v>
      </c>
      <c r="N3883">
        <v>584.77916666666601</v>
      </c>
    </row>
    <row r="3884" spans="8:14" x14ac:dyDescent="0.25">
      <c r="H3884" s="34" t="s">
        <v>339</v>
      </c>
      <c r="I3884" t="s">
        <v>74</v>
      </c>
      <c r="J3884">
        <v>580.64583333333303</v>
      </c>
      <c r="K3884">
        <v>575.52291666666599</v>
      </c>
      <c r="L3884">
        <v>581.78791666666598</v>
      </c>
      <c r="M3884">
        <v>581.04458333333298</v>
      </c>
      <c r="N3884">
        <v>583.83958333333305</v>
      </c>
    </row>
    <row r="3885" spans="8:14" x14ac:dyDescent="0.25">
      <c r="H3885" s="34" t="s">
        <v>339</v>
      </c>
      <c r="I3885" t="s">
        <v>75</v>
      </c>
      <c r="J3885">
        <v>578.35416666666595</v>
      </c>
      <c r="K3885">
        <v>573.27708333333305</v>
      </c>
      <c r="L3885">
        <v>580.31208333333302</v>
      </c>
      <c r="M3885">
        <v>579.05541666666602</v>
      </c>
      <c r="N3885">
        <v>581.96041666666599</v>
      </c>
    </row>
    <row r="3886" spans="8:14" x14ac:dyDescent="0.25">
      <c r="H3886" s="34" t="s">
        <v>339</v>
      </c>
      <c r="I3886" t="s">
        <v>76</v>
      </c>
      <c r="J3886">
        <v>577.20833333333303</v>
      </c>
      <c r="K3886">
        <v>572.15416666666601</v>
      </c>
      <c r="L3886">
        <v>579.57416666666597</v>
      </c>
      <c r="M3886">
        <v>578.06083333333299</v>
      </c>
      <c r="N3886">
        <v>581.02083333333303</v>
      </c>
    </row>
    <row r="3887" spans="8:14" x14ac:dyDescent="0.25">
      <c r="H3887" s="34" t="s">
        <v>339</v>
      </c>
      <c r="I3887" t="s">
        <v>77</v>
      </c>
      <c r="J3887">
        <v>576.0625</v>
      </c>
      <c r="K3887">
        <v>571.03125</v>
      </c>
      <c r="L3887">
        <v>578.83624999999995</v>
      </c>
      <c r="M3887">
        <v>577.06624999999997</v>
      </c>
      <c r="N3887">
        <v>580.08124999999995</v>
      </c>
    </row>
    <row r="3888" spans="8:14" x14ac:dyDescent="0.25">
      <c r="H3888" s="34" t="s">
        <v>339</v>
      </c>
      <c r="I3888" t="s">
        <v>78</v>
      </c>
      <c r="J3888">
        <v>572.625</v>
      </c>
      <c r="K3888">
        <v>567.66250000000002</v>
      </c>
      <c r="L3888">
        <v>576.62249999999995</v>
      </c>
      <c r="M3888">
        <v>574.08249999999998</v>
      </c>
      <c r="N3888">
        <v>577.26249999999902</v>
      </c>
    </row>
    <row r="3889" spans="7:14" x14ac:dyDescent="0.25">
      <c r="H3889" s="34" t="s">
        <v>339</v>
      </c>
      <c r="I3889" t="s">
        <v>79</v>
      </c>
      <c r="J3889">
        <v>566.91311902693303</v>
      </c>
      <c r="K3889">
        <v>562.09967660169502</v>
      </c>
      <c r="L3889">
        <v>572.93365000867595</v>
      </c>
      <c r="M3889">
        <v>569.16340166061195</v>
      </c>
      <c r="N3889">
        <v>572.57650107991299</v>
      </c>
    </row>
    <row r="3890" spans="7:14" x14ac:dyDescent="0.25">
      <c r="H3890" s="34" t="s">
        <v>339</v>
      </c>
      <c r="I3890" t="s">
        <v>80</v>
      </c>
      <c r="J3890">
        <v>580.25</v>
      </c>
      <c r="K3890">
        <v>575.65833333333296</v>
      </c>
      <c r="L3890">
        <v>580.32500000000005</v>
      </c>
      <c r="M3890">
        <v>581.20833333333303</v>
      </c>
      <c r="N3890">
        <v>583.22500000000002</v>
      </c>
    </row>
    <row r="3891" spans="7:14" x14ac:dyDescent="0.25">
      <c r="H3891" s="34" t="s">
        <v>339</v>
      </c>
      <c r="I3891" t="s">
        <v>81</v>
      </c>
      <c r="J3891">
        <v>581</v>
      </c>
      <c r="K3891">
        <v>576.91666666666595</v>
      </c>
      <c r="L3891">
        <v>580.56666666666604</v>
      </c>
      <c r="M3891">
        <v>582.36666666666599</v>
      </c>
      <c r="N3891">
        <v>583.54999999999995</v>
      </c>
    </row>
    <row r="3892" spans="7:14" x14ac:dyDescent="0.25">
      <c r="H3892" s="34" t="s">
        <v>339</v>
      </c>
      <c r="I3892" t="s">
        <v>82</v>
      </c>
      <c r="J3892">
        <v>581.75</v>
      </c>
      <c r="K3892">
        <v>578.17499999999995</v>
      </c>
      <c r="L3892">
        <v>580.80833333333305</v>
      </c>
      <c r="M3892">
        <v>583.52499999999998</v>
      </c>
      <c r="N3892">
        <v>583.875</v>
      </c>
    </row>
    <row r="3893" spans="7:14" x14ac:dyDescent="0.25">
      <c r="H3893" s="34" t="s">
        <v>339</v>
      </c>
      <c r="I3893" t="s">
        <v>83</v>
      </c>
      <c r="J3893">
        <v>0.25850926324859902</v>
      </c>
      <c r="K3893">
        <v>0.43718061929095398</v>
      </c>
      <c r="L3893">
        <v>8.3217355122891606E-2</v>
      </c>
      <c r="M3893">
        <v>0.39859488135353</v>
      </c>
      <c r="N3893">
        <v>0.11144926914996101</v>
      </c>
    </row>
    <row r="3894" spans="7:14" x14ac:dyDescent="0.25">
      <c r="H3894" s="34" t="s">
        <v>339</v>
      </c>
      <c r="I3894" t="s">
        <v>84</v>
      </c>
      <c r="J3894" t="s">
        <v>93</v>
      </c>
      <c r="K3894" t="s">
        <v>103</v>
      </c>
      <c r="L3894" t="s">
        <v>99</v>
      </c>
      <c r="M3894" t="s">
        <v>88</v>
      </c>
      <c r="N3894" t="s">
        <v>108</v>
      </c>
    </row>
    <row r="3896" spans="7:14" x14ac:dyDescent="0.25">
      <c r="G3896" s="34" t="s">
        <v>667</v>
      </c>
    </row>
    <row r="3897" spans="7:14" x14ac:dyDescent="0.25">
      <c r="H3897" s="34" t="s">
        <v>109</v>
      </c>
      <c r="I3897" t="s">
        <v>63</v>
      </c>
      <c r="J3897" t="s">
        <v>64</v>
      </c>
      <c r="K3897" t="s">
        <v>101</v>
      </c>
      <c r="L3897" t="s">
        <v>66</v>
      </c>
      <c r="M3897" t="s">
        <v>67</v>
      </c>
      <c r="N3897" t="s">
        <v>68</v>
      </c>
    </row>
    <row r="3898" spans="7:14" x14ac:dyDescent="0.25">
      <c r="G3898" s="34" t="s">
        <v>667</v>
      </c>
    </row>
    <row r="3899" spans="7:14" x14ac:dyDescent="0.25">
      <c r="H3899" s="34" t="s">
        <v>340</v>
      </c>
      <c r="I3899" t="s">
        <v>70</v>
      </c>
      <c r="J3899">
        <v>564.44912788070405</v>
      </c>
      <c r="K3899">
        <v>560.36170598910996</v>
      </c>
      <c r="L3899">
        <v>589.27487791644</v>
      </c>
      <c r="M3899">
        <v>589.24909305993594</v>
      </c>
      <c r="N3899">
        <v>590.47951494153301</v>
      </c>
    </row>
    <row r="3900" spans="7:14" x14ac:dyDescent="0.25">
      <c r="H3900" s="34" t="s">
        <v>340</v>
      </c>
      <c r="I3900" t="s">
        <v>71</v>
      </c>
      <c r="J3900">
        <v>561.00250000000005</v>
      </c>
      <c r="K3900">
        <v>556.48</v>
      </c>
      <c r="L3900">
        <v>579.92499999999995</v>
      </c>
      <c r="M3900">
        <v>584.62249999999995</v>
      </c>
      <c r="N3900">
        <v>585.16250000000002</v>
      </c>
    </row>
    <row r="3901" spans="7:14" x14ac:dyDescent="0.25">
      <c r="H3901" s="34" t="s">
        <v>340</v>
      </c>
      <c r="I3901" t="s">
        <v>72</v>
      </c>
      <c r="J3901">
        <v>558.92624999999998</v>
      </c>
      <c r="K3901">
        <v>554.11500000000001</v>
      </c>
      <c r="L3901">
        <v>574.5625</v>
      </c>
      <c r="M3901">
        <v>581.886249999999</v>
      </c>
      <c r="N3901">
        <v>581.93124999999998</v>
      </c>
    </row>
    <row r="3902" spans="7:14" x14ac:dyDescent="0.25">
      <c r="H3902" s="34" t="s">
        <v>340</v>
      </c>
      <c r="I3902" t="s">
        <v>73</v>
      </c>
      <c r="J3902">
        <v>558.23416666666606</v>
      </c>
      <c r="K3902">
        <v>553.32666666666603</v>
      </c>
      <c r="L3902">
        <v>572.77499999999998</v>
      </c>
      <c r="M3902">
        <v>580.97416666666595</v>
      </c>
      <c r="N3902">
        <v>580.85416666666595</v>
      </c>
    </row>
    <row r="3903" spans="7:14" x14ac:dyDescent="0.25">
      <c r="H3903" s="34" t="s">
        <v>340</v>
      </c>
      <c r="I3903" t="s">
        <v>74</v>
      </c>
      <c r="J3903">
        <v>557.54208333333304</v>
      </c>
      <c r="K3903">
        <v>552.53833333333296</v>
      </c>
      <c r="L3903">
        <v>570.98749999999995</v>
      </c>
      <c r="M3903">
        <v>580.06208333333302</v>
      </c>
      <c r="N3903">
        <v>579.77708333333305</v>
      </c>
    </row>
    <row r="3904" spans="7:14" x14ac:dyDescent="0.25">
      <c r="H3904" s="34" t="s">
        <v>340</v>
      </c>
      <c r="I3904" t="s">
        <v>75</v>
      </c>
      <c r="J3904">
        <v>556.15791666666598</v>
      </c>
      <c r="K3904">
        <v>550.96166666666602</v>
      </c>
      <c r="L3904">
        <v>567.41250000000002</v>
      </c>
      <c r="M3904">
        <v>578.23791666666602</v>
      </c>
      <c r="N3904">
        <v>577.62291666666601</v>
      </c>
    </row>
    <row r="3905" spans="7:14" x14ac:dyDescent="0.25">
      <c r="H3905" s="34" t="s">
        <v>340</v>
      </c>
      <c r="I3905" t="s">
        <v>76</v>
      </c>
      <c r="J3905">
        <v>555.46583333333297</v>
      </c>
      <c r="K3905">
        <v>550.17333333333295</v>
      </c>
      <c r="L3905">
        <v>565.625</v>
      </c>
      <c r="M3905">
        <v>577.32583333333298</v>
      </c>
      <c r="N3905">
        <v>576.54583333333301</v>
      </c>
    </row>
    <row r="3906" spans="7:14" x14ac:dyDescent="0.25">
      <c r="H3906" s="34" t="s">
        <v>340</v>
      </c>
      <c r="I3906" t="s">
        <v>77</v>
      </c>
      <c r="J3906">
        <v>554.77374999999995</v>
      </c>
      <c r="K3906">
        <v>549.38499999999999</v>
      </c>
      <c r="L3906">
        <v>563.83749999999998</v>
      </c>
      <c r="M3906">
        <v>576.41375000000005</v>
      </c>
      <c r="N3906">
        <v>575.46875</v>
      </c>
    </row>
    <row r="3907" spans="7:14" x14ac:dyDescent="0.25">
      <c r="H3907" s="34" t="s">
        <v>340</v>
      </c>
      <c r="I3907" t="s">
        <v>78</v>
      </c>
      <c r="J3907">
        <v>552.69749999999999</v>
      </c>
      <c r="K3907">
        <v>547.02</v>
      </c>
      <c r="L3907">
        <v>558.47500000000002</v>
      </c>
      <c r="M3907">
        <v>573.67750000000001</v>
      </c>
      <c r="N3907">
        <v>572.23749999999995</v>
      </c>
    </row>
    <row r="3908" spans="7:14" x14ac:dyDescent="0.25">
      <c r="H3908" s="34" t="s">
        <v>340</v>
      </c>
      <c r="I3908" t="s">
        <v>79</v>
      </c>
      <c r="J3908">
        <v>549.25087211929497</v>
      </c>
      <c r="K3908">
        <v>543.13829401088901</v>
      </c>
      <c r="L3908">
        <v>549.12512208355895</v>
      </c>
      <c r="M3908">
        <v>569.05090694006299</v>
      </c>
      <c r="N3908">
        <v>566.92048505846606</v>
      </c>
    </row>
    <row r="3909" spans="7:14" x14ac:dyDescent="0.25">
      <c r="H3909" s="34" t="s">
        <v>340</v>
      </c>
      <c r="I3909" t="s">
        <v>80</v>
      </c>
      <c r="J3909">
        <v>556.90833333333296</v>
      </c>
      <c r="K3909">
        <v>552.93333333333305</v>
      </c>
      <c r="L3909">
        <v>562.65</v>
      </c>
      <c r="M3909">
        <v>575.57500000000005</v>
      </c>
      <c r="N3909">
        <v>580.17499999999995</v>
      </c>
    </row>
    <row r="3910" spans="7:14" x14ac:dyDescent="0.25">
      <c r="H3910" s="34" t="s">
        <v>340</v>
      </c>
      <c r="I3910" t="s">
        <v>81</v>
      </c>
      <c r="J3910">
        <v>556.96666666666601</v>
      </c>
      <c r="K3910">
        <v>554.11666666666599</v>
      </c>
      <c r="L3910">
        <v>564.83333333333303</v>
      </c>
      <c r="M3910">
        <v>576.76666666666597</v>
      </c>
      <c r="N3910">
        <v>581.65</v>
      </c>
    </row>
    <row r="3911" spans="7:14" x14ac:dyDescent="0.25">
      <c r="H3911" s="34" t="s">
        <v>340</v>
      </c>
      <c r="I3911" t="s">
        <v>82</v>
      </c>
      <c r="J3911">
        <v>557.02499999999998</v>
      </c>
      <c r="K3911">
        <v>555.29999999999995</v>
      </c>
      <c r="L3911">
        <v>567.01666666666597</v>
      </c>
      <c r="M3911">
        <v>577.95833333333303</v>
      </c>
      <c r="N3911">
        <v>583.125</v>
      </c>
    </row>
    <row r="3912" spans="7:14" x14ac:dyDescent="0.25">
      <c r="H3912" s="34" t="s">
        <v>340</v>
      </c>
      <c r="I3912" t="s">
        <v>83</v>
      </c>
      <c r="J3912">
        <v>2.09489892112515E-2</v>
      </c>
      <c r="K3912">
        <v>0.42802025560644302</v>
      </c>
      <c r="L3912">
        <v>0.77011257752566697</v>
      </c>
      <c r="M3912">
        <v>0.41237113402063602</v>
      </c>
      <c r="N3912">
        <v>0.50846727280562598</v>
      </c>
    </row>
    <row r="3913" spans="7:14" x14ac:dyDescent="0.25">
      <c r="H3913" s="34" t="s">
        <v>340</v>
      </c>
      <c r="I3913" t="s">
        <v>84</v>
      </c>
      <c r="J3913" t="s">
        <v>85</v>
      </c>
      <c r="K3913" t="s">
        <v>103</v>
      </c>
      <c r="L3913" t="s">
        <v>88</v>
      </c>
      <c r="M3913" t="s">
        <v>88</v>
      </c>
      <c r="N3913" t="s">
        <v>88</v>
      </c>
    </row>
    <row r="3914" spans="7:14" x14ac:dyDescent="0.25">
      <c r="G3914" s="34" t="s">
        <v>667</v>
      </c>
    </row>
    <row r="3915" spans="7:14" x14ac:dyDescent="0.25">
      <c r="G3915" s="34" t="s">
        <v>667</v>
      </c>
    </row>
    <row r="3916" spans="7:14" x14ac:dyDescent="0.25">
      <c r="H3916" s="34" t="s">
        <v>95</v>
      </c>
      <c r="I3916" t="s">
        <v>63</v>
      </c>
      <c r="J3916" t="s">
        <v>64</v>
      </c>
      <c r="K3916" t="s">
        <v>65</v>
      </c>
      <c r="L3916" t="s">
        <v>66</v>
      </c>
      <c r="M3916" t="s">
        <v>67</v>
      </c>
      <c r="N3916" t="s">
        <v>68</v>
      </c>
    </row>
    <row r="3917" spans="7:14" x14ac:dyDescent="0.25">
      <c r="G3917" s="34" t="s">
        <v>667</v>
      </c>
    </row>
    <row r="3918" spans="7:14" x14ac:dyDescent="0.25">
      <c r="H3918" s="34" t="s">
        <v>341</v>
      </c>
      <c r="I3918" t="s">
        <v>70</v>
      </c>
      <c r="J3918">
        <v>1800.34401041666</v>
      </c>
      <c r="K3918">
        <v>1923.1337877755</v>
      </c>
      <c r="L3918">
        <v>1947.2840280038999</v>
      </c>
      <c r="M3918">
        <v>1926.2901515557201</v>
      </c>
      <c r="N3918">
        <v>1913.49949049368</v>
      </c>
    </row>
    <row r="3919" spans="7:14" x14ac:dyDescent="0.25">
      <c r="H3919" s="34" t="s">
        <v>341</v>
      </c>
      <c r="I3919" t="s">
        <v>71</v>
      </c>
      <c r="J3919">
        <v>1779.675</v>
      </c>
      <c r="K3919">
        <v>1881.57</v>
      </c>
      <c r="L3919">
        <v>1920.47</v>
      </c>
      <c r="M3919">
        <v>1907.585</v>
      </c>
      <c r="N3919">
        <v>1893.2850000000001</v>
      </c>
    </row>
    <row r="3920" spans="7:14" x14ac:dyDescent="0.25">
      <c r="H3920" s="34" t="s">
        <v>341</v>
      </c>
      <c r="I3920" t="s">
        <v>72</v>
      </c>
      <c r="J3920">
        <v>1767.1624999999999</v>
      </c>
      <c r="K3920">
        <v>1858.36</v>
      </c>
      <c r="L3920">
        <v>1904.96</v>
      </c>
      <c r="M3920">
        <v>1896.3924999999999</v>
      </c>
      <c r="N3920">
        <v>1880.9925000000001</v>
      </c>
    </row>
    <row r="3921" spans="7:14" x14ac:dyDescent="0.25">
      <c r="H3921" s="34" t="s">
        <v>341</v>
      </c>
      <c r="I3921" t="s">
        <v>73</v>
      </c>
      <c r="J3921">
        <v>1762.99166666666</v>
      </c>
      <c r="K3921">
        <v>1850.62333333333</v>
      </c>
      <c r="L3921">
        <v>1899.79</v>
      </c>
      <c r="M3921">
        <v>1892.66166666666</v>
      </c>
      <c r="N3921">
        <v>1876.895</v>
      </c>
    </row>
    <row r="3922" spans="7:14" x14ac:dyDescent="0.25">
      <c r="H3922" s="34" t="s">
        <v>341</v>
      </c>
      <c r="I3922" t="s">
        <v>74</v>
      </c>
      <c r="J3922">
        <v>1758.82083333333</v>
      </c>
      <c r="K3922">
        <v>1842.8866666666599</v>
      </c>
      <c r="L3922">
        <v>1894.62</v>
      </c>
      <c r="M3922">
        <v>1888.9308333333299</v>
      </c>
      <c r="N3922">
        <v>1872.7974999999999</v>
      </c>
    </row>
    <row r="3923" spans="7:14" x14ac:dyDescent="0.25">
      <c r="H3923" s="34" t="s">
        <v>341</v>
      </c>
      <c r="I3923" t="s">
        <v>75</v>
      </c>
      <c r="J3923">
        <v>1750.4791666666599</v>
      </c>
      <c r="K3923">
        <v>1827.41333333333</v>
      </c>
      <c r="L3923">
        <v>1884.28</v>
      </c>
      <c r="M3923">
        <v>1881.4691666666599</v>
      </c>
      <c r="N3923">
        <v>1864.6025</v>
      </c>
    </row>
    <row r="3924" spans="7:14" x14ac:dyDescent="0.25">
      <c r="H3924" s="34" t="s">
        <v>341</v>
      </c>
      <c r="I3924" t="s">
        <v>76</v>
      </c>
      <c r="J3924">
        <v>1746.30833333333</v>
      </c>
      <c r="K3924">
        <v>1819.6766666666599</v>
      </c>
      <c r="L3924">
        <v>1879.11</v>
      </c>
      <c r="M3924">
        <v>1877.73833333333</v>
      </c>
      <c r="N3924">
        <v>1860.5050000000001</v>
      </c>
    </row>
    <row r="3925" spans="7:14" x14ac:dyDescent="0.25">
      <c r="H3925" s="34" t="s">
        <v>341</v>
      </c>
      <c r="I3925" t="s">
        <v>77</v>
      </c>
      <c r="J3925">
        <v>1742.1375</v>
      </c>
      <c r="K3925">
        <v>1811.94</v>
      </c>
      <c r="L3925">
        <v>1873.94</v>
      </c>
      <c r="M3925">
        <v>1874.0074999999999</v>
      </c>
      <c r="N3925">
        <v>1856.4075</v>
      </c>
    </row>
    <row r="3926" spans="7:14" x14ac:dyDescent="0.25">
      <c r="H3926" s="34" t="s">
        <v>341</v>
      </c>
      <c r="I3926" t="s">
        <v>78</v>
      </c>
      <c r="J3926">
        <v>1729.625</v>
      </c>
      <c r="K3926">
        <v>1788.73</v>
      </c>
      <c r="L3926">
        <v>1858.43</v>
      </c>
      <c r="M3926">
        <v>1862.8150000000001</v>
      </c>
      <c r="N3926">
        <v>1844.115</v>
      </c>
    </row>
    <row r="3927" spans="7:14" x14ac:dyDescent="0.25">
      <c r="H3927" s="34" t="s">
        <v>341</v>
      </c>
      <c r="I3927" t="s">
        <v>79</v>
      </c>
      <c r="J3927">
        <v>1708.9559895833299</v>
      </c>
      <c r="K3927">
        <v>1747.16621222449</v>
      </c>
      <c r="L3927">
        <v>1831.6159719960899</v>
      </c>
      <c r="M3927">
        <v>1844.10984844427</v>
      </c>
      <c r="N3927">
        <v>1823.9005095063101</v>
      </c>
    </row>
    <row r="3928" spans="7:14" x14ac:dyDescent="0.25">
      <c r="H3928" s="34" t="s">
        <v>341</v>
      </c>
      <c r="I3928" t="s">
        <v>80</v>
      </c>
      <c r="J3928">
        <v>1759.75</v>
      </c>
      <c r="K3928">
        <v>1802.6</v>
      </c>
      <c r="L3928">
        <v>1870.8</v>
      </c>
      <c r="M3928">
        <v>1886.0166666666601</v>
      </c>
      <c r="N3928">
        <v>1874.7666666666601</v>
      </c>
    </row>
    <row r="3929" spans="7:14" x14ac:dyDescent="0.25">
      <c r="H3929" s="34" t="s">
        <v>341</v>
      </c>
      <c r="I3929" t="s">
        <v>81</v>
      </c>
      <c r="J3929">
        <v>1764.85</v>
      </c>
      <c r="K3929">
        <v>1813.45</v>
      </c>
      <c r="L3929">
        <v>1877.0166666666601</v>
      </c>
      <c r="M3929">
        <v>1886.8333333333301</v>
      </c>
      <c r="N3929">
        <v>1880.8333333333301</v>
      </c>
    </row>
    <row r="3930" spans="7:14" x14ac:dyDescent="0.25">
      <c r="H3930" s="34" t="s">
        <v>341</v>
      </c>
      <c r="I3930" t="s">
        <v>82</v>
      </c>
      <c r="J3930">
        <v>1769.95</v>
      </c>
      <c r="K3930">
        <v>1824.3</v>
      </c>
      <c r="L3930">
        <v>1883.2333333333299</v>
      </c>
      <c r="M3930">
        <v>1887.65</v>
      </c>
      <c r="N3930">
        <v>1886.9</v>
      </c>
    </row>
    <row r="3931" spans="7:14" x14ac:dyDescent="0.25">
      <c r="H3931" s="34" t="s">
        <v>341</v>
      </c>
      <c r="I3931" t="s">
        <v>83</v>
      </c>
      <c r="J3931">
        <v>0.57962778803806303</v>
      </c>
      <c r="K3931">
        <v>1.1894973414460399</v>
      </c>
      <c r="L3931">
        <v>0.66021204665734701</v>
      </c>
      <c r="M3931">
        <v>8.6602274635271898E-2</v>
      </c>
      <c r="N3931">
        <v>0.64719165051652605</v>
      </c>
    </row>
    <row r="3932" spans="7:14" x14ac:dyDescent="0.25">
      <c r="H3932" s="34" t="s">
        <v>341</v>
      </c>
      <c r="I3932" t="s">
        <v>84</v>
      </c>
      <c r="J3932" t="s">
        <v>85</v>
      </c>
      <c r="K3932" t="s">
        <v>88</v>
      </c>
      <c r="L3932" t="s">
        <v>88</v>
      </c>
      <c r="M3932" t="s">
        <v>88</v>
      </c>
      <c r="N3932" t="s">
        <v>98</v>
      </c>
    </row>
    <row r="3933" spans="7:14" x14ac:dyDescent="0.25">
      <c r="G3933" s="34" t="s">
        <v>667</v>
      </c>
    </row>
    <row r="3934" spans="7:14" x14ac:dyDescent="0.25">
      <c r="G3934" s="34" t="s">
        <v>667</v>
      </c>
    </row>
    <row r="3935" spans="7:14" x14ac:dyDescent="0.25">
      <c r="H3935" s="34" t="s">
        <v>109</v>
      </c>
      <c r="I3935" t="s">
        <v>63</v>
      </c>
      <c r="J3935" t="s">
        <v>150</v>
      </c>
      <c r="K3935" t="s">
        <v>65</v>
      </c>
      <c r="L3935" t="s">
        <v>66</v>
      </c>
      <c r="M3935" t="s">
        <v>67</v>
      </c>
      <c r="N3935" t="s">
        <v>96</v>
      </c>
    </row>
    <row r="3936" spans="7:14" x14ac:dyDescent="0.25">
      <c r="G3936" s="34" t="s">
        <v>667</v>
      </c>
    </row>
    <row r="3937" spans="7:14" x14ac:dyDescent="0.25">
      <c r="H3937" s="34" t="s">
        <v>342</v>
      </c>
      <c r="I3937" t="s">
        <v>70</v>
      </c>
      <c r="J3937">
        <v>2512.9945785452201</v>
      </c>
      <c r="K3937">
        <v>2507.2902231237299</v>
      </c>
      <c r="L3937">
        <v>2561.0068611669999</v>
      </c>
      <c r="M3937">
        <v>2606.0223799999999</v>
      </c>
      <c r="N3937">
        <v>2656.2290077531502</v>
      </c>
    </row>
    <row r="3938" spans="7:14" x14ac:dyDescent="0.25">
      <c r="H3938" s="34" t="s">
        <v>342</v>
      </c>
      <c r="I3938" t="s">
        <v>71</v>
      </c>
      <c r="J3938">
        <v>2499.5474999999901</v>
      </c>
      <c r="K3938">
        <v>2493.1999999999998</v>
      </c>
      <c r="L3938">
        <v>2540.6499999999901</v>
      </c>
      <c r="M3938">
        <v>2577.5</v>
      </c>
      <c r="N3938">
        <v>2626.05</v>
      </c>
    </row>
    <row r="3939" spans="7:14" x14ac:dyDescent="0.25">
      <c r="H3939" s="34" t="s">
        <v>342</v>
      </c>
      <c r="I3939" t="s">
        <v>72</v>
      </c>
      <c r="J3939">
        <v>2491.44875</v>
      </c>
      <c r="K3939">
        <v>2484.6750000000002</v>
      </c>
      <c r="L3939">
        <v>2528.5499999999902</v>
      </c>
      <c r="M3939">
        <v>2560.7249999999999</v>
      </c>
      <c r="N3939">
        <v>2608.1750000000002</v>
      </c>
    </row>
    <row r="3940" spans="7:14" x14ac:dyDescent="0.25">
      <c r="H3940" s="34" t="s">
        <v>342</v>
      </c>
      <c r="I3940" t="s">
        <v>73</v>
      </c>
      <c r="J3940">
        <v>2488.7491666666601</v>
      </c>
      <c r="K3940">
        <v>2481.8333333333298</v>
      </c>
      <c r="L3940">
        <v>2524.5166666666601</v>
      </c>
      <c r="M3940">
        <v>2555.13333333333</v>
      </c>
      <c r="N3940">
        <v>2602.2166666666599</v>
      </c>
    </row>
    <row r="3941" spans="7:14" x14ac:dyDescent="0.25">
      <c r="H3941" s="34" t="s">
        <v>342</v>
      </c>
      <c r="I3941" t="s">
        <v>74</v>
      </c>
      <c r="J3941">
        <v>2486.0495833333298</v>
      </c>
      <c r="K3941">
        <v>2478.99166666666</v>
      </c>
      <c r="L3941">
        <v>2520.4833333333299</v>
      </c>
      <c r="M3941">
        <v>2549.5416666666601</v>
      </c>
      <c r="N3941">
        <v>2596.25833333333</v>
      </c>
    </row>
    <row r="3942" spans="7:14" x14ac:dyDescent="0.25">
      <c r="H3942" s="34" t="s">
        <v>342</v>
      </c>
      <c r="I3942" t="s">
        <v>75</v>
      </c>
      <c r="J3942">
        <v>2480.65041666666</v>
      </c>
      <c r="K3942">
        <v>2473.3083333333302</v>
      </c>
      <c r="L3942">
        <v>2512.4166666666601</v>
      </c>
      <c r="M3942">
        <v>2538.3583333333299</v>
      </c>
      <c r="N3942">
        <v>2584.3416666666599</v>
      </c>
    </row>
    <row r="3943" spans="7:14" x14ac:dyDescent="0.25">
      <c r="H3943" s="34" t="s">
        <v>342</v>
      </c>
      <c r="I3943" t="s">
        <v>76</v>
      </c>
      <c r="J3943">
        <v>2477.9508333333301</v>
      </c>
      <c r="K3943">
        <v>2470.4666666666599</v>
      </c>
      <c r="L3943">
        <v>2508.38333333333</v>
      </c>
      <c r="M3943">
        <v>2532.7666666666601</v>
      </c>
      <c r="N3943">
        <v>2578.38333333333</v>
      </c>
    </row>
    <row r="3944" spans="7:14" x14ac:dyDescent="0.25">
      <c r="H3944" s="34" t="s">
        <v>342</v>
      </c>
      <c r="I3944" t="s">
        <v>77</v>
      </c>
      <c r="J3944">
        <v>2475.2512499999998</v>
      </c>
      <c r="K3944">
        <v>2467.625</v>
      </c>
      <c r="L3944">
        <v>2504.35</v>
      </c>
      <c r="M3944">
        <v>2527.1749999999902</v>
      </c>
      <c r="N3944">
        <v>2572.4250000000002</v>
      </c>
    </row>
    <row r="3945" spans="7:14" x14ac:dyDescent="0.25">
      <c r="H3945" s="34" t="s">
        <v>342</v>
      </c>
      <c r="I3945" t="s">
        <v>78</v>
      </c>
      <c r="J3945">
        <v>2467.1525000000001</v>
      </c>
      <c r="K3945">
        <v>2459.1</v>
      </c>
      <c r="L3945">
        <v>2492.25</v>
      </c>
      <c r="M3945">
        <v>2510.3999999999901</v>
      </c>
      <c r="N3945">
        <v>2554.5500000000002</v>
      </c>
    </row>
    <row r="3946" spans="7:14" x14ac:dyDescent="0.25">
      <c r="H3946" s="34" t="s">
        <v>342</v>
      </c>
      <c r="I3946" t="s">
        <v>79</v>
      </c>
      <c r="J3946">
        <v>2453.7054214547702</v>
      </c>
      <c r="K3946">
        <v>2445.0097768762598</v>
      </c>
      <c r="L3946">
        <v>2471.8931388329902</v>
      </c>
      <c r="M3946">
        <v>2481.8776199999902</v>
      </c>
      <c r="N3946">
        <v>2524.3709922468402</v>
      </c>
    </row>
    <row r="3947" spans="7:14" x14ac:dyDescent="0.25">
      <c r="H3947" s="34" t="s">
        <v>342</v>
      </c>
      <c r="I3947" t="s">
        <v>80</v>
      </c>
      <c r="J3947">
        <v>2481.7750000000001</v>
      </c>
      <c r="K3947">
        <v>2477.5999999999899</v>
      </c>
      <c r="L3947">
        <v>2507</v>
      </c>
      <c r="M3947">
        <v>2530.5</v>
      </c>
      <c r="N3947">
        <v>2586.3000000000002</v>
      </c>
    </row>
    <row r="3948" spans="7:14" x14ac:dyDescent="0.25">
      <c r="H3948" s="34" t="s">
        <v>342</v>
      </c>
      <c r="I3948" t="s">
        <v>81</v>
      </c>
      <c r="J3948">
        <v>2482.2999999999902</v>
      </c>
      <c r="K3948">
        <v>2479.0499999999902</v>
      </c>
      <c r="L3948">
        <v>2510.15</v>
      </c>
      <c r="M3948">
        <v>2534.9833333333299</v>
      </c>
      <c r="N3948">
        <v>2587.63333333333</v>
      </c>
    </row>
    <row r="3949" spans="7:14" x14ac:dyDescent="0.25">
      <c r="H3949" s="34" t="s">
        <v>342</v>
      </c>
      <c r="I3949" t="s">
        <v>82</v>
      </c>
      <c r="J3949">
        <v>2482.8249999999898</v>
      </c>
      <c r="K3949">
        <v>2480.5</v>
      </c>
      <c r="L3949">
        <v>2513.3000000000002</v>
      </c>
      <c r="M3949">
        <v>2539.4666666666599</v>
      </c>
      <c r="N3949">
        <v>2588.9666666666599</v>
      </c>
    </row>
    <row r="3950" spans="7:14" x14ac:dyDescent="0.25">
      <c r="H3950" s="34" t="s">
        <v>342</v>
      </c>
      <c r="I3950" t="s">
        <v>83</v>
      </c>
      <c r="J3950">
        <v>4.2290535982168399E-2</v>
      </c>
      <c r="K3950">
        <v>0.1170487568615</v>
      </c>
      <c r="L3950">
        <v>0.25066645446226798</v>
      </c>
      <c r="M3950">
        <v>0.35309251286357601</v>
      </c>
      <c r="N3950">
        <v>0.103001197388931</v>
      </c>
    </row>
    <row r="3951" spans="7:14" x14ac:dyDescent="0.25">
      <c r="H3951" s="34" t="s">
        <v>342</v>
      </c>
      <c r="I3951" t="s">
        <v>84</v>
      </c>
      <c r="J3951" t="s">
        <v>152</v>
      </c>
      <c r="K3951" t="s">
        <v>87</v>
      </c>
      <c r="L3951" t="s">
        <v>88</v>
      </c>
      <c r="M3951" t="s">
        <v>88</v>
      </c>
      <c r="N3951" t="s">
        <v>99</v>
      </c>
    </row>
    <row r="3952" spans="7:14" x14ac:dyDescent="0.25">
      <c r="G3952" s="34" t="s">
        <v>667</v>
      </c>
    </row>
    <row r="3953" spans="7:14" x14ac:dyDescent="0.25">
      <c r="G3953" s="34" t="s">
        <v>667</v>
      </c>
    </row>
    <row r="3954" spans="7:14" x14ac:dyDescent="0.25">
      <c r="H3954" s="34" t="s">
        <v>89</v>
      </c>
      <c r="I3954" t="s">
        <v>63</v>
      </c>
      <c r="J3954" t="s">
        <v>64</v>
      </c>
      <c r="K3954" t="s">
        <v>101</v>
      </c>
      <c r="L3954" t="s">
        <v>66</v>
      </c>
      <c r="M3954" t="s">
        <v>67</v>
      </c>
      <c r="N3954" t="s">
        <v>96</v>
      </c>
    </row>
    <row r="3955" spans="7:14" x14ac:dyDescent="0.25">
      <c r="G3955" s="34" t="s">
        <v>667</v>
      </c>
    </row>
    <row r="3956" spans="7:14" x14ac:dyDescent="0.25">
      <c r="H3956" s="34" t="s">
        <v>343</v>
      </c>
      <c r="I3956" t="s">
        <v>70</v>
      </c>
      <c r="J3956">
        <v>1088.3011620751599</v>
      </c>
      <c r="K3956">
        <v>1120.06181098652</v>
      </c>
      <c r="L3956">
        <v>1115.5508201253199</v>
      </c>
      <c r="M3956">
        <v>1099.8452429906499</v>
      </c>
      <c r="N3956">
        <v>1122.9542727272701</v>
      </c>
    </row>
    <row r="3957" spans="7:14" x14ac:dyDescent="0.25">
      <c r="H3957" s="34" t="s">
        <v>343</v>
      </c>
      <c r="I3957" t="s">
        <v>71</v>
      </c>
      <c r="J3957">
        <v>1078.0874999999901</v>
      </c>
      <c r="K3957">
        <v>1103.6849999999999</v>
      </c>
      <c r="L3957">
        <v>1103.7275</v>
      </c>
      <c r="M3957">
        <v>1088.1400000000001</v>
      </c>
      <c r="N3957">
        <v>1113.9449999999999</v>
      </c>
    </row>
    <row r="3958" spans="7:14" x14ac:dyDescent="0.25">
      <c r="H3958" s="34" t="s">
        <v>343</v>
      </c>
      <c r="I3958" t="s">
        <v>72</v>
      </c>
      <c r="J3958">
        <v>1071.96875</v>
      </c>
      <c r="K3958">
        <v>1094.1424999999999</v>
      </c>
      <c r="L3958">
        <v>1096.56375</v>
      </c>
      <c r="M3958">
        <v>1081.0450000000001</v>
      </c>
      <c r="N3958">
        <v>1108.4725000000001</v>
      </c>
    </row>
    <row r="3959" spans="7:14" x14ac:dyDescent="0.25">
      <c r="H3959" s="34" t="s">
        <v>343</v>
      </c>
      <c r="I3959" t="s">
        <v>73</v>
      </c>
      <c r="J3959">
        <v>1069.92916666666</v>
      </c>
      <c r="K3959">
        <v>1090.96166666666</v>
      </c>
      <c r="L3959">
        <v>1094.17583333333</v>
      </c>
      <c r="M3959">
        <v>1078.68</v>
      </c>
      <c r="N3959">
        <v>1106.6483333333299</v>
      </c>
    </row>
    <row r="3960" spans="7:14" x14ac:dyDescent="0.25">
      <c r="H3960" s="34" t="s">
        <v>343</v>
      </c>
      <c r="I3960" t="s">
        <v>74</v>
      </c>
      <c r="J3960">
        <v>1067.8895833333299</v>
      </c>
      <c r="K3960">
        <v>1087.7808333333301</v>
      </c>
      <c r="L3960">
        <v>1091.7879166666601</v>
      </c>
      <c r="M3960">
        <v>1076.3150000000001</v>
      </c>
      <c r="N3960">
        <v>1104.8241666666599</v>
      </c>
    </row>
    <row r="3961" spans="7:14" x14ac:dyDescent="0.25">
      <c r="H3961" s="34" t="s">
        <v>343</v>
      </c>
      <c r="I3961" t="s">
        <v>75</v>
      </c>
      <c r="J3961">
        <v>1063.8104166666601</v>
      </c>
      <c r="K3961">
        <v>1081.41916666666</v>
      </c>
      <c r="L3961">
        <v>1087.0120833333301</v>
      </c>
      <c r="M3961">
        <v>1071.585</v>
      </c>
      <c r="N3961">
        <v>1101.17583333333</v>
      </c>
    </row>
    <row r="3962" spans="7:14" x14ac:dyDescent="0.25">
      <c r="H3962" s="34" t="s">
        <v>343</v>
      </c>
      <c r="I3962" t="s">
        <v>76</v>
      </c>
      <c r="J3962">
        <v>1061.7708333333301</v>
      </c>
      <c r="K3962">
        <v>1078.23833333333</v>
      </c>
      <c r="L3962">
        <v>1084.6241666666599</v>
      </c>
      <c r="M3962">
        <v>1069.22</v>
      </c>
      <c r="N3962">
        <v>1099.3516666666601</v>
      </c>
    </row>
    <row r="3963" spans="7:14" x14ac:dyDescent="0.25">
      <c r="H3963" s="34" t="s">
        <v>343</v>
      </c>
      <c r="I3963" t="s">
        <v>77</v>
      </c>
      <c r="J3963">
        <v>1059.73124999999</v>
      </c>
      <c r="K3963">
        <v>1075.0574999999999</v>
      </c>
      <c r="L3963">
        <v>1082.2362499999999</v>
      </c>
      <c r="M3963">
        <v>1066.855</v>
      </c>
      <c r="N3963">
        <v>1097.5274999999999</v>
      </c>
    </row>
    <row r="3964" spans="7:14" x14ac:dyDescent="0.25">
      <c r="H3964" s="34" t="s">
        <v>343</v>
      </c>
      <c r="I3964" t="s">
        <v>78</v>
      </c>
      <c r="J3964">
        <v>1053.6125</v>
      </c>
      <c r="K3964">
        <v>1065.5149999999901</v>
      </c>
      <c r="L3964">
        <v>1075.0725</v>
      </c>
      <c r="M3964">
        <v>1059.76</v>
      </c>
      <c r="N3964">
        <v>1092.0549999999901</v>
      </c>
    </row>
    <row r="3965" spans="7:14" x14ac:dyDescent="0.25">
      <c r="H3965" s="34" t="s">
        <v>343</v>
      </c>
      <c r="I3965" t="s">
        <v>79</v>
      </c>
      <c r="J3965">
        <v>1043.3988379248301</v>
      </c>
      <c r="K3965">
        <v>1049.1381890134701</v>
      </c>
      <c r="L3965">
        <v>1063.2491798746701</v>
      </c>
      <c r="M3965">
        <v>1048.0547570093399</v>
      </c>
      <c r="N3965">
        <v>1083.0457272727199</v>
      </c>
    </row>
    <row r="3966" spans="7:14" x14ac:dyDescent="0.25">
      <c r="H3966" s="34" t="s">
        <v>343</v>
      </c>
      <c r="I3966" t="s">
        <v>80</v>
      </c>
      <c r="J3966">
        <v>1066.37499999999</v>
      </c>
      <c r="K3966">
        <v>1078.6500000000001</v>
      </c>
      <c r="L3966">
        <v>1092.3416666666601</v>
      </c>
      <c r="M3966">
        <v>1076.93333333333</v>
      </c>
      <c r="N3966">
        <v>1105.31666666666</v>
      </c>
    </row>
    <row r="3967" spans="7:14" x14ac:dyDescent="0.25">
      <c r="H3967" s="34" t="s">
        <v>343</v>
      </c>
      <c r="I3967" t="s">
        <v>81</v>
      </c>
      <c r="J3967">
        <v>1066.8999999999901</v>
      </c>
      <c r="K3967">
        <v>1080.63333333333</v>
      </c>
      <c r="L3967">
        <v>1095.2833333333299</v>
      </c>
      <c r="M3967">
        <v>1079.9166666666599</v>
      </c>
      <c r="N3967">
        <v>1107.63333333333</v>
      </c>
    </row>
    <row r="3968" spans="7:14" x14ac:dyDescent="0.25">
      <c r="H3968" s="34" t="s">
        <v>343</v>
      </c>
      <c r="I3968" t="s">
        <v>82</v>
      </c>
      <c r="J3968">
        <v>1067.425</v>
      </c>
      <c r="K3968">
        <v>1082.61666666666</v>
      </c>
      <c r="L3968">
        <v>1098.2249999999999</v>
      </c>
      <c r="M3968">
        <v>1082.9000000000001</v>
      </c>
      <c r="N3968">
        <v>1109.95</v>
      </c>
    </row>
    <row r="3969" spans="7:14" x14ac:dyDescent="0.25">
      <c r="H3969" s="34" t="s">
        <v>343</v>
      </c>
      <c r="I3969" t="s">
        <v>83</v>
      </c>
      <c r="J3969">
        <v>9.8464423865917902E-2</v>
      </c>
      <c r="K3969">
        <v>0.36639623135305099</v>
      </c>
      <c r="L3969">
        <v>0.53859827129788795</v>
      </c>
      <c r="M3969">
        <v>0.55404234245388395</v>
      </c>
      <c r="N3969">
        <v>0.41918605527826502</v>
      </c>
    </row>
    <row r="3970" spans="7:14" x14ac:dyDescent="0.25">
      <c r="H3970" s="34" t="s">
        <v>343</v>
      </c>
      <c r="I3970" t="s">
        <v>84</v>
      </c>
      <c r="J3970" t="s">
        <v>85</v>
      </c>
      <c r="K3970" t="s">
        <v>99</v>
      </c>
      <c r="L3970" t="s">
        <v>88</v>
      </c>
      <c r="M3970" t="s">
        <v>87</v>
      </c>
      <c r="N3970" t="s">
        <v>99</v>
      </c>
    </row>
    <row r="3971" spans="7:14" x14ac:dyDescent="0.25">
      <c r="G3971" s="34" t="s">
        <v>667</v>
      </c>
    </row>
    <row r="3972" spans="7:14" x14ac:dyDescent="0.25">
      <c r="G3972" s="34" t="s">
        <v>667</v>
      </c>
    </row>
    <row r="3973" spans="7:14" x14ac:dyDescent="0.25">
      <c r="H3973" s="34" t="s">
        <v>89</v>
      </c>
      <c r="I3973" t="s">
        <v>63</v>
      </c>
      <c r="J3973" t="s">
        <v>64</v>
      </c>
      <c r="K3973" t="s">
        <v>65</v>
      </c>
      <c r="L3973" t="s">
        <v>110</v>
      </c>
      <c r="M3973" t="s">
        <v>67</v>
      </c>
      <c r="N3973" t="s">
        <v>96</v>
      </c>
    </row>
    <row r="3974" spans="7:14" x14ac:dyDescent="0.25">
      <c r="G3974" s="34" t="s">
        <v>667</v>
      </c>
    </row>
    <row r="3975" spans="7:14" x14ac:dyDescent="0.25">
      <c r="H3975" s="34" t="s">
        <v>344</v>
      </c>
      <c r="I3975" t="s">
        <v>70</v>
      </c>
      <c r="J3975">
        <v>566.839944134078</v>
      </c>
      <c r="K3975">
        <v>563.58875766730705</v>
      </c>
      <c r="L3975">
        <v>554.77803738317698</v>
      </c>
      <c r="M3975">
        <v>604.55132616487401</v>
      </c>
      <c r="N3975">
        <v>600.37247571131104</v>
      </c>
    </row>
    <row r="3976" spans="7:14" x14ac:dyDescent="0.25">
      <c r="H3976" s="34" t="s">
        <v>344</v>
      </c>
      <c r="I3976" t="s">
        <v>71</v>
      </c>
      <c r="J3976">
        <v>558.59749999999997</v>
      </c>
      <c r="K3976">
        <v>557.26750000000004</v>
      </c>
      <c r="L3976">
        <v>551.69000000000005</v>
      </c>
      <c r="M3976">
        <v>589.53</v>
      </c>
      <c r="N3976">
        <v>593.19749999999999</v>
      </c>
    </row>
    <row r="3977" spans="7:14" x14ac:dyDescent="0.25">
      <c r="H3977" s="34" t="s">
        <v>344</v>
      </c>
      <c r="I3977" t="s">
        <v>72</v>
      </c>
      <c r="J3977">
        <v>553.79875000000004</v>
      </c>
      <c r="K3977">
        <v>553.45875000000001</v>
      </c>
      <c r="L3977">
        <v>549.82000000000005</v>
      </c>
      <c r="M3977">
        <v>580.84</v>
      </c>
      <c r="N3977">
        <v>588.94875000000002</v>
      </c>
    </row>
    <row r="3978" spans="7:14" x14ac:dyDescent="0.25">
      <c r="H3978" s="34" t="s">
        <v>344</v>
      </c>
      <c r="I3978" t="s">
        <v>73</v>
      </c>
      <c r="J3978">
        <v>552.19916666666597</v>
      </c>
      <c r="K3978">
        <v>552.18916666666598</v>
      </c>
      <c r="L3978">
        <v>549.19666666666603</v>
      </c>
      <c r="M3978">
        <v>577.94333333333304</v>
      </c>
      <c r="N3978">
        <v>587.53250000000003</v>
      </c>
    </row>
    <row r="3979" spans="7:14" x14ac:dyDescent="0.25">
      <c r="H3979" s="34" t="s">
        <v>344</v>
      </c>
      <c r="I3979" t="s">
        <v>74</v>
      </c>
      <c r="J3979">
        <v>550.59958333333304</v>
      </c>
      <c r="K3979">
        <v>550.91958333333298</v>
      </c>
      <c r="L3979">
        <v>548.57333333333304</v>
      </c>
      <c r="M3979">
        <v>575.04666666666606</v>
      </c>
      <c r="N3979">
        <v>586.11625000000004</v>
      </c>
    </row>
    <row r="3980" spans="7:14" x14ac:dyDescent="0.25">
      <c r="H3980" s="34" t="s">
        <v>344</v>
      </c>
      <c r="I3980" t="s">
        <v>75</v>
      </c>
      <c r="J3980">
        <v>547.40041666666605</v>
      </c>
      <c r="K3980">
        <v>548.38041666666595</v>
      </c>
      <c r="L3980">
        <v>547.32666666666603</v>
      </c>
      <c r="M3980">
        <v>569.25333333333299</v>
      </c>
      <c r="N3980">
        <v>583.28375000000005</v>
      </c>
    </row>
    <row r="3981" spans="7:14" x14ac:dyDescent="0.25">
      <c r="H3981" s="34" t="s">
        <v>344</v>
      </c>
      <c r="I3981" t="s">
        <v>76</v>
      </c>
      <c r="J3981">
        <v>545.800833333333</v>
      </c>
      <c r="K3981">
        <v>547.11083333333295</v>
      </c>
      <c r="L3981">
        <v>546.70333333333303</v>
      </c>
      <c r="M3981">
        <v>566.356666666666</v>
      </c>
      <c r="N3981">
        <v>581.86749999999995</v>
      </c>
    </row>
    <row r="3982" spans="7:14" x14ac:dyDescent="0.25">
      <c r="H3982" s="34" t="s">
        <v>344</v>
      </c>
      <c r="I3982" t="s">
        <v>77</v>
      </c>
      <c r="J3982">
        <v>544.20124999999996</v>
      </c>
      <c r="K3982">
        <v>545.84124999999995</v>
      </c>
      <c r="L3982">
        <v>546.08000000000004</v>
      </c>
      <c r="M3982">
        <v>563.45999999999901</v>
      </c>
      <c r="N3982">
        <v>580.45124999999996</v>
      </c>
    </row>
    <row r="3983" spans="7:14" x14ac:dyDescent="0.25">
      <c r="H3983" s="34" t="s">
        <v>344</v>
      </c>
      <c r="I3983" t="s">
        <v>78</v>
      </c>
      <c r="J3983">
        <v>539.40249999999901</v>
      </c>
      <c r="K3983">
        <v>542.032499999999</v>
      </c>
      <c r="L3983">
        <v>544.21</v>
      </c>
      <c r="M3983">
        <v>554.77</v>
      </c>
      <c r="N3983">
        <v>576.20249999999999</v>
      </c>
    </row>
    <row r="3984" spans="7:14" x14ac:dyDescent="0.25">
      <c r="H3984" s="34" t="s">
        <v>344</v>
      </c>
      <c r="I3984" t="s">
        <v>79</v>
      </c>
      <c r="J3984">
        <v>531.16005586592098</v>
      </c>
      <c r="K3984">
        <v>535.711242332692</v>
      </c>
      <c r="L3984">
        <v>541.12196261682197</v>
      </c>
      <c r="M3984">
        <v>539.74867383512503</v>
      </c>
      <c r="N3984">
        <v>569.02752428868803</v>
      </c>
    </row>
    <row r="3985" spans="7:14" x14ac:dyDescent="0.25">
      <c r="H3985" s="34" t="s">
        <v>344</v>
      </c>
      <c r="I3985" t="s">
        <v>80</v>
      </c>
      <c r="J3985">
        <v>545.72500000000002</v>
      </c>
      <c r="K3985">
        <v>550.79166666666595</v>
      </c>
      <c r="L3985">
        <v>548.33333333333303</v>
      </c>
      <c r="M3985">
        <v>572.70000000000005</v>
      </c>
      <c r="N3985">
        <v>584.125</v>
      </c>
    </row>
    <row r="3986" spans="7:14" x14ac:dyDescent="0.25">
      <c r="H3986" s="34" t="s">
        <v>344</v>
      </c>
      <c r="I3986" t="s">
        <v>81</v>
      </c>
      <c r="J3986">
        <v>546.81666666666604</v>
      </c>
      <c r="K3986">
        <v>551.93333333333305</v>
      </c>
      <c r="L3986">
        <v>548.71666666666601</v>
      </c>
      <c r="M3986">
        <v>573.25</v>
      </c>
      <c r="N3986">
        <v>584.31666666666604</v>
      </c>
    </row>
    <row r="3987" spans="7:14" x14ac:dyDescent="0.25">
      <c r="H3987" s="34" t="s">
        <v>344</v>
      </c>
      <c r="I3987" t="s">
        <v>82</v>
      </c>
      <c r="J3987">
        <v>547.90833333333296</v>
      </c>
      <c r="K3987">
        <v>553.07500000000005</v>
      </c>
      <c r="L3987">
        <v>549.1</v>
      </c>
      <c r="M3987">
        <v>573.79999999999995</v>
      </c>
      <c r="N3987">
        <v>584.50833333333298</v>
      </c>
    </row>
    <row r="3988" spans="7:14" x14ac:dyDescent="0.25">
      <c r="H3988" s="34" t="s">
        <v>344</v>
      </c>
      <c r="I3988" t="s">
        <v>83</v>
      </c>
      <c r="J3988">
        <v>0.39848514806309898</v>
      </c>
      <c r="K3988">
        <v>0.41455480747408402</v>
      </c>
      <c r="L3988">
        <v>0.139817629179328</v>
      </c>
      <c r="M3988">
        <v>0.19207263837958899</v>
      </c>
      <c r="N3988">
        <v>6.5582184457040393E-2</v>
      </c>
    </row>
    <row r="3989" spans="7:14" x14ac:dyDescent="0.25">
      <c r="H3989" s="34" t="s">
        <v>344</v>
      </c>
      <c r="I3989" t="s">
        <v>84</v>
      </c>
      <c r="J3989" t="s">
        <v>85</v>
      </c>
      <c r="K3989" t="s">
        <v>88</v>
      </c>
      <c r="L3989" t="s">
        <v>103</v>
      </c>
      <c r="M3989" t="s">
        <v>88</v>
      </c>
      <c r="N3989" t="s">
        <v>99</v>
      </c>
    </row>
    <row r="3990" spans="7:14" x14ac:dyDescent="0.25">
      <c r="G3990" s="34" t="s">
        <v>667</v>
      </c>
    </row>
    <row r="3991" spans="7:14" x14ac:dyDescent="0.25">
      <c r="G3991" s="34" t="s">
        <v>667</v>
      </c>
    </row>
    <row r="3992" spans="7:14" x14ac:dyDescent="0.25">
      <c r="H3992" s="34" t="s">
        <v>62</v>
      </c>
      <c r="I3992" t="s">
        <v>63</v>
      </c>
      <c r="J3992" t="s">
        <v>90</v>
      </c>
      <c r="K3992" t="s">
        <v>101</v>
      </c>
      <c r="L3992" t="s">
        <v>110</v>
      </c>
      <c r="M3992" t="s">
        <v>262</v>
      </c>
      <c r="N3992" t="s">
        <v>96</v>
      </c>
    </row>
    <row r="3993" spans="7:14" x14ac:dyDescent="0.25">
      <c r="G3993" s="34" t="s">
        <v>667</v>
      </c>
    </row>
    <row r="3994" spans="7:14" x14ac:dyDescent="0.25">
      <c r="H3994" s="34" t="s">
        <v>345</v>
      </c>
      <c r="I3994" t="s">
        <v>70</v>
      </c>
      <c r="J3994">
        <v>4391.5136985511899</v>
      </c>
      <c r="K3994">
        <v>4415.2792824338503</v>
      </c>
      <c r="L3994">
        <v>4404.4425163948699</v>
      </c>
      <c r="M3994">
        <v>4351.2135607359696</v>
      </c>
      <c r="N3994">
        <v>4385.7392087375802</v>
      </c>
    </row>
    <row r="3995" spans="7:14" x14ac:dyDescent="0.25">
      <c r="H3995" s="34" t="s">
        <v>345</v>
      </c>
      <c r="I3995" t="s">
        <v>71</v>
      </c>
      <c r="J3995">
        <v>4379.2224999999999</v>
      </c>
      <c r="K3995">
        <v>4404.2425000000003</v>
      </c>
      <c r="L3995">
        <v>4369.3374999999996</v>
      </c>
      <c r="M3995">
        <v>4340.08</v>
      </c>
      <c r="N3995">
        <v>4365.4375</v>
      </c>
    </row>
    <row r="3996" spans="7:14" x14ac:dyDescent="0.25">
      <c r="H3996" s="34" t="s">
        <v>345</v>
      </c>
      <c r="I3996" t="s">
        <v>72</v>
      </c>
      <c r="J3996">
        <v>4371.8112499999997</v>
      </c>
      <c r="K3996">
        <v>4397.5462500000003</v>
      </c>
      <c r="L3996">
        <v>4348.09375</v>
      </c>
      <c r="M3996">
        <v>4333.3149999999996</v>
      </c>
      <c r="N3996">
        <v>4353.2687500000002</v>
      </c>
    </row>
    <row r="3997" spans="7:14" x14ac:dyDescent="0.25">
      <c r="H3997" s="34" t="s">
        <v>345</v>
      </c>
      <c r="I3997" t="s">
        <v>73</v>
      </c>
      <c r="J3997">
        <v>4369.34083333333</v>
      </c>
      <c r="K3997">
        <v>4395.3141666666597</v>
      </c>
      <c r="L3997">
        <v>4341.0124999999998</v>
      </c>
      <c r="M3997">
        <v>4331.0600000000004</v>
      </c>
      <c r="N3997">
        <v>4349.2124999999996</v>
      </c>
    </row>
    <row r="3998" spans="7:14" x14ac:dyDescent="0.25">
      <c r="H3998" s="34" t="s">
        <v>345</v>
      </c>
      <c r="I3998" t="s">
        <v>74</v>
      </c>
      <c r="J3998">
        <v>4366.8704166666603</v>
      </c>
      <c r="K3998">
        <v>4393.08208333333</v>
      </c>
      <c r="L3998">
        <v>4333.9312499999996</v>
      </c>
      <c r="M3998">
        <v>4328.8050000000003</v>
      </c>
      <c r="N3998">
        <v>4345.15625</v>
      </c>
    </row>
    <row r="3999" spans="7:14" x14ac:dyDescent="0.25">
      <c r="H3999" s="34" t="s">
        <v>345</v>
      </c>
      <c r="I3999" t="s">
        <v>75</v>
      </c>
      <c r="J3999">
        <v>4361.9295833333299</v>
      </c>
      <c r="K3999">
        <v>4388.6179166666598</v>
      </c>
      <c r="L3999">
        <v>4319.7687500000002</v>
      </c>
      <c r="M3999">
        <v>4324.2950000000001</v>
      </c>
      <c r="N3999">
        <v>4337.0437499999998</v>
      </c>
    </row>
    <row r="4000" spans="7:14" x14ac:dyDescent="0.25">
      <c r="H4000" s="34" t="s">
        <v>345</v>
      </c>
      <c r="I4000" t="s">
        <v>76</v>
      </c>
      <c r="J4000">
        <v>4359.4591666666602</v>
      </c>
      <c r="K4000">
        <v>4386.3858333333301</v>
      </c>
      <c r="L4000">
        <v>4312.6875</v>
      </c>
      <c r="M4000">
        <v>4322.04</v>
      </c>
      <c r="N4000">
        <v>4332.9875000000002</v>
      </c>
    </row>
    <row r="4001" spans="7:14" x14ac:dyDescent="0.25">
      <c r="H4001" s="34" t="s">
        <v>345</v>
      </c>
      <c r="I4001" t="s">
        <v>77</v>
      </c>
      <c r="J4001">
        <v>4356.9887499999904</v>
      </c>
      <c r="K4001">
        <v>4384.1537500000004</v>
      </c>
      <c r="L4001">
        <v>4305.6062499999998</v>
      </c>
      <c r="M4001">
        <v>4319.7849999999999</v>
      </c>
      <c r="N4001">
        <v>4328.9312499999996</v>
      </c>
    </row>
    <row r="4002" spans="7:14" x14ac:dyDescent="0.25">
      <c r="H4002" s="34" t="s">
        <v>345</v>
      </c>
      <c r="I4002" t="s">
        <v>78</v>
      </c>
      <c r="J4002">
        <v>4349.5774999999903</v>
      </c>
      <c r="K4002">
        <v>4377.4575000000004</v>
      </c>
      <c r="L4002">
        <v>4284.3625000000002</v>
      </c>
      <c r="M4002">
        <v>4313.0199999999904</v>
      </c>
      <c r="N4002">
        <v>4316.7624999999998</v>
      </c>
    </row>
    <row r="4003" spans="7:14" x14ac:dyDescent="0.25">
      <c r="H4003" s="34" t="s">
        <v>345</v>
      </c>
      <c r="I4003" t="s">
        <v>79</v>
      </c>
      <c r="J4003">
        <v>4337.2863014488003</v>
      </c>
      <c r="K4003">
        <v>4366.4207175661404</v>
      </c>
      <c r="L4003">
        <v>4249.2574836051299</v>
      </c>
      <c r="M4003">
        <v>4301.8864392640298</v>
      </c>
      <c r="N4003">
        <v>4296.4607912624097</v>
      </c>
    </row>
    <row r="4004" spans="7:14" x14ac:dyDescent="0.25">
      <c r="H4004" s="34" t="s">
        <v>345</v>
      </c>
      <c r="I4004" t="s">
        <v>80</v>
      </c>
      <c r="J4004">
        <v>4351.5249999999996</v>
      </c>
      <c r="K4004">
        <v>4388.7749999999996</v>
      </c>
      <c r="L4004">
        <v>4333.3583333333299</v>
      </c>
      <c r="M4004">
        <v>4326.9333333333298</v>
      </c>
      <c r="N4004">
        <v>4325.375</v>
      </c>
    </row>
    <row r="4005" spans="7:14" x14ac:dyDescent="0.25">
      <c r="H4005" s="34" t="s">
        <v>345</v>
      </c>
      <c r="I4005" t="s">
        <v>81</v>
      </c>
      <c r="J4005">
        <v>4355.8166666666602</v>
      </c>
      <c r="K4005">
        <v>4389.4666666666599</v>
      </c>
      <c r="L4005">
        <v>4339.8666666666604</v>
      </c>
      <c r="M4005">
        <v>4327.3166666666602</v>
      </c>
      <c r="N4005">
        <v>4330.6166666666604</v>
      </c>
    </row>
    <row r="4006" spans="7:14" x14ac:dyDescent="0.25">
      <c r="H4006" s="34" t="s">
        <v>345</v>
      </c>
      <c r="I4006" t="s">
        <v>82</v>
      </c>
      <c r="J4006">
        <v>4360.1083333333299</v>
      </c>
      <c r="K4006">
        <v>4390.1583333333301</v>
      </c>
      <c r="L4006">
        <v>4346.375</v>
      </c>
      <c r="M4006">
        <v>4327.7</v>
      </c>
      <c r="N4006">
        <v>4335.8583333333299</v>
      </c>
    </row>
    <row r="4007" spans="7:14" x14ac:dyDescent="0.25">
      <c r="H4007" s="34" t="s">
        <v>345</v>
      </c>
      <c r="I4007" t="s">
        <v>83</v>
      </c>
      <c r="J4007">
        <v>0.196860552012291</v>
      </c>
      <c r="K4007">
        <v>3.15098734100299E-2</v>
      </c>
      <c r="L4007">
        <v>0.30038288240644201</v>
      </c>
      <c r="M4007">
        <v>1.77184765191611E-2</v>
      </c>
      <c r="N4007">
        <v>0.24178219229949199</v>
      </c>
    </row>
    <row r="4008" spans="7:14" x14ac:dyDescent="0.25">
      <c r="H4008" s="34" t="s">
        <v>345</v>
      </c>
      <c r="I4008" t="s">
        <v>84</v>
      </c>
      <c r="J4008" t="s">
        <v>93</v>
      </c>
      <c r="K4008" t="s">
        <v>99</v>
      </c>
      <c r="L4008" t="s">
        <v>103</v>
      </c>
      <c r="M4008" t="s">
        <v>134</v>
      </c>
      <c r="N4008" t="s">
        <v>108</v>
      </c>
    </row>
    <row r="4009" spans="7:14" x14ac:dyDescent="0.25">
      <c r="G4009" s="34" t="s">
        <v>667</v>
      </c>
    </row>
    <row r="4010" spans="7:14" x14ac:dyDescent="0.25">
      <c r="G4010" s="34" t="s">
        <v>667</v>
      </c>
    </row>
    <row r="4011" spans="7:14" x14ac:dyDescent="0.25">
      <c r="H4011" s="34" t="s">
        <v>95</v>
      </c>
      <c r="I4011" t="s">
        <v>63</v>
      </c>
      <c r="J4011" t="s">
        <v>64</v>
      </c>
      <c r="K4011" t="s">
        <v>101</v>
      </c>
      <c r="L4011" t="s">
        <v>110</v>
      </c>
      <c r="M4011" t="s">
        <v>67</v>
      </c>
      <c r="N4011" t="s">
        <v>68</v>
      </c>
    </row>
    <row r="4012" spans="7:14" x14ac:dyDescent="0.25">
      <c r="G4012" s="34" t="s">
        <v>667</v>
      </c>
    </row>
    <row r="4013" spans="7:14" x14ac:dyDescent="0.25">
      <c r="H4013" s="34" t="s">
        <v>346</v>
      </c>
      <c r="I4013" t="s">
        <v>70</v>
      </c>
      <c r="J4013">
        <v>866.73422046284998</v>
      </c>
      <c r="K4013">
        <v>863.05926581969197</v>
      </c>
      <c r="L4013">
        <v>885.66859414528301</v>
      </c>
      <c r="M4013">
        <v>887.24601415094298</v>
      </c>
      <c r="N4013">
        <v>866.49607924061002</v>
      </c>
    </row>
    <row r="4014" spans="7:14" x14ac:dyDescent="0.25">
      <c r="H4014" s="34" t="s">
        <v>346</v>
      </c>
      <c r="I4014" t="s">
        <v>71</v>
      </c>
      <c r="J4014">
        <v>848.65249999999901</v>
      </c>
      <c r="K4014">
        <v>849.005</v>
      </c>
      <c r="L4014">
        <v>866.99499999999898</v>
      </c>
      <c r="M4014">
        <v>873.08999999999901</v>
      </c>
      <c r="N4014">
        <v>859.27250000000004</v>
      </c>
    </row>
    <row r="4015" spans="7:14" x14ac:dyDescent="0.25">
      <c r="H4015" s="34" t="s">
        <v>346</v>
      </c>
      <c r="I4015" t="s">
        <v>72</v>
      </c>
      <c r="J4015">
        <v>837.77625</v>
      </c>
      <c r="K4015">
        <v>840.72749999999996</v>
      </c>
      <c r="L4015">
        <v>856.02249999999901</v>
      </c>
      <c r="M4015">
        <v>864.62</v>
      </c>
      <c r="N4015">
        <v>854.88625000000002</v>
      </c>
    </row>
    <row r="4016" spans="7:14" x14ac:dyDescent="0.25">
      <c r="H4016" s="34" t="s">
        <v>346</v>
      </c>
      <c r="I4016" t="s">
        <v>73</v>
      </c>
      <c r="J4016">
        <v>834.15083333333303</v>
      </c>
      <c r="K4016">
        <v>837.96833333333302</v>
      </c>
      <c r="L4016">
        <v>852.36499999999899</v>
      </c>
      <c r="M4016">
        <v>861.79666666666606</v>
      </c>
      <c r="N4016">
        <v>853.424166666666</v>
      </c>
    </row>
    <row r="4017" spans="7:14" x14ac:dyDescent="0.25">
      <c r="H4017" s="34" t="s">
        <v>346</v>
      </c>
      <c r="I4017" t="s">
        <v>74</v>
      </c>
      <c r="J4017">
        <v>830.52541666666605</v>
      </c>
      <c r="K4017">
        <v>835.20916666666596</v>
      </c>
      <c r="L4017">
        <v>848.70749999999998</v>
      </c>
      <c r="M4017">
        <v>858.97333333333302</v>
      </c>
      <c r="N4017">
        <v>851.962083333333</v>
      </c>
    </row>
    <row r="4018" spans="7:14" x14ac:dyDescent="0.25">
      <c r="H4018" s="34" t="s">
        <v>346</v>
      </c>
      <c r="I4018" t="s">
        <v>75</v>
      </c>
      <c r="J4018">
        <v>823.274583333333</v>
      </c>
      <c r="K4018">
        <v>829.69083333333299</v>
      </c>
      <c r="L4018">
        <v>841.39249999999902</v>
      </c>
      <c r="M4018">
        <v>853.32666666666603</v>
      </c>
      <c r="N4018">
        <v>849.03791666666598</v>
      </c>
    </row>
    <row r="4019" spans="7:14" x14ac:dyDescent="0.25">
      <c r="H4019" s="34" t="s">
        <v>346</v>
      </c>
      <c r="I4019" t="s">
        <v>76</v>
      </c>
      <c r="J4019">
        <v>819.64916666666602</v>
      </c>
      <c r="K4019">
        <v>826.93166666666605</v>
      </c>
      <c r="L4019">
        <v>837.73500000000001</v>
      </c>
      <c r="M4019">
        <v>850.50333333333299</v>
      </c>
      <c r="N4019">
        <v>847.57583333333298</v>
      </c>
    </row>
    <row r="4020" spans="7:14" x14ac:dyDescent="0.25">
      <c r="H4020" s="34" t="s">
        <v>346</v>
      </c>
      <c r="I4020" t="s">
        <v>77</v>
      </c>
      <c r="J4020">
        <v>816.02374999999995</v>
      </c>
      <c r="K4020">
        <v>824.17250000000001</v>
      </c>
      <c r="L4020">
        <v>834.07749999999999</v>
      </c>
      <c r="M4020">
        <v>847.68</v>
      </c>
      <c r="N4020">
        <v>846.11374999999998</v>
      </c>
    </row>
    <row r="4021" spans="7:14" x14ac:dyDescent="0.25">
      <c r="H4021" s="34" t="s">
        <v>346</v>
      </c>
      <c r="I4021" t="s">
        <v>78</v>
      </c>
      <c r="J4021">
        <v>805.14750000000004</v>
      </c>
      <c r="K4021">
        <v>815.89499999999998</v>
      </c>
      <c r="L4021">
        <v>823.10500000000002</v>
      </c>
      <c r="M4021">
        <v>839.21</v>
      </c>
      <c r="N4021">
        <v>841.72749999999996</v>
      </c>
    </row>
    <row r="4022" spans="7:14" x14ac:dyDescent="0.25">
      <c r="H4022" s="34" t="s">
        <v>346</v>
      </c>
      <c r="I4022" t="s">
        <v>79</v>
      </c>
      <c r="J4022">
        <v>787.06577953714896</v>
      </c>
      <c r="K4022">
        <v>801.84073418030698</v>
      </c>
      <c r="L4022">
        <v>804.43140585471599</v>
      </c>
      <c r="M4022">
        <v>825.05398584905595</v>
      </c>
      <c r="N4022">
        <v>834.50392075938896</v>
      </c>
    </row>
    <row r="4023" spans="7:14" x14ac:dyDescent="0.25">
      <c r="H4023" s="34" t="s">
        <v>346</v>
      </c>
      <c r="I4023" t="s">
        <v>80</v>
      </c>
      <c r="J4023">
        <v>831.52499999999998</v>
      </c>
      <c r="K4023">
        <v>832.849999999999</v>
      </c>
      <c r="L4023">
        <v>846.71666666666601</v>
      </c>
      <c r="M4023">
        <v>858.56666666666604</v>
      </c>
      <c r="N4023">
        <v>852.34166666666601</v>
      </c>
    </row>
    <row r="4024" spans="7:14" x14ac:dyDescent="0.25">
      <c r="H4024" s="34" t="s">
        <v>346</v>
      </c>
      <c r="I4024" t="s">
        <v>81</v>
      </c>
      <c r="J4024">
        <v>836.15</v>
      </c>
      <c r="K4024">
        <v>833.25</v>
      </c>
      <c r="L4024">
        <v>848.38333333333298</v>
      </c>
      <c r="M4024">
        <v>860.98333333333301</v>
      </c>
      <c r="N4024">
        <v>854.18333333333305</v>
      </c>
    </row>
    <row r="4025" spans="7:14" x14ac:dyDescent="0.25">
      <c r="H4025" s="34" t="s">
        <v>346</v>
      </c>
      <c r="I4025" t="s">
        <v>82</v>
      </c>
      <c r="J4025">
        <v>840.77499999999998</v>
      </c>
      <c r="K4025">
        <v>833.65</v>
      </c>
      <c r="L4025">
        <v>850.05</v>
      </c>
      <c r="M4025">
        <v>863.4</v>
      </c>
      <c r="N4025">
        <v>856.02499999999998</v>
      </c>
    </row>
    <row r="4026" spans="7:14" x14ac:dyDescent="0.25">
      <c r="H4026" s="34" t="s">
        <v>346</v>
      </c>
      <c r="I4026" t="s">
        <v>83</v>
      </c>
      <c r="J4026">
        <v>1.1124139382459901</v>
      </c>
      <c r="K4026">
        <v>9.6055712313163399E-2</v>
      </c>
      <c r="L4026">
        <v>0.39367753872804501</v>
      </c>
      <c r="M4026">
        <v>0.562953760142891</v>
      </c>
      <c r="N4026">
        <v>0.43214282222502698</v>
      </c>
    </row>
    <row r="4027" spans="7:14" x14ac:dyDescent="0.25">
      <c r="H4027" s="34" t="s">
        <v>346</v>
      </c>
      <c r="I4027" t="s">
        <v>84</v>
      </c>
      <c r="J4027" t="s">
        <v>85</v>
      </c>
      <c r="K4027" t="s">
        <v>106</v>
      </c>
      <c r="L4027" t="s">
        <v>99</v>
      </c>
      <c r="M4027" t="s">
        <v>88</v>
      </c>
      <c r="N4027" t="s">
        <v>87</v>
      </c>
    </row>
    <row r="4028" spans="7:14" x14ac:dyDescent="0.25">
      <c r="G4028" s="34" t="s">
        <v>667</v>
      </c>
    </row>
    <row r="4030" spans="7:14" x14ac:dyDescent="0.25">
      <c r="H4030" s="34" t="s">
        <v>62</v>
      </c>
      <c r="I4030" t="s">
        <v>63</v>
      </c>
      <c r="J4030" t="s">
        <v>64</v>
      </c>
      <c r="K4030" t="s">
        <v>65</v>
      </c>
      <c r="L4030" t="s">
        <v>110</v>
      </c>
      <c r="M4030" t="s">
        <v>91</v>
      </c>
      <c r="N4030" t="s">
        <v>96</v>
      </c>
    </row>
    <row r="4032" spans="7:14" x14ac:dyDescent="0.25">
      <c r="H4032" s="34" t="s">
        <v>347</v>
      </c>
      <c r="I4032" t="s">
        <v>70</v>
      </c>
      <c r="J4032">
        <v>183.18954248366001</v>
      </c>
      <c r="K4032">
        <v>183.234300197127</v>
      </c>
      <c r="L4032">
        <v>184.03221476510001</v>
      </c>
      <c r="M4032">
        <v>183.97891061452501</v>
      </c>
      <c r="N4032">
        <v>186.644813278008</v>
      </c>
    </row>
    <row r="4033" spans="8:14" x14ac:dyDescent="0.25">
      <c r="H4033" s="34" t="s">
        <v>347</v>
      </c>
      <c r="I4033" t="s">
        <v>71</v>
      </c>
      <c r="J4033">
        <v>180.42750000000001</v>
      </c>
      <c r="K4033">
        <v>181.31</v>
      </c>
      <c r="L4033">
        <v>182.38</v>
      </c>
      <c r="M4033">
        <v>182.39750000000001</v>
      </c>
      <c r="N4033">
        <v>184.98</v>
      </c>
    </row>
    <row r="4034" spans="8:14" x14ac:dyDescent="0.25">
      <c r="H4034" s="34" t="s">
        <v>347</v>
      </c>
      <c r="I4034" t="s">
        <v>72</v>
      </c>
      <c r="J4034">
        <v>178.76374999999999</v>
      </c>
      <c r="K4034">
        <v>180.155</v>
      </c>
      <c r="L4034">
        <v>181.39</v>
      </c>
      <c r="M4034">
        <v>181.44874999999999</v>
      </c>
      <c r="N4034">
        <v>183.99</v>
      </c>
    </row>
    <row r="4035" spans="8:14" x14ac:dyDescent="0.25">
      <c r="H4035" s="34" t="s">
        <v>347</v>
      </c>
      <c r="I4035" t="s">
        <v>73</v>
      </c>
      <c r="J4035">
        <v>178.20916666666599</v>
      </c>
      <c r="K4035">
        <v>179.77</v>
      </c>
      <c r="L4035">
        <v>181.06</v>
      </c>
      <c r="M4035">
        <v>181.13249999999999</v>
      </c>
      <c r="N4035">
        <v>183.66</v>
      </c>
    </row>
    <row r="4036" spans="8:14" x14ac:dyDescent="0.25">
      <c r="H4036" s="34" t="s">
        <v>347</v>
      </c>
      <c r="I4036" t="s">
        <v>74</v>
      </c>
      <c r="J4036">
        <v>177.65458333333299</v>
      </c>
      <c r="K4036">
        <v>179.38499999999999</v>
      </c>
      <c r="L4036">
        <v>180.73</v>
      </c>
      <c r="M4036">
        <v>180.81625</v>
      </c>
      <c r="N4036">
        <v>183.33</v>
      </c>
    </row>
    <row r="4037" spans="8:14" x14ac:dyDescent="0.25">
      <c r="H4037" s="34" t="s">
        <v>347</v>
      </c>
      <c r="I4037" t="s">
        <v>75</v>
      </c>
      <c r="J4037">
        <v>176.545416666666</v>
      </c>
      <c r="K4037">
        <v>178.61500000000001</v>
      </c>
      <c r="L4037">
        <v>180.07</v>
      </c>
      <c r="M4037">
        <v>180.18375</v>
      </c>
      <c r="N4037">
        <v>182.67</v>
      </c>
    </row>
    <row r="4038" spans="8:14" x14ac:dyDescent="0.25">
      <c r="H4038" s="34" t="s">
        <v>347</v>
      </c>
      <c r="I4038" t="s">
        <v>76</v>
      </c>
      <c r="J4038">
        <v>175.990833333333</v>
      </c>
      <c r="K4038">
        <v>178.23</v>
      </c>
      <c r="L4038">
        <v>179.74</v>
      </c>
      <c r="M4038">
        <v>179.86750000000001</v>
      </c>
      <c r="N4038">
        <v>182.34</v>
      </c>
    </row>
    <row r="4039" spans="8:14" x14ac:dyDescent="0.25">
      <c r="H4039" s="34" t="s">
        <v>347</v>
      </c>
      <c r="I4039" t="s">
        <v>77</v>
      </c>
      <c r="J4039">
        <v>175.43625</v>
      </c>
      <c r="K4039">
        <v>177.845</v>
      </c>
      <c r="L4039">
        <v>179.41</v>
      </c>
      <c r="M4039">
        <v>179.55125000000001</v>
      </c>
      <c r="N4039">
        <v>182.01</v>
      </c>
    </row>
    <row r="4040" spans="8:14" x14ac:dyDescent="0.25">
      <c r="H4040" s="34" t="s">
        <v>347</v>
      </c>
      <c r="I4040" t="s">
        <v>78</v>
      </c>
      <c r="J4040">
        <v>173.77249999999901</v>
      </c>
      <c r="K4040">
        <v>176.69</v>
      </c>
      <c r="L4040">
        <v>178.42</v>
      </c>
      <c r="M4040">
        <v>178.60249999999999</v>
      </c>
      <c r="N4040">
        <v>181.02</v>
      </c>
    </row>
    <row r="4041" spans="8:14" x14ac:dyDescent="0.25">
      <c r="H4041" s="34" t="s">
        <v>347</v>
      </c>
      <c r="I4041" t="s">
        <v>79</v>
      </c>
      <c r="J4041">
        <v>171.01045751633899</v>
      </c>
      <c r="K4041">
        <v>174.76569980287201</v>
      </c>
      <c r="L4041">
        <v>176.76778523489901</v>
      </c>
      <c r="M4041">
        <v>177.021089385474</v>
      </c>
      <c r="N4041">
        <v>179.355186721991</v>
      </c>
    </row>
    <row r="4042" spans="8:14" x14ac:dyDescent="0.25">
      <c r="H4042" s="34" t="s">
        <v>347</v>
      </c>
      <c r="I4042" t="s">
        <v>80</v>
      </c>
      <c r="J4042">
        <v>177.72499999999999</v>
      </c>
      <c r="K4042">
        <v>179.21666666666599</v>
      </c>
      <c r="L4042">
        <v>180.46666666666599</v>
      </c>
      <c r="M4042">
        <v>180.57499999999999</v>
      </c>
      <c r="N4042">
        <v>182.55</v>
      </c>
    </row>
    <row r="4043" spans="8:14" x14ac:dyDescent="0.25">
      <c r="H4043" s="34" t="s">
        <v>347</v>
      </c>
      <c r="I4043" t="s">
        <v>81</v>
      </c>
      <c r="J4043">
        <v>178.35</v>
      </c>
      <c r="K4043">
        <v>179.433333333333</v>
      </c>
      <c r="L4043">
        <v>180.53333333333299</v>
      </c>
      <c r="M4043">
        <v>180.65</v>
      </c>
      <c r="N4043">
        <v>182.7</v>
      </c>
    </row>
    <row r="4044" spans="8:14" x14ac:dyDescent="0.25">
      <c r="H4044" s="34" t="s">
        <v>347</v>
      </c>
      <c r="I4044" t="s">
        <v>82</v>
      </c>
      <c r="J4044">
        <v>178.97499999999999</v>
      </c>
      <c r="K4044">
        <v>179.65</v>
      </c>
      <c r="L4044">
        <v>180.6</v>
      </c>
      <c r="M4044">
        <v>180.72499999999999</v>
      </c>
      <c r="N4044">
        <v>182.85</v>
      </c>
    </row>
    <row r="4045" spans="8:14" x14ac:dyDescent="0.25">
      <c r="H4045" s="34" t="s">
        <v>347</v>
      </c>
      <c r="I4045" t="s">
        <v>83</v>
      </c>
      <c r="J4045">
        <v>0.70333380222253405</v>
      </c>
      <c r="K4045">
        <v>0.241792988003381</v>
      </c>
      <c r="L4045">
        <v>7.3882526782443197E-2</v>
      </c>
      <c r="M4045">
        <v>8.3067977294740206E-2</v>
      </c>
      <c r="N4045">
        <v>0.16406890894176099</v>
      </c>
    </row>
    <row r="4046" spans="8:14" x14ac:dyDescent="0.25">
      <c r="H4046" s="34" t="s">
        <v>347</v>
      </c>
      <c r="I4046" t="s">
        <v>84</v>
      </c>
      <c r="J4046" t="s">
        <v>85</v>
      </c>
      <c r="K4046" t="s">
        <v>88</v>
      </c>
      <c r="L4046" t="s">
        <v>99</v>
      </c>
      <c r="M4046" t="s">
        <v>108</v>
      </c>
      <c r="N4046" t="s">
        <v>99</v>
      </c>
    </row>
    <row r="4049" spans="8:14" x14ac:dyDescent="0.25">
      <c r="H4049" s="34" t="s">
        <v>62</v>
      </c>
      <c r="I4049" t="s">
        <v>63</v>
      </c>
      <c r="J4049" t="s">
        <v>64</v>
      </c>
      <c r="K4049" t="s">
        <v>112</v>
      </c>
      <c r="L4049" t="s">
        <v>66</v>
      </c>
      <c r="M4049" t="s">
        <v>262</v>
      </c>
      <c r="N4049" t="s">
        <v>96</v>
      </c>
    </row>
    <row r="4051" spans="8:14" x14ac:dyDescent="0.25">
      <c r="H4051" s="34" t="s">
        <v>348</v>
      </c>
      <c r="I4051" t="s">
        <v>70</v>
      </c>
      <c r="J4051">
        <v>269.15960610156401</v>
      </c>
      <c r="K4051">
        <v>271.49321709139599</v>
      </c>
      <c r="L4051">
        <v>272.40706054687502</v>
      </c>
      <c r="M4051">
        <v>268.14276819923299</v>
      </c>
      <c r="N4051">
        <v>270.663362068965</v>
      </c>
    </row>
    <row r="4052" spans="8:14" x14ac:dyDescent="0.25">
      <c r="H4052" s="34" t="s">
        <v>348</v>
      </c>
      <c r="I4052" t="s">
        <v>71</v>
      </c>
      <c r="J4052">
        <v>264.67249999999899</v>
      </c>
      <c r="K4052">
        <v>268.27249999999998</v>
      </c>
      <c r="L4052">
        <v>266.95749999999998</v>
      </c>
      <c r="M4052">
        <v>265.96249999999998</v>
      </c>
      <c r="N4052">
        <v>267.29250000000002</v>
      </c>
    </row>
    <row r="4053" spans="8:14" x14ac:dyDescent="0.25">
      <c r="H4053" s="34" t="s">
        <v>348</v>
      </c>
      <c r="I4053" t="s">
        <v>72</v>
      </c>
      <c r="J4053">
        <v>261.93624999999997</v>
      </c>
      <c r="K4053">
        <v>266.36124999999998</v>
      </c>
      <c r="L4053">
        <v>263.75375000000003</v>
      </c>
      <c r="M4053">
        <v>264.65625</v>
      </c>
      <c r="N4053">
        <v>265.27125000000001</v>
      </c>
    </row>
    <row r="4054" spans="8:14" x14ac:dyDescent="0.25">
      <c r="H4054" s="34" t="s">
        <v>348</v>
      </c>
      <c r="I4054" t="s">
        <v>73</v>
      </c>
      <c r="J4054">
        <v>261.02416666666602</v>
      </c>
      <c r="K4054">
        <v>265.72416666666601</v>
      </c>
      <c r="L4054">
        <v>262.68583333333299</v>
      </c>
      <c r="M4054">
        <v>264.22083333333302</v>
      </c>
      <c r="N4054">
        <v>264.59750000000003</v>
      </c>
    </row>
    <row r="4055" spans="8:14" x14ac:dyDescent="0.25">
      <c r="H4055" s="34" t="s">
        <v>348</v>
      </c>
      <c r="I4055" t="s">
        <v>74</v>
      </c>
      <c r="J4055">
        <v>260.11208333333298</v>
      </c>
      <c r="K4055">
        <v>265.087083333333</v>
      </c>
      <c r="L4055">
        <v>261.61791666666602</v>
      </c>
      <c r="M4055">
        <v>263.78541666666598</v>
      </c>
      <c r="N4055">
        <v>263.92374999999998</v>
      </c>
    </row>
    <row r="4056" spans="8:14" x14ac:dyDescent="0.25">
      <c r="H4056" s="34" t="s">
        <v>348</v>
      </c>
      <c r="I4056" t="s">
        <v>75</v>
      </c>
      <c r="J4056">
        <v>258.28791666666598</v>
      </c>
      <c r="K4056">
        <v>263.81291666666601</v>
      </c>
      <c r="L4056">
        <v>259.48208333333298</v>
      </c>
      <c r="M4056">
        <v>262.91458333333298</v>
      </c>
      <c r="N4056">
        <v>262.57625000000002</v>
      </c>
    </row>
    <row r="4057" spans="8:14" x14ac:dyDescent="0.25">
      <c r="H4057" s="34" t="s">
        <v>348</v>
      </c>
      <c r="I4057" t="s">
        <v>76</v>
      </c>
      <c r="J4057">
        <v>257.37583333333299</v>
      </c>
      <c r="K4057">
        <v>263.175833333333</v>
      </c>
      <c r="L4057">
        <v>258.41416666666601</v>
      </c>
      <c r="M4057">
        <v>262.479166666666</v>
      </c>
      <c r="N4057">
        <v>261.90249999999997</v>
      </c>
    </row>
    <row r="4058" spans="8:14" x14ac:dyDescent="0.25">
      <c r="H4058" s="34" t="s">
        <v>348</v>
      </c>
      <c r="I4058" t="s">
        <v>77</v>
      </c>
      <c r="J4058">
        <v>256.46375</v>
      </c>
      <c r="K4058">
        <v>262.53874999999999</v>
      </c>
      <c r="L4058">
        <v>257.34625</v>
      </c>
      <c r="M4058">
        <v>262.04374999999999</v>
      </c>
      <c r="N4058">
        <v>261.22874999999999</v>
      </c>
    </row>
    <row r="4059" spans="8:14" x14ac:dyDescent="0.25">
      <c r="H4059" s="34" t="s">
        <v>348</v>
      </c>
      <c r="I4059" t="s">
        <v>78</v>
      </c>
      <c r="J4059">
        <v>253.72749999999999</v>
      </c>
      <c r="K4059">
        <v>260.6275</v>
      </c>
      <c r="L4059">
        <v>254.14250000000001</v>
      </c>
      <c r="M4059">
        <v>260.73750000000001</v>
      </c>
      <c r="N4059">
        <v>259.20749999999998</v>
      </c>
    </row>
    <row r="4060" spans="8:14" x14ac:dyDescent="0.25">
      <c r="H4060" s="34" t="s">
        <v>348</v>
      </c>
      <c r="I4060" t="s">
        <v>79</v>
      </c>
      <c r="J4060">
        <v>249.240393898435</v>
      </c>
      <c r="K4060">
        <v>257.40678290860302</v>
      </c>
      <c r="L4060">
        <v>248.69293945312501</v>
      </c>
      <c r="M4060">
        <v>258.55723180076598</v>
      </c>
      <c r="N4060">
        <v>255.83663793103401</v>
      </c>
    </row>
    <row r="4061" spans="8:14" x14ac:dyDescent="0.25">
      <c r="H4061" s="34" t="s">
        <v>348</v>
      </c>
      <c r="I4061" t="s">
        <v>80</v>
      </c>
      <c r="J4061">
        <v>260.77499999999998</v>
      </c>
      <c r="K4061">
        <v>264.42499999999899</v>
      </c>
      <c r="L4061">
        <v>260.97500000000002</v>
      </c>
      <c r="M4061">
        <v>263.35833333333301</v>
      </c>
      <c r="N4061">
        <v>263.724999999999</v>
      </c>
    </row>
    <row r="4062" spans="8:14" x14ac:dyDescent="0.25">
      <c r="H4062" s="34" t="s">
        <v>348</v>
      </c>
      <c r="I4062" t="s">
        <v>81</v>
      </c>
      <c r="J4062">
        <v>262.349999999999</v>
      </c>
      <c r="K4062">
        <v>264.433333333333</v>
      </c>
      <c r="L4062">
        <v>261.39999999999998</v>
      </c>
      <c r="M4062">
        <v>263.36666666666599</v>
      </c>
      <c r="N4062">
        <v>264.2</v>
      </c>
    </row>
    <row r="4063" spans="8:14" x14ac:dyDescent="0.25">
      <c r="H4063" s="34" t="s">
        <v>348</v>
      </c>
      <c r="I4063" t="s">
        <v>82</v>
      </c>
      <c r="J4063">
        <v>263.92499999999899</v>
      </c>
      <c r="K4063">
        <v>264.44166666666598</v>
      </c>
      <c r="L4063">
        <v>261.82499999999999</v>
      </c>
      <c r="M4063">
        <v>263.375</v>
      </c>
      <c r="N4063">
        <v>264.67500000000001</v>
      </c>
    </row>
    <row r="4064" spans="8:14" x14ac:dyDescent="0.25">
      <c r="H4064" s="34" t="s">
        <v>348</v>
      </c>
      <c r="I4064" t="s">
        <v>83</v>
      </c>
      <c r="J4064">
        <v>1.20793787748057</v>
      </c>
      <c r="K4064">
        <v>6.3025872120877997E-3</v>
      </c>
      <c r="L4064">
        <v>0.32570169556467399</v>
      </c>
      <c r="M4064">
        <v>6.3285131158376702E-3</v>
      </c>
      <c r="N4064">
        <v>0.36022371788796798</v>
      </c>
    </row>
    <row r="4065" spans="8:14" x14ac:dyDescent="0.25">
      <c r="H4065" s="34" t="s">
        <v>348</v>
      </c>
      <c r="I4065" t="s">
        <v>84</v>
      </c>
      <c r="J4065" t="s">
        <v>85</v>
      </c>
      <c r="K4065" t="s">
        <v>107</v>
      </c>
      <c r="L4065" t="s">
        <v>87</v>
      </c>
      <c r="M4065" t="s">
        <v>107</v>
      </c>
      <c r="N4065" t="s">
        <v>99</v>
      </c>
    </row>
    <row r="4068" spans="8:14" x14ac:dyDescent="0.25">
      <c r="H4068" s="34" t="s">
        <v>62</v>
      </c>
      <c r="I4068" t="s">
        <v>63</v>
      </c>
      <c r="J4068" t="s">
        <v>90</v>
      </c>
      <c r="K4068" t="s">
        <v>65</v>
      </c>
      <c r="L4068" t="s">
        <v>66</v>
      </c>
      <c r="M4068" t="s">
        <v>67</v>
      </c>
      <c r="N4068" t="s">
        <v>68</v>
      </c>
    </row>
    <row r="4070" spans="8:14" x14ac:dyDescent="0.25">
      <c r="H4070" s="34" t="s">
        <v>349</v>
      </c>
      <c r="I4070" t="s">
        <v>70</v>
      </c>
      <c r="J4070">
        <v>2604.08400975318</v>
      </c>
      <c r="K4070">
        <v>2592.8107203557302</v>
      </c>
      <c r="L4070">
        <v>2812.82705882352</v>
      </c>
      <c r="M4070">
        <v>2812.28992381236</v>
      </c>
      <c r="N4070">
        <v>2836.3199254143601</v>
      </c>
    </row>
    <row r="4071" spans="8:14" x14ac:dyDescent="0.25">
      <c r="H4071" s="34" t="s">
        <v>349</v>
      </c>
      <c r="I4071" t="s">
        <v>71</v>
      </c>
      <c r="J4071">
        <v>2577.9424999999901</v>
      </c>
      <c r="K4071">
        <v>2572.2275</v>
      </c>
      <c r="L4071">
        <v>2745.65</v>
      </c>
      <c r="M4071">
        <v>2778.07</v>
      </c>
      <c r="N4071">
        <v>2806.1774999999998</v>
      </c>
    </row>
    <row r="4072" spans="8:14" x14ac:dyDescent="0.25">
      <c r="H4072" s="34" t="s">
        <v>349</v>
      </c>
      <c r="I4072" t="s">
        <v>72</v>
      </c>
      <c r="J4072">
        <v>2562.44625</v>
      </c>
      <c r="K4072">
        <v>2559.8387499999999</v>
      </c>
      <c r="L4072">
        <v>2708.5250000000001</v>
      </c>
      <c r="M4072">
        <v>2758.16</v>
      </c>
      <c r="N4072">
        <v>2788.5637499999998</v>
      </c>
    </row>
    <row r="4073" spans="8:14" x14ac:dyDescent="0.25">
      <c r="H4073" s="34" t="s">
        <v>349</v>
      </c>
      <c r="I4073" t="s">
        <v>73</v>
      </c>
      <c r="J4073">
        <v>2557.2808333333301</v>
      </c>
      <c r="K4073">
        <v>2555.7091666666602</v>
      </c>
      <c r="L4073">
        <v>2696.15</v>
      </c>
      <c r="M4073">
        <v>2751.5233333333299</v>
      </c>
      <c r="N4073">
        <v>2782.6924999999901</v>
      </c>
    </row>
    <row r="4074" spans="8:14" x14ac:dyDescent="0.25">
      <c r="H4074" s="34" t="s">
        <v>349</v>
      </c>
      <c r="I4074" t="s">
        <v>74</v>
      </c>
      <c r="J4074">
        <v>2552.1154166666602</v>
      </c>
      <c r="K4074">
        <v>2551.57958333333</v>
      </c>
      <c r="L4074">
        <v>2683.7750000000001</v>
      </c>
      <c r="M4074">
        <v>2744.8866666666599</v>
      </c>
      <c r="N4074">
        <v>2776.82125</v>
      </c>
    </row>
    <row r="4075" spans="8:14" x14ac:dyDescent="0.25">
      <c r="H4075" s="34" t="s">
        <v>349</v>
      </c>
      <c r="I4075" t="s">
        <v>75</v>
      </c>
      <c r="J4075">
        <v>2541.7845833333299</v>
      </c>
      <c r="K4075">
        <v>2543.3204166666601</v>
      </c>
      <c r="L4075">
        <v>2659.0250000000001</v>
      </c>
      <c r="M4075">
        <v>2731.61333333333</v>
      </c>
      <c r="N4075">
        <v>2765.0787499999901</v>
      </c>
    </row>
    <row r="4076" spans="8:14" x14ac:dyDescent="0.25">
      <c r="H4076" s="34" t="s">
        <v>349</v>
      </c>
      <c r="I4076" t="s">
        <v>76</v>
      </c>
      <c r="J4076">
        <v>2536.61916666666</v>
      </c>
      <c r="K4076">
        <v>2539.1908333333299</v>
      </c>
      <c r="L4076">
        <v>2646.65</v>
      </c>
      <c r="M4076">
        <v>2724.9766666666601</v>
      </c>
      <c r="N4076">
        <v>2759.2075</v>
      </c>
    </row>
    <row r="4077" spans="8:14" x14ac:dyDescent="0.25">
      <c r="H4077" s="34" t="s">
        <v>349</v>
      </c>
      <c r="I4077" t="s">
        <v>77</v>
      </c>
      <c r="J4077">
        <v>2531.4537499999901</v>
      </c>
      <c r="K4077">
        <v>2535.0612499999902</v>
      </c>
      <c r="L4077">
        <v>2634.2750000000001</v>
      </c>
      <c r="M4077">
        <v>2718.34</v>
      </c>
      <c r="N4077">
        <v>2753.3362499999998</v>
      </c>
    </row>
    <row r="4078" spans="8:14" x14ac:dyDescent="0.25">
      <c r="H4078" s="34" t="s">
        <v>349</v>
      </c>
      <c r="I4078" t="s">
        <v>78</v>
      </c>
      <c r="J4078">
        <v>2515.9575</v>
      </c>
      <c r="K4078">
        <v>2522.6724999999901</v>
      </c>
      <c r="L4078">
        <v>2597.15</v>
      </c>
      <c r="M4078">
        <v>2698.43</v>
      </c>
      <c r="N4078">
        <v>2735.7224999999999</v>
      </c>
    </row>
    <row r="4079" spans="8:14" x14ac:dyDescent="0.25">
      <c r="H4079" s="34" t="s">
        <v>349</v>
      </c>
      <c r="I4079" t="s">
        <v>79</v>
      </c>
      <c r="J4079">
        <v>2489.8159902468101</v>
      </c>
      <c r="K4079">
        <v>2502.0892796442599</v>
      </c>
      <c r="L4079">
        <v>2529.9729411764702</v>
      </c>
      <c r="M4079">
        <v>2664.21007618763</v>
      </c>
      <c r="N4079">
        <v>2705.58007458563</v>
      </c>
    </row>
    <row r="4080" spans="8:14" x14ac:dyDescent="0.25">
      <c r="H4080" s="34" t="s">
        <v>349</v>
      </c>
      <c r="I4080" t="s">
        <v>80</v>
      </c>
      <c r="J4080">
        <v>2540.1750000000002</v>
      </c>
      <c r="K4080">
        <v>2549.1416666666601</v>
      </c>
      <c r="L4080">
        <v>2617.5</v>
      </c>
      <c r="M4080">
        <v>2713.8</v>
      </c>
      <c r="N4080">
        <v>2747.0250000000001</v>
      </c>
    </row>
    <row r="4081" spans="7:14" x14ac:dyDescent="0.25">
      <c r="H4081" s="34" t="s">
        <v>349</v>
      </c>
      <c r="I4081" t="s">
        <v>81</v>
      </c>
      <c r="J4081">
        <v>2542.4333333333302</v>
      </c>
      <c r="K4081">
        <v>2550.8333333333298</v>
      </c>
      <c r="L4081">
        <v>2635.4666666666599</v>
      </c>
      <c r="M4081">
        <v>2721.95</v>
      </c>
      <c r="N4081">
        <v>2755</v>
      </c>
    </row>
    <row r="4082" spans="7:14" x14ac:dyDescent="0.25">
      <c r="H4082" s="34" t="s">
        <v>349</v>
      </c>
      <c r="I4082" t="s">
        <v>82</v>
      </c>
      <c r="J4082">
        <v>2544.6916666666598</v>
      </c>
      <c r="K4082">
        <v>2552.5250000000001</v>
      </c>
      <c r="L4082">
        <v>2653.4333333333302</v>
      </c>
      <c r="M4082">
        <v>2730.1</v>
      </c>
      <c r="N4082">
        <v>2762.9749999999999</v>
      </c>
    </row>
    <row r="4083" spans="7:14" x14ac:dyDescent="0.25">
      <c r="H4083" s="34" t="s">
        <v>349</v>
      </c>
      <c r="I4083" t="s">
        <v>83</v>
      </c>
      <c r="J4083">
        <v>0.17749367146640899</v>
      </c>
      <c r="K4083">
        <v>0.132724413773258</v>
      </c>
      <c r="L4083">
        <v>1.3542203183297099</v>
      </c>
      <c r="M4083">
        <v>0.59704772718948596</v>
      </c>
      <c r="N4083">
        <v>0.57727630543163799</v>
      </c>
    </row>
    <row r="4084" spans="7:14" x14ac:dyDescent="0.25">
      <c r="H4084" s="34" t="s">
        <v>349</v>
      </c>
      <c r="I4084" t="s">
        <v>84</v>
      </c>
      <c r="J4084" t="s">
        <v>93</v>
      </c>
      <c r="K4084" t="s">
        <v>88</v>
      </c>
      <c r="L4084" t="s">
        <v>88</v>
      </c>
      <c r="M4084" t="s">
        <v>88</v>
      </c>
      <c r="N4084" t="s">
        <v>88</v>
      </c>
    </row>
    <row r="4086" spans="7:14" x14ac:dyDescent="0.25">
      <c r="G4086" s="34" t="s">
        <v>667</v>
      </c>
    </row>
    <row r="4087" spans="7:14" x14ac:dyDescent="0.25">
      <c r="H4087" s="34" t="s">
        <v>89</v>
      </c>
      <c r="I4087" t="s">
        <v>63</v>
      </c>
      <c r="J4087" t="s">
        <v>64</v>
      </c>
      <c r="K4087" t="s">
        <v>101</v>
      </c>
      <c r="L4087" t="s">
        <v>110</v>
      </c>
      <c r="M4087" t="s">
        <v>91</v>
      </c>
      <c r="N4087" t="s">
        <v>96</v>
      </c>
    </row>
    <row r="4088" spans="7:14" x14ac:dyDescent="0.25">
      <c r="G4088" s="34" t="s">
        <v>667</v>
      </c>
    </row>
    <row r="4089" spans="7:14" x14ac:dyDescent="0.25">
      <c r="H4089" s="34" t="s">
        <v>350</v>
      </c>
      <c r="I4089" t="s">
        <v>70</v>
      </c>
      <c r="J4089">
        <v>345.39228658536501</v>
      </c>
      <c r="K4089">
        <v>340.96607709750498</v>
      </c>
      <c r="L4089">
        <v>344.59521444695201</v>
      </c>
      <c r="M4089">
        <v>338.92803372478102</v>
      </c>
      <c r="N4089">
        <v>343.11879699248101</v>
      </c>
    </row>
    <row r="4090" spans="7:14" x14ac:dyDescent="0.25">
      <c r="H4090" s="34" t="s">
        <v>350</v>
      </c>
      <c r="I4090" t="s">
        <v>71</v>
      </c>
      <c r="J4090">
        <v>339.84500000000003</v>
      </c>
      <c r="K4090">
        <v>337.72750000000002</v>
      </c>
      <c r="L4090">
        <v>340.65249999999997</v>
      </c>
      <c r="M4090">
        <v>336.69499999999999</v>
      </c>
      <c r="N4090">
        <v>339.67500000000001</v>
      </c>
    </row>
    <row r="4091" spans="7:14" x14ac:dyDescent="0.25">
      <c r="H4091" s="34" t="s">
        <v>350</v>
      </c>
      <c r="I4091" t="s">
        <v>72</v>
      </c>
      <c r="J4091">
        <v>336.57249999999999</v>
      </c>
      <c r="K4091">
        <v>335.78874999999999</v>
      </c>
      <c r="L4091">
        <v>338.30124999999998</v>
      </c>
      <c r="M4091">
        <v>335.347499999999</v>
      </c>
      <c r="N4091">
        <v>337.61250000000001</v>
      </c>
    </row>
    <row r="4092" spans="7:14" x14ac:dyDescent="0.25">
      <c r="H4092" s="34" t="s">
        <v>350</v>
      </c>
      <c r="I4092" t="s">
        <v>73</v>
      </c>
      <c r="J4092">
        <v>335.481666666666</v>
      </c>
      <c r="K4092">
        <v>335.14249999999998</v>
      </c>
      <c r="L4092">
        <v>337.51749999999998</v>
      </c>
      <c r="M4092">
        <v>334.89833333333303</v>
      </c>
      <c r="N4092">
        <v>336.92500000000001</v>
      </c>
    </row>
    <row r="4093" spans="7:14" x14ac:dyDescent="0.25">
      <c r="H4093" s="34" t="s">
        <v>350</v>
      </c>
      <c r="I4093" t="s">
        <v>74</v>
      </c>
      <c r="J4093">
        <v>334.39083333333298</v>
      </c>
      <c r="K4093">
        <v>334.49624999999997</v>
      </c>
      <c r="L4093">
        <v>336.73374999999999</v>
      </c>
      <c r="M4093">
        <v>334.44916666666597</v>
      </c>
      <c r="N4093">
        <v>336.23750000000001</v>
      </c>
    </row>
    <row r="4094" spans="7:14" x14ac:dyDescent="0.25">
      <c r="H4094" s="34" t="s">
        <v>350</v>
      </c>
      <c r="I4094" t="s">
        <v>75</v>
      </c>
      <c r="J4094">
        <v>332.20916666666602</v>
      </c>
      <c r="K4094">
        <v>333.20375000000001</v>
      </c>
      <c r="L4094">
        <v>335.16624999999999</v>
      </c>
      <c r="M4094">
        <v>333.550833333333</v>
      </c>
      <c r="N4094">
        <v>334.86250000000001</v>
      </c>
    </row>
    <row r="4095" spans="7:14" x14ac:dyDescent="0.25">
      <c r="H4095" s="34" t="s">
        <v>350</v>
      </c>
      <c r="I4095" t="s">
        <v>76</v>
      </c>
      <c r="J4095">
        <v>331.118333333333</v>
      </c>
      <c r="K4095">
        <v>332.5575</v>
      </c>
      <c r="L4095">
        <v>334.38249999999999</v>
      </c>
      <c r="M4095">
        <v>333.10166666666601</v>
      </c>
      <c r="N4095">
        <v>334.17500000000001</v>
      </c>
    </row>
    <row r="4096" spans="7:14" x14ac:dyDescent="0.25">
      <c r="H4096" s="34" t="s">
        <v>350</v>
      </c>
      <c r="I4096" t="s">
        <v>77</v>
      </c>
      <c r="J4096">
        <v>330.02749999999997</v>
      </c>
      <c r="K4096">
        <v>331.91125</v>
      </c>
      <c r="L4096">
        <v>333.59875</v>
      </c>
      <c r="M4096">
        <v>332.65249999999997</v>
      </c>
      <c r="N4096">
        <v>333.48750000000001</v>
      </c>
    </row>
    <row r="4097" spans="7:14" x14ac:dyDescent="0.25">
      <c r="H4097" s="34" t="s">
        <v>350</v>
      </c>
      <c r="I4097" t="s">
        <v>78</v>
      </c>
      <c r="J4097">
        <v>326.755</v>
      </c>
      <c r="K4097">
        <v>329.97250000000003</v>
      </c>
      <c r="L4097">
        <v>331.2475</v>
      </c>
      <c r="M4097">
        <v>331.30500000000001</v>
      </c>
      <c r="N4097">
        <v>331.42500000000001</v>
      </c>
    </row>
    <row r="4098" spans="7:14" x14ac:dyDescent="0.25">
      <c r="H4098" s="34" t="s">
        <v>350</v>
      </c>
      <c r="I4098" t="s">
        <v>79</v>
      </c>
      <c r="J4098">
        <v>321.20771341463399</v>
      </c>
      <c r="K4098">
        <v>326.73392290249399</v>
      </c>
      <c r="L4098">
        <v>327.304785553047</v>
      </c>
      <c r="M4098">
        <v>329.07196627521802</v>
      </c>
      <c r="N4098">
        <v>327.98120300751799</v>
      </c>
    </row>
    <row r="4099" spans="7:14" x14ac:dyDescent="0.25">
      <c r="H4099" s="34" t="s">
        <v>350</v>
      </c>
      <c r="I4099" t="s">
        <v>80</v>
      </c>
      <c r="J4099">
        <v>333.51666666666603</v>
      </c>
      <c r="K4099">
        <v>333.99166666666599</v>
      </c>
      <c r="L4099">
        <v>336.14166666666603</v>
      </c>
      <c r="M4099">
        <v>334.183333333333</v>
      </c>
      <c r="N4099">
        <v>335.78333333333302</v>
      </c>
    </row>
    <row r="4100" spans="7:14" x14ac:dyDescent="0.25">
      <c r="H4100" s="34" t="s">
        <v>350</v>
      </c>
      <c r="I4100" t="s">
        <v>81</v>
      </c>
      <c r="J4100">
        <v>333.73333333333301</v>
      </c>
      <c r="K4100">
        <v>334.13333333333298</v>
      </c>
      <c r="L4100">
        <v>336.33333333333297</v>
      </c>
      <c r="M4100">
        <v>334.36666666666599</v>
      </c>
      <c r="N4100">
        <v>336.01666666666603</v>
      </c>
    </row>
    <row r="4101" spans="7:14" x14ac:dyDescent="0.25">
      <c r="H4101" s="34" t="s">
        <v>350</v>
      </c>
      <c r="I4101" t="s">
        <v>82</v>
      </c>
      <c r="J4101">
        <v>333.95</v>
      </c>
      <c r="K4101">
        <v>334.27499999999998</v>
      </c>
      <c r="L4101">
        <v>336.52499999999998</v>
      </c>
      <c r="M4101">
        <v>334.55</v>
      </c>
      <c r="N4101">
        <v>336.25</v>
      </c>
    </row>
    <row r="4102" spans="7:14" x14ac:dyDescent="0.25">
      <c r="H4102" s="34" t="s">
        <v>350</v>
      </c>
      <c r="I4102" t="s">
        <v>83</v>
      </c>
      <c r="J4102">
        <v>0.12992853930336701</v>
      </c>
      <c r="K4102">
        <v>8.4832455899589196E-2</v>
      </c>
      <c r="L4102">
        <v>0.114039219575077</v>
      </c>
      <c r="M4102">
        <v>0.10972021345569</v>
      </c>
      <c r="N4102">
        <v>0.138978507966455</v>
      </c>
    </row>
    <row r="4103" spans="7:14" x14ac:dyDescent="0.25">
      <c r="H4103" s="34" t="s">
        <v>350</v>
      </c>
      <c r="I4103" t="s">
        <v>84</v>
      </c>
      <c r="J4103" t="s">
        <v>85</v>
      </c>
      <c r="K4103" t="s">
        <v>99</v>
      </c>
      <c r="L4103" t="s">
        <v>99</v>
      </c>
      <c r="M4103" t="s">
        <v>103</v>
      </c>
      <c r="N4103" t="s">
        <v>99</v>
      </c>
    </row>
    <row r="4104" spans="7:14" x14ac:dyDescent="0.25">
      <c r="G4104" s="34" t="s">
        <v>667</v>
      </c>
    </row>
    <row r="4105" spans="7:14" x14ac:dyDescent="0.25">
      <c r="G4105" s="34" t="s">
        <v>667</v>
      </c>
    </row>
    <row r="4106" spans="7:14" x14ac:dyDescent="0.25">
      <c r="H4106" s="34" t="s">
        <v>109</v>
      </c>
      <c r="I4106" t="s">
        <v>63</v>
      </c>
      <c r="J4106" t="s">
        <v>64</v>
      </c>
      <c r="K4106" t="s">
        <v>65</v>
      </c>
      <c r="L4106" t="s">
        <v>66</v>
      </c>
      <c r="M4106" t="s">
        <v>91</v>
      </c>
      <c r="N4106" t="s">
        <v>68</v>
      </c>
    </row>
    <row r="4107" spans="7:14" x14ac:dyDescent="0.25">
      <c r="G4107" s="34" t="s">
        <v>667</v>
      </c>
    </row>
    <row r="4108" spans="7:14" x14ac:dyDescent="0.25">
      <c r="H4108" s="34" t="s">
        <v>351</v>
      </c>
      <c r="I4108" t="s">
        <v>70</v>
      </c>
      <c r="J4108">
        <v>212.303064238247</v>
      </c>
      <c r="K4108">
        <v>212.13587365254401</v>
      </c>
      <c r="L4108">
        <v>211.00961538461499</v>
      </c>
      <c r="M4108">
        <v>205.258051489146</v>
      </c>
      <c r="N4108">
        <v>212.153103448275</v>
      </c>
    </row>
    <row r="4109" spans="7:14" x14ac:dyDescent="0.25">
      <c r="H4109" s="34" t="s">
        <v>351</v>
      </c>
      <c r="I4109" t="s">
        <v>71</v>
      </c>
      <c r="J4109">
        <v>208.785</v>
      </c>
      <c r="K4109">
        <v>207.07749999999999</v>
      </c>
      <c r="L4109">
        <v>205.77</v>
      </c>
      <c r="M4109">
        <v>203.13</v>
      </c>
      <c r="N4109">
        <v>208.63499999999999</v>
      </c>
    </row>
    <row r="4110" spans="7:14" x14ac:dyDescent="0.25">
      <c r="H4110" s="34" t="s">
        <v>351</v>
      </c>
      <c r="I4110" t="s">
        <v>72</v>
      </c>
      <c r="J4110">
        <v>206.66749999999999</v>
      </c>
      <c r="K4110">
        <v>204.03874999999999</v>
      </c>
      <c r="L4110">
        <v>202.63499999999999</v>
      </c>
      <c r="M4110">
        <v>201.86499999999899</v>
      </c>
      <c r="N4110">
        <v>206.51750000000001</v>
      </c>
    </row>
    <row r="4111" spans="7:14" x14ac:dyDescent="0.25">
      <c r="H4111" s="34" t="s">
        <v>351</v>
      </c>
      <c r="I4111" t="s">
        <v>73</v>
      </c>
      <c r="J4111">
        <v>205.96166666666599</v>
      </c>
      <c r="K4111">
        <v>203.025833333333</v>
      </c>
      <c r="L4111">
        <v>201.59</v>
      </c>
      <c r="M4111">
        <v>201.44333333333299</v>
      </c>
      <c r="N4111">
        <v>205.81166666666601</v>
      </c>
    </row>
    <row r="4112" spans="7:14" x14ac:dyDescent="0.25">
      <c r="H4112" s="34" t="s">
        <v>351</v>
      </c>
      <c r="I4112" t="s">
        <v>74</v>
      </c>
      <c r="J4112">
        <v>205.25583333333299</v>
      </c>
      <c r="K4112">
        <v>202.012916666666</v>
      </c>
      <c r="L4112">
        <v>200.54499999999999</v>
      </c>
      <c r="M4112">
        <v>201.02166666666599</v>
      </c>
      <c r="N4112">
        <v>205.10583333333301</v>
      </c>
    </row>
    <row r="4113" spans="7:14" x14ac:dyDescent="0.25">
      <c r="H4113" s="34" t="s">
        <v>351</v>
      </c>
      <c r="I4113" t="s">
        <v>75</v>
      </c>
      <c r="J4113">
        <v>203.84416666666601</v>
      </c>
      <c r="K4113">
        <v>199.987083333333</v>
      </c>
      <c r="L4113">
        <v>198.45500000000001</v>
      </c>
      <c r="M4113">
        <v>200.178333333333</v>
      </c>
      <c r="N4113">
        <v>203.69416666666601</v>
      </c>
    </row>
    <row r="4114" spans="7:14" x14ac:dyDescent="0.25">
      <c r="H4114" s="34" t="s">
        <v>351</v>
      </c>
      <c r="I4114" t="s">
        <v>76</v>
      </c>
      <c r="J4114">
        <v>203.13833333333301</v>
      </c>
      <c r="K4114">
        <v>198.97416666666601</v>
      </c>
      <c r="L4114">
        <v>197.41</v>
      </c>
      <c r="M4114">
        <v>199.75666666666601</v>
      </c>
      <c r="N4114">
        <v>202.988333333333</v>
      </c>
    </row>
    <row r="4115" spans="7:14" x14ac:dyDescent="0.25">
      <c r="H4115" s="34" t="s">
        <v>351</v>
      </c>
      <c r="I4115" t="s">
        <v>77</v>
      </c>
      <c r="J4115">
        <v>202.4325</v>
      </c>
      <c r="K4115">
        <v>197.96125000000001</v>
      </c>
      <c r="L4115">
        <v>196.36500000000001</v>
      </c>
      <c r="M4115">
        <v>199.33500000000001</v>
      </c>
      <c r="N4115">
        <v>202.2825</v>
      </c>
    </row>
    <row r="4116" spans="7:14" x14ac:dyDescent="0.25">
      <c r="H4116" s="34" t="s">
        <v>351</v>
      </c>
      <c r="I4116" t="s">
        <v>78</v>
      </c>
      <c r="J4116">
        <v>200.315</v>
      </c>
      <c r="K4116">
        <v>194.92249999999899</v>
      </c>
      <c r="L4116">
        <v>193.23</v>
      </c>
      <c r="M4116">
        <v>198.07</v>
      </c>
      <c r="N4116">
        <v>200.16499999999999</v>
      </c>
    </row>
    <row r="4117" spans="7:14" x14ac:dyDescent="0.25">
      <c r="H4117" s="34" t="s">
        <v>351</v>
      </c>
      <c r="I4117" t="s">
        <v>79</v>
      </c>
      <c r="J4117">
        <v>196.796935761752</v>
      </c>
      <c r="K4117">
        <v>189.864126347455</v>
      </c>
      <c r="L4117">
        <v>187.99038461538399</v>
      </c>
      <c r="M4117">
        <v>195.941948510853</v>
      </c>
      <c r="N4117">
        <v>196.64689655172401</v>
      </c>
    </row>
    <row r="4118" spans="7:14" x14ac:dyDescent="0.25">
      <c r="H4118" s="34" t="s">
        <v>351</v>
      </c>
      <c r="I4118" t="s">
        <v>80</v>
      </c>
      <c r="J4118">
        <v>205.36666666666599</v>
      </c>
      <c r="K4118">
        <v>202.32499999999999</v>
      </c>
      <c r="L4118">
        <v>200.766666666666</v>
      </c>
      <c r="M4118">
        <v>200.39999999999901</v>
      </c>
      <c r="N4118">
        <v>205.21666666666599</v>
      </c>
    </row>
    <row r="4119" spans="7:14" x14ac:dyDescent="0.25">
      <c r="H4119" s="34" t="s">
        <v>351</v>
      </c>
      <c r="I4119" t="s">
        <v>81</v>
      </c>
      <c r="J4119">
        <v>206.183333333333</v>
      </c>
      <c r="K4119">
        <v>203.65</v>
      </c>
      <c r="L4119">
        <v>202.03333333333299</v>
      </c>
      <c r="M4119">
        <v>200.46666666666599</v>
      </c>
      <c r="N4119">
        <v>206.03333333333299</v>
      </c>
    </row>
    <row r="4120" spans="7:14" x14ac:dyDescent="0.25">
      <c r="H4120" s="34" t="s">
        <v>351</v>
      </c>
      <c r="I4120" t="s">
        <v>82</v>
      </c>
      <c r="J4120">
        <v>207</v>
      </c>
      <c r="K4120">
        <v>204.97499999999999</v>
      </c>
      <c r="L4120">
        <v>203.3</v>
      </c>
      <c r="M4120">
        <v>200.53333333333299</v>
      </c>
      <c r="N4120">
        <v>206.85</v>
      </c>
    </row>
    <row r="4121" spans="7:14" x14ac:dyDescent="0.25">
      <c r="H4121" s="34" t="s">
        <v>351</v>
      </c>
      <c r="I4121" t="s">
        <v>83</v>
      </c>
      <c r="J4121">
        <v>0.79532543418278601</v>
      </c>
      <c r="K4121">
        <v>1.30977387866055</v>
      </c>
      <c r="L4121">
        <v>1.26182965299685</v>
      </c>
      <c r="M4121">
        <v>6.6489361702152194E-2</v>
      </c>
      <c r="N4121">
        <v>0.79590676520750003</v>
      </c>
    </row>
    <row r="4122" spans="7:14" x14ac:dyDescent="0.25">
      <c r="H4122" s="34" t="s">
        <v>351</v>
      </c>
      <c r="I4122" t="s">
        <v>84</v>
      </c>
      <c r="J4122" t="s">
        <v>85</v>
      </c>
      <c r="K4122" t="s">
        <v>87</v>
      </c>
      <c r="L4122" t="s">
        <v>98</v>
      </c>
      <c r="M4122" t="s">
        <v>103</v>
      </c>
      <c r="N4122" t="s">
        <v>88</v>
      </c>
    </row>
    <row r="4123" spans="7:14" x14ac:dyDescent="0.25">
      <c r="G4123" s="34" t="s">
        <v>667</v>
      </c>
    </row>
    <row r="4125" spans="7:14" x14ac:dyDescent="0.25">
      <c r="H4125" s="34" t="s">
        <v>95</v>
      </c>
      <c r="I4125" t="s">
        <v>63</v>
      </c>
      <c r="J4125" t="s">
        <v>64</v>
      </c>
      <c r="K4125" t="s">
        <v>65</v>
      </c>
      <c r="L4125" t="s">
        <v>104</v>
      </c>
      <c r="M4125" t="s">
        <v>91</v>
      </c>
      <c r="N4125" t="s">
        <v>68</v>
      </c>
    </row>
    <row r="4127" spans="7:14" x14ac:dyDescent="0.25">
      <c r="H4127" s="34" t="s">
        <v>352</v>
      </c>
      <c r="I4127" t="s">
        <v>70</v>
      </c>
      <c r="J4127">
        <v>668.15022324865197</v>
      </c>
      <c r="K4127">
        <v>663.10298846153796</v>
      </c>
      <c r="L4127">
        <v>663.76434394708497</v>
      </c>
      <c r="M4127">
        <v>678.50615065653005</v>
      </c>
      <c r="N4127">
        <v>746.18675595238096</v>
      </c>
    </row>
    <row r="4128" spans="7:14" x14ac:dyDescent="0.25">
      <c r="H4128" s="34" t="s">
        <v>352</v>
      </c>
      <c r="I4128" t="s">
        <v>71</v>
      </c>
      <c r="J4128">
        <v>661.8175</v>
      </c>
      <c r="K4128">
        <v>657.27250000000004</v>
      </c>
      <c r="L4128">
        <v>659.69499999999903</v>
      </c>
      <c r="M4128">
        <v>670.3075</v>
      </c>
      <c r="N4128">
        <v>727.15</v>
      </c>
    </row>
    <row r="4129" spans="8:14" x14ac:dyDescent="0.25">
      <c r="H4129" s="34" t="s">
        <v>352</v>
      </c>
      <c r="I4129" t="s">
        <v>72</v>
      </c>
      <c r="J4129">
        <v>658.00874999999996</v>
      </c>
      <c r="K4129">
        <v>653.71124999999995</v>
      </c>
      <c r="L4129">
        <v>657.24749999999995</v>
      </c>
      <c r="M4129">
        <v>665.45375000000001</v>
      </c>
      <c r="N4129">
        <v>716.7</v>
      </c>
    </row>
    <row r="4130" spans="8:14" x14ac:dyDescent="0.25">
      <c r="H4130" s="34" t="s">
        <v>352</v>
      </c>
      <c r="I4130" t="s">
        <v>73</v>
      </c>
      <c r="J4130">
        <v>656.73916666666605</v>
      </c>
      <c r="K4130">
        <v>652.52416666666602</v>
      </c>
      <c r="L4130">
        <v>656.43166666666605</v>
      </c>
      <c r="M4130">
        <v>663.83583333333297</v>
      </c>
      <c r="N4130">
        <v>713.21666666666601</v>
      </c>
    </row>
    <row r="4131" spans="8:14" x14ac:dyDescent="0.25">
      <c r="H4131" s="34" t="s">
        <v>352</v>
      </c>
      <c r="I4131" t="s">
        <v>74</v>
      </c>
      <c r="J4131">
        <v>655.46958333333305</v>
      </c>
      <c r="K4131">
        <v>651.337083333333</v>
      </c>
      <c r="L4131">
        <v>655.61583333333294</v>
      </c>
      <c r="M4131">
        <v>662.21791666666604</v>
      </c>
      <c r="N4131">
        <v>709.73333333333301</v>
      </c>
    </row>
    <row r="4132" spans="8:14" x14ac:dyDescent="0.25">
      <c r="H4132" s="34" t="s">
        <v>352</v>
      </c>
      <c r="I4132" t="s">
        <v>75</v>
      </c>
      <c r="J4132">
        <v>652.93041666666602</v>
      </c>
      <c r="K4132">
        <v>648.96291666666605</v>
      </c>
      <c r="L4132">
        <v>653.98416666666606</v>
      </c>
      <c r="M4132">
        <v>658.98208333333298</v>
      </c>
      <c r="N4132">
        <v>702.76666666666597</v>
      </c>
    </row>
    <row r="4133" spans="8:14" x14ac:dyDescent="0.25">
      <c r="H4133" s="34" t="s">
        <v>352</v>
      </c>
      <c r="I4133" t="s">
        <v>76</v>
      </c>
      <c r="J4133">
        <v>651.66083333333302</v>
      </c>
      <c r="K4133">
        <v>647.77583333333303</v>
      </c>
      <c r="L4133">
        <v>653.16833333333295</v>
      </c>
      <c r="M4133">
        <v>657.36416666666605</v>
      </c>
      <c r="N4133">
        <v>699.28333333333296</v>
      </c>
    </row>
    <row r="4134" spans="8:14" x14ac:dyDescent="0.25">
      <c r="H4134" s="34" t="s">
        <v>352</v>
      </c>
      <c r="I4134" t="s">
        <v>77</v>
      </c>
      <c r="J4134">
        <v>650.39125000000001</v>
      </c>
      <c r="K4134">
        <v>646.58875</v>
      </c>
      <c r="L4134">
        <v>652.35249999999996</v>
      </c>
      <c r="M4134">
        <v>655.74625000000003</v>
      </c>
      <c r="N4134">
        <v>695.8</v>
      </c>
    </row>
    <row r="4135" spans="8:14" x14ac:dyDescent="0.25">
      <c r="H4135" s="34" t="s">
        <v>352</v>
      </c>
      <c r="I4135" t="s">
        <v>78</v>
      </c>
      <c r="J4135">
        <v>646.58249999999998</v>
      </c>
      <c r="K4135">
        <v>643.02749999999901</v>
      </c>
      <c r="L4135">
        <v>649.90499999999997</v>
      </c>
      <c r="M4135">
        <v>650.89250000000004</v>
      </c>
      <c r="N4135">
        <v>685.35</v>
      </c>
    </row>
    <row r="4136" spans="8:14" x14ac:dyDescent="0.25">
      <c r="H4136" s="34" t="s">
        <v>352</v>
      </c>
      <c r="I4136" t="s">
        <v>79</v>
      </c>
      <c r="J4136">
        <v>640.24977675134699</v>
      </c>
      <c r="K4136">
        <v>637.19701153846097</v>
      </c>
      <c r="L4136">
        <v>645.83565605291403</v>
      </c>
      <c r="M4136">
        <v>642.69384934346897</v>
      </c>
      <c r="N4136">
        <v>666.31324404761904</v>
      </c>
    </row>
    <row r="4137" spans="8:14" x14ac:dyDescent="0.25">
      <c r="H4137" s="34" t="s">
        <v>352</v>
      </c>
      <c r="I4137" t="s">
        <v>80</v>
      </c>
      <c r="J4137">
        <v>654.94166666666604</v>
      </c>
      <c r="K4137">
        <v>652.25833333333298</v>
      </c>
      <c r="L4137">
        <v>654.54999999999995</v>
      </c>
      <c r="M4137">
        <v>659.974999999999</v>
      </c>
      <c r="N4137">
        <v>691</v>
      </c>
    </row>
    <row r="4138" spans="8:14" x14ac:dyDescent="0.25">
      <c r="H4138" s="34" t="s">
        <v>352</v>
      </c>
      <c r="I4138" t="s">
        <v>81</v>
      </c>
      <c r="J4138">
        <v>655.68333333333305</v>
      </c>
      <c r="K4138">
        <v>654.36666666666599</v>
      </c>
      <c r="L4138">
        <v>654.63333333333298</v>
      </c>
      <c r="M4138">
        <v>660.18333333333305</v>
      </c>
      <c r="N4138">
        <v>696.08333333333303</v>
      </c>
    </row>
    <row r="4139" spans="8:14" x14ac:dyDescent="0.25">
      <c r="H4139" s="34" t="s">
        <v>352</v>
      </c>
      <c r="I4139" t="s">
        <v>82</v>
      </c>
      <c r="J4139">
        <v>656.42499999999995</v>
      </c>
      <c r="K4139">
        <v>656.47500000000002</v>
      </c>
      <c r="L4139">
        <v>654.71666666666601</v>
      </c>
      <c r="M4139">
        <v>660.39166666666597</v>
      </c>
      <c r="N4139">
        <v>701.16666666666595</v>
      </c>
    </row>
    <row r="4140" spans="8:14" x14ac:dyDescent="0.25">
      <c r="H4140" s="34" t="s">
        <v>352</v>
      </c>
      <c r="I4140" t="s">
        <v>83</v>
      </c>
      <c r="J4140">
        <v>0.226483274591887</v>
      </c>
      <c r="K4140">
        <v>0.646471873363063</v>
      </c>
      <c r="L4140">
        <v>2.5456304253760002E-2</v>
      </c>
      <c r="M4140">
        <v>6.3093871061376497E-2</v>
      </c>
      <c r="N4140">
        <v>1.44996434513906</v>
      </c>
    </row>
    <row r="4141" spans="8:14" x14ac:dyDescent="0.25">
      <c r="H4141" s="34" t="s">
        <v>352</v>
      </c>
      <c r="I4141" t="s">
        <v>84</v>
      </c>
      <c r="J4141" t="s">
        <v>85</v>
      </c>
      <c r="K4141" t="s">
        <v>86</v>
      </c>
      <c r="L4141" t="s">
        <v>114</v>
      </c>
      <c r="M4141" t="s">
        <v>99</v>
      </c>
      <c r="N4141" t="s">
        <v>88</v>
      </c>
    </row>
    <row r="4144" spans="8:14" x14ac:dyDescent="0.25">
      <c r="H4144" s="34" t="s">
        <v>95</v>
      </c>
      <c r="I4144" t="s">
        <v>63</v>
      </c>
      <c r="J4144" t="s">
        <v>64</v>
      </c>
      <c r="K4144" t="s">
        <v>101</v>
      </c>
      <c r="L4144" t="s">
        <v>66</v>
      </c>
      <c r="M4144" t="s">
        <v>67</v>
      </c>
      <c r="N4144" t="s">
        <v>68</v>
      </c>
    </row>
    <row r="4146" spans="8:14" x14ac:dyDescent="0.25">
      <c r="H4146" s="34" t="s">
        <v>353</v>
      </c>
      <c r="I4146" t="s">
        <v>70</v>
      </c>
      <c r="J4146">
        <v>128.66827309236899</v>
      </c>
      <c r="K4146">
        <v>129.63721498371299</v>
      </c>
      <c r="L4146">
        <v>129.46762360446499</v>
      </c>
      <c r="M4146">
        <v>127.76831844029201</v>
      </c>
      <c r="N4146">
        <v>125.873766447368</v>
      </c>
    </row>
    <row r="4147" spans="8:14" x14ac:dyDescent="0.25">
      <c r="H4147" s="34" t="s">
        <v>353</v>
      </c>
      <c r="I4147" t="s">
        <v>71</v>
      </c>
      <c r="J4147">
        <v>127.075</v>
      </c>
      <c r="K4147">
        <v>127.66</v>
      </c>
      <c r="L4147">
        <v>127.92</v>
      </c>
      <c r="M4147">
        <v>125.905</v>
      </c>
      <c r="N4147">
        <v>124.32</v>
      </c>
    </row>
    <row r="4148" spans="8:14" x14ac:dyDescent="0.25">
      <c r="H4148" s="34" t="s">
        <v>353</v>
      </c>
      <c r="I4148" t="s">
        <v>72</v>
      </c>
      <c r="J4148">
        <v>126.1125</v>
      </c>
      <c r="K4148">
        <v>126.505</v>
      </c>
      <c r="L4148">
        <v>126.985</v>
      </c>
      <c r="M4148">
        <v>124.7775</v>
      </c>
      <c r="N4148">
        <v>123.38500000000001</v>
      </c>
    </row>
    <row r="4149" spans="8:14" x14ac:dyDescent="0.25">
      <c r="H4149" s="34" t="s">
        <v>353</v>
      </c>
      <c r="I4149" t="s">
        <v>73</v>
      </c>
      <c r="J4149">
        <v>125.791666666666</v>
      </c>
      <c r="K4149">
        <v>126.119999999999</v>
      </c>
      <c r="L4149">
        <v>126.67333333333301</v>
      </c>
      <c r="M4149">
        <v>124.401666666666</v>
      </c>
      <c r="N4149">
        <v>123.073333333333</v>
      </c>
    </row>
    <row r="4150" spans="8:14" x14ac:dyDescent="0.25">
      <c r="H4150" s="34" t="s">
        <v>353</v>
      </c>
      <c r="I4150" t="s">
        <v>74</v>
      </c>
      <c r="J4150">
        <v>125.470833333333</v>
      </c>
      <c r="K4150">
        <v>125.735</v>
      </c>
      <c r="L4150">
        <v>126.361666666666</v>
      </c>
      <c r="M4150">
        <v>124.025833333333</v>
      </c>
      <c r="N4150">
        <v>122.761666666666</v>
      </c>
    </row>
    <row r="4151" spans="8:14" x14ac:dyDescent="0.25">
      <c r="H4151" s="34" t="s">
        <v>353</v>
      </c>
      <c r="I4151" t="s">
        <v>75</v>
      </c>
      <c r="J4151">
        <v>124.829166666666</v>
      </c>
      <c r="K4151">
        <v>124.96499999999899</v>
      </c>
      <c r="L4151">
        <v>125.738333333333</v>
      </c>
      <c r="M4151">
        <v>123.27416666666601</v>
      </c>
      <c r="N4151">
        <v>122.13833333333299</v>
      </c>
    </row>
    <row r="4152" spans="8:14" x14ac:dyDescent="0.25">
      <c r="H4152" s="34" t="s">
        <v>353</v>
      </c>
      <c r="I4152" t="s">
        <v>76</v>
      </c>
      <c r="J4152">
        <v>124.508333333333</v>
      </c>
      <c r="K4152">
        <v>124.58</v>
      </c>
      <c r="L4152">
        <v>125.42666666666599</v>
      </c>
      <c r="M4152">
        <v>122.898333333333</v>
      </c>
      <c r="N4152">
        <v>121.826666666666</v>
      </c>
    </row>
    <row r="4153" spans="8:14" x14ac:dyDescent="0.25">
      <c r="H4153" s="34" t="s">
        <v>353</v>
      </c>
      <c r="I4153" t="s">
        <v>77</v>
      </c>
      <c r="J4153">
        <v>124.1875</v>
      </c>
      <c r="K4153">
        <v>124.19499999999999</v>
      </c>
      <c r="L4153">
        <v>125.11499999999999</v>
      </c>
      <c r="M4153">
        <v>122.52249999999999</v>
      </c>
      <c r="N4153">
        <v>121.515</v>
      </c>
    </row>
    <row r="4154" spans="8:14" x14ac:dyDescent="0.25">
      <c r="H4154" s="34" t="s">
        <v>353</v>
      </c>
      <c r="I4154" t="s">
        <v>78</v>
      </c>
      <c r="J4154">
        <v>123.22499999999999</v>
      </c>
      <c r="K4154">
        <v>123.039999999999</v>
      </c>
      <c r="L4154">
        <v>124.179999999999</v>
      </c>
      <c r="M4154">
        <v>121.395</v>
      </c>
      <c r="N4154">
        <v>120.58</v>
      </c>
    </row>
    <row r="4155" spans="8:14" x14ac:dyDescent="0.25">
      <c r="H4155" s="34" t="s">
        <v>353</v>
      </c>
      <c r="I4155" t="s">
        <v>79</v>
      </c>
      <c r="J4155">
        <v>121.63172690763</v>
      </c>
      <c r="K4155">
        <v>121.062785016286</v>
      </c>
      <c r="L4155">
        <v>122.632376395534</v>
      </c>
      <c r="M4155">
        <v>119.531681559707</v>
      </c>
      <c r="N4155">
        <v>119.026233552631</v>
      </c>
    </row>
    <row r="4156" spans="8:14" x14ac:dyDescent="0.25">
      <c r="H4156" s="34" t="s">
        <v>353</v>
      </c>
      <c r="I4156" t="s">
        <v>80</v>
      </c>
      <c r="J4156">
        <v>125.516666666666</v>
      </c>
      <c r="K4156">
        <v>124.9</v>
      </c>
      <c r="L4156">
        <v>126.399999999999</v>
      </c>
      <c r="M4156">
        <v>124.15</v>
      </c>
      <c r="N4156">
        <v>122.73333333333299</v>
      </c>
    </row>
    <row r="4157" spans="8:14" x14ac:dyDescent="0.25">
      <c r="H4157" s="34" t="s">
        <v>353</v>
      </c>
      <c r="I4157" t="s">
        <v>81</v>
      </c>
      <c r="J4157">
        <v>125.883333333333</v>
      </c>
      <c r="K4157">
        <v>125.05</v>
      </c>
      <c r="L4157">
        <v>126.75</v>
      </c>
      <c r="M4157">
        <v>124.65</v>
      </c>
      <c r="N4157">
        <v>123.016666666666</v>
      </c>
    </row>
    <row r="4158" spans="8:14" x14ac:dyDescent="0.25">
      <c r="H4158" s="34" t="s">
        <v>353</v>
      </c>
      <c r="I4158" t="s">
        <v>82</v>
      </c>
      <c r="J4158">
        <v>126.25</v>
      </c>
      <c r="K4158">
        <v>125.19999999999899</v>
      </c>
      <c r="L4158">
        <v>127.1</v>
      </c>
      <c r="M4158">
        <v>125.15</v>
      </c>
      <c r="N4158">
        <v>123.3</v>
      </c>
    </row>
    <row r="4159" spans="8:14" x14ac:dyDescent="0.25">
      <c r="H4159" s="34" t="s">
        <v>353</v>
      </c>
      <c r="I4159" t="s">
        <v>83</v>
      </c>
      <c r="J4159">
        <v>0.58425175939451401</v>
      </c>
      <c r="K4159">
        <v>0.23961661341851601</v>
      </c>
      <c r="L4159">
        <v>0.55379746835444299</v>
      </c>
      <c r="M4159">
        <v>0.80547724526779796</v>
      </c>
      <c r="N4159">
        <v>0.46170559478543899</v>
      </c>
    </row>
    <row r="4160" spans="8:14" x14ac:dyDescent="0.25">
      <c r="H4160" s="34" t="s">
        <v>353</v>
      </c>
      <c r="I4160" t="s">
        <v>84</v>
      </c>
      <c r="J4160" t="s">
        <v>85</v>
      </c>
      <c r="K4160" t="s">
        <v>103</v>
      </c>
      <c r="L4160" t="s">
        <v>88</v>
      </c>
      <c r="M4160" t="s">
        <v>87</v>
      </c>
      <c r="N4160" t="s">
        <v>87</v>
      </c>
    </row>
    <row r="4163" spans="8:14" x14ac:dyDescent="0.25">
      <c r="H4163" s="34" t="s">
        <v>95</v>
      </c>
      <c r="I4163" t="s">
        <v>63</v>
      </c>
      <c r="J4163" t="s">
        <v>64</v>
      </c>
      <c r="K4163" t="s">
        <v>65</v>
      </c>
      <c r="L4163" t="s">
        <v>66</v>
      </c>
      <c r="M4163" t="s">
        <v>67</v>
      </c>
      <c r="N4163" t="s">
        <v>96</v>
      </c>
    </row>
    <row r="4165" spans="8:14" x14ac:dyDescent="0.25">
      <c r="H4165" s="34" t="s">
        <v>354</v>
      </c>
      <c r="I4165" t="s">
        <v>70</v>
      </c>
      <c r="J4165">
        <v>1224.6572093023201</v>
      </c>
      <c r="K4165">
        <v>1249.1082612456701</v>
      </c>
      <c r="L4165">
        <v>1227.3897849462301</v>
      </c>
      <c r="M4165">
        <v>1219.84869813717</v>
      </c>
      <c r="N4165">
        <v>1213.73891762331</v>
      </c>
    </row>
    <row r="4166" spans="8:14" x14ac:dyDescent="0.25">
      <c r="H4166" s="34" t="s">
        <v>354</v>
      </c>
      <c r="I4166" t="s">
        <v>71</v>
      </c>
      <c r="J4166">
        <v>1197.72</v>
      </c>
      <c r="K4166">
        <v>1223.5</v>
      </c>
      <c r="L4166">
        <v>1215.6849999999999</v>
      </c>
      <c r="M4166">
        <v>1204.6475</v>
      </c>
      <c r="N4166">
        <v>1205.0774999999901</v>
      </c>
    </row>
    <row r="4167" spans="8:14" x14ac:dyDescent="0.25">
      <c r="H4167" s="34" t="s">
        <v>354</v>
      </c>
      <c r="I4167" t="s">
        <v>72</v>
      </c>
      <c r="J4167">
        <v>1181.385</v>
      </c>
      <c r="K4167">
        <v>1208.925</v>
      </c>
      <c r="L4167">
        <v>1208.6175000000001</v>
      </c>
      <c r="M4167">
        <v>1195.44875</v>
      </c>
      <c r="N4167">
        <v>1199.8387499999999</v>
      </c>
    </row>
    <row r="4168" spans="8:14" x14ac:dyDescent="0.25">
      <c r="H4168" s="34" t="s">
        <v>354</v>
      </c>
      <c r="I4168" t="s">
        <v>73</v>
      </c>
      <c r="J4168">
        <v>1175.94</v>
      </c>
      <c r="K4168">
        <v>1204.06666666666</v>
      </c>
      <c r="L4168">
        <v>1206.2616666666599</v>
      </c>
      <c r="M4168">
        <v>1192.3824999999999</v>
      </c>
      <c r="N4168">
        <v>1198.0925</v>
      </c>
    </row>
    <row r="4169" spans="8:14" x14ac:dyDescent="0.25">
      <c r="H4169" s="34" t="s">
        <v>354</v>
      </c>
      <c r="I4169" t="s">
        <v>74</v>
      </c>
      <c r="J4169">
        <v>1170.4949999999999</v>
      </c>
      <c r="K4169">
        <v>1199.2083333333301</v>
      </c>
      <c r="L4169">
        <v>1203.9058333333301</v>
      </c>
      <c r="M4169">
        <v>1189.3162500000001</v>
      </c>
      <c r="N4169">
        <v>1196.3462499999901</v>
      </c>
    </row>
    <row r="4170" spans="8:14" x14ac:dyDescent="0.25">
      <c r="H4170" s="34" t="s">
        <v>354</v>
      </c>
      <c r="I4170" t="s">
        <v>75</v>
      </c>
      <c r="J4170">
        <v>1159.605</v>
      </c>
      <c r="K4170">
        <v>1189.49166666666</v>
      </c>
      <c r="L4170">
        <v>1199.1941666666601</v>
      </c>
      <c r="M4170">
        <v>1183.1837499999999</v>
      </c>
      <c r="N4170">
        <v>1192.85375</v>
      </c>
    </row>
    <row r="4171" spans="8:14" x14ac:dyDescent="0.25">
      <c r="H4171" s="34" t="s">
        <v>354</v>
      </c>
      <c r="I4171" t="s">
        <v>76</v>
      </c>
      <c r="J4171">
        <v>1154.1599999999901</v>
      </c>
      <c r="K4171">
        <v>1184.63333333333</v>
      </c>
      <c r="L4171">
        <v>1196.83833333333</v>
      </c>
      <c r="M4171">
        <v>1180.1175000000001</v>
      </c>
      <c r="N4171">
        <v>1191.1074999999901</v>
      </c>
    </row>
    <row r="4172" spans="8:14" x14ac:dyDescent="0.25">
      <c r="H4172" s="34" t="s">
        <v>354</v>
      </c>
      <c r="I4172" t="s">
        <v>77</v>
      </c>
      <c r="J4172">
        <v>1148.7149999999999</v>
      </c>
      <c r="K4172">
        <v>1179.7749999999901</v>
      </c>
      <c r="L4172">
        <v>1194.4824999999901</v>
      </c>
      <c r="M4172">
        <v>1177.05125</v>
      </c>
      <c r="N4172">
        <v>1189.3612499999999</v>
      </c>
    </row>
    <row r="4173" spans="8:14" x14ac:dyDescent="0.25">
      <c r="H4173" s="34" t="s">
        <v>354</v>
      </c>
      <c r="I4173" t="s">
        <v>78</v>
      </c>
      <c r="J4173">
        <v>1132.3799999999901</v>
      </c>
      <c r="K4173">
        <v>1165.19999999999</v>
      </c>
      <c r="L4173">
        <v>1187.415</v>
      </c>
      <c r="M4173">
        <v>1167.8525</v>
      </c>
      <c r="N4173">
        <v>1184.1224999999999</v>
      </c>
    </row>
    <row r="4174" spans="8:14" x14ac:dyDescent="0.25">
      <c r="H4174" s="34" t="s">
        <v>354</v>
      </c>
      <c r="I4174" t="s">
        <v>79</v>
      </c>
      <c r="J4174">
        <v>1105.44279069767</v>
      </c>
      <c r="K4174">
        <v>1139.59173875432</v>
      </c>
      <c r="L4174">
        <v>1175.7102150537601</v>
      </c>
      <c r="M4174">
        <v>1152.65130186282</v>
      </c>
      <c r="N4174">
        <v>1175.46108237668</v>
      </c>
    </row>
    <row r="4175" spans="8:14" x14ac:dyDescent="0.25">
      <c r="H4175" s="34" t="s">
        <v>354</v>
      </c>
      <c r="I4175" t="s">
        <v>80</v>
      </c>
      <c r="J4175">
        <v>1173.5999999999899</v>
      </c>
      <c r="K4175">
        <v>1182.5</v>
      </c>
      <c r="L4175">
        <v>1203.6666666666599</v>
      </c>
      <c r="M4175">
        <v>1190.07499999999</v>
      </c>
      <c r="N4175">
        <v>1195.92499999999</v>
      </c>
    </row>
    <row r="4176" spans="8:14" x14ac:dyDescent="0.25">
      <c r="H4176" s="34" t="s">
        <v>354</v>
      </c>
      <c r="I4176" t="s">
        <v>81</v>
      </c>
      <c r="J4176">
        <v>1182.1499999999901</v>
      </c>
      <c r="K4176">
        <v>1186.45</v>
      </c>
      <c r="L4176">
        <v>1205.7833333333299</v>
      </c>
      <c r="M4176">
        <v>1193.8999999999901</v>
      </c>
      <c r="N4176">
        <v>1197.24999999999</v>
      </c>
    </row>
    <row r="4177" spans="7:14" x14ac:dyDescent="0.25">
      <c r="H4177" s="34" t="s">
        <v>354</v>
      </c>
      <c r="I4177" t="s">
        <v>82</v>
      </c>
      <c r="J4177">
        <v>1190.7</v>
      </c>
      <c r="K4177">
        <v>1190.4000000000001</v>
      </c>
      <c r="L4177">
        <v>1207.9000000000001</v>
      </c>
      <c r="M4177">
        <v>1197.7249999999999</v>
      </c>
      <c r="N4177">
        <v>1198.57499999999</v>
      </c>
    </row>
    <row r="4178" spans="7:14" x14ac:dyDescent="0.25">
      <c r="H4178" s="34" t="s">
        <v>354</v>
      </c>
      <c r="I4178" t="s">
        <v>83</v>
      </c>
      <c r="J4178">
        <v>1.4570552147239499</v>
      </c>
      <c r="K4178">
        <v>0.66364247311828695</v>
      </c>
      <c r="L4178">
        <v>0.35170312932703801</v>
      </c>
      <c r="M4178">
        <v>0.64281662920404903</v>
      </c>
      <c r="N4178">
        <v>0.22158580178523599</v>
      </c>
    </row>
    <row r="4179" spans="7:14" x14ac:dyDescent="0.25">
      <c r="H4179" s="34" t="s">
        <v>354</v>
      </c>
      <c r="I4179" t="s">
        <v>84</v>
      </c>
      <c r="J4179" t="s">
        <v>85</v>
      </c>
      <c r="K4179" t="s">
        <v>126</v>
      </c>
      <c r="L4179" t="s">
        <v>88</v>
      </c>
      <c r="M4179" t="s">
        <v>87</v>
      </c>
      <c r="N4179" t="s">
        <v>108</v>
      </c>
    </row>
    <row r="4181" spans="7:14" x14ac:dyDescent="0.25">
      <c r="G4181" s="34" t="s">
        <v>667</v>
      </c>
    </row>
    <row r="4182" spans="7:14" x14ac:dyDescent="0.25">
      <c r="H4182" s="34" t="s">
        <v>89</v>
      </c>
      <c r="I4182" t="s">
        <v>63</v>
      </c>
      <c r="J4182" t="s">
        <v>64</v>
      </c>
      <c r="K4182" t="s">
        <v>65</v>
      </c>
      <c r="L4182" t="s">
        <v>66</v>
      </c>
      <c r="M4182" t="s">
        <v>67</v>
      </c>
      <c r="N4182" t="s">
        <v>68</v>
      </c>
    </row>
    <row r="4183" spans="7:14" x14ac:dyDescent="0.25">
      <c r="G4183" s="34" t="s">
        <v>667</v>
      </c>
    </row>
    <row r="4184" spans="7:14" x14ac:dyDescent="0.25">
      <c r="H4184" s="34" t="s">
        <v>355</v>
      </c>
      <c r="I4184" t="s">
        <v>70</v>
      </c>
      <c r="J4184">
        <v>152.64407713498599</v>
      </c>
      <c r="K4184">
        <v>151.991816608996</v>
      </c>
      <c r="L4184">
        <v>151.32419080068101</v>
      </c>
      <c r="M4184">
        <v>151.36271186440601</v>
      </c>
      <c r="N4184">
        <v>162.796753908905</v>
      </c>
    </row>
    <row r="4185" spans="7:14" x14ac:dyDescent="0.25">
      <c r="H4185" s="34" t="s">
        <v>355</v>
      </c>
      <c r="I4185" t="s">
        <v>71</v>
      </c>
      <c r="J4185">
        <v>149.72</v>
      </c>
      <c r="K4185">
        <v>149.9425</v>
      </c>
      <c r="L4185">
        <v>149.70249999999999</v>
      </c>
      <c r="M4185">
        <v>149.095</v>
      </c>
      <c r="N4185">
        <v>158.7775</v>
      </c>
    </row>
    <row r="4186" spans="7:14" x14ac:dyDescent="0.25">
      <c r="H4186" s="34" t="s">
        <v>355</v>
      </c>
      <c r="I4186" t="s">
        <v>72</v>
      </c>
      <c r="J4186">
        <v>147.95999999999901</v>
      </c>
      <c r="K4186">
        <v>148.74625</v>
      </c>
      <c r="L4186">
        <v>148.72624999999999</v>
      </c>
      <c r="M4186">
        <v>147.7475</v>
      </c>
      <c r="N4186">
        <v>156.56375</v>
      </c>
    </row>
    <row r="4187" spans="7:14" x14ac:dyDescent="0.25">
      <c r="H4187" s="34" t="s">
        <v>355</v>
      </c>
      <c r="I4187" t="s">
        <v>73</v>
      </c>
      <c r="J4187">
        <v>147.37333333333299</v>
      </c>
      <c r="K4187">
        <v>148.3475</v>
      </c>
      <c r="L4187">
        <v>148.400833333333</v>
      </c>
      <c r="M4187">
        <v>147.29833333333301</v>
      </c>
      <c r="N4187">
        <v>155.82583333333301</v>
      </c>
    </row>
    <row r="4188" spans="7:14" x14ac:dyDescent="0.25">
      <c r="H4188" s="34" t="s">
        <v>355</v>
      </c>
      <c r="I4188" t="s">
        <v>74</v>
      </c>
      <c r="J4188">
        <v>146.78666666666601</v>
      </c>
      <c r="K4188">
        <v>147.94874999999999</v>
      </c>
      <c r="L4188">
        <v>148.075416666666</v>
      </c>
      <c r="M4188">
        <v>146.84916666666601</v>
      </c>
      <c r="N4188">
        <v>155.08791666666599</v>
      </c>
    </row>
    <row r="4189" spans="7:14" x14ac:dyDescent="0.25">
      <c r="H4189" s="34" t="s">
        <v>355</v>
      </c>
      <c r="I4189" t="s">
        <v>75</v>
      </c>
      <c r="J4189">
        <v>145.613333333333</v>
      </c>
      <c r="K4189">
        <v>147.15125</v>
      </c>
      <c r="L4189">
        <v>147.424583333333</v>
      </c>
      <c r="M4189">
        <v>145.95083333333301</v>
      </c>
      <c r="N4189">
        <v>153.612083333333</v>
      </c>
    </row>
    <row r="4190" spans="7:14" x14ac:dyDescent="0.25">
      <c r="H4190" s="34" t="s">
        <v>355</v>
      </c>
      <c r="I4190" t="s">
        <v>76</v>
      </c>
      <c r="J4190">
        <v>145.02666666666599</v>
      </c>
      <c r="K4190">
        <v>146.7525</v>
      </c>
      <c r="L4190">
        <v>147.09916666666601</v>
      </c>
      <c r="M4190">
        <v>145.50166666666601</v>
      </c>
      <c r="N4190">
        <v>152.87416666666601</v>
      </c>
    </row>
    <row r="4191" spans="7:14" x14ac:dyDescent="0.25">
      <c r="H4191" s="34" t="s">
        <v>355</v>
      </c>
      <c r="I4191" t="s">
        <v>77</v>
      </c>
      <c r="J4191">
        <v>144.44</v>
      </c>
      <c r="K4191">
        <v>146.35374999999999</v>
      </c>
      <c r="L4191">
        <v>146.77375000000001</v>
      </c>
      <c r="M4191">
        <v>145.05250000000001</v>
      </c>
      <c r="N4191">
        <v>152.13624999999999</v>
      </c>
    </row>
    <row r="4192" spans="7:14" x14ac:dyDescent="0.25">
      <c r="H4192" s="34" t="s">
        <v>355</v>
      </c>
      <c r="I4192" t="s">
        <v>78</v>
      </c>
      <c r="J4192">
        <v>142.67999999999901</v>
      </c>
      <c r="K4192">
        <v>145.1575</v>
      </c>
      <c r="L4192">
        <v>145.79749999999899</v>
      </c>
      <c r="M4192">
        <v>143.70500000000001</v>
      </c>
      <c r="N4192">
        <v>149.92249999999899</v>
      </c>
    </row>
    <row r="4193" spans="7:14" x14ac:dyDescent="0.25">
      <c r="H4193" s="34" t="s">
        <v>355</v>
      </c>
      <c r="I4193" t="s">
        <v>79</v>
      </c>
      <c r="J4193">
        <v>139.75592286501299</v>
      </c>
      <c r="K4193">
        <v>143.108183391003</v>
      </c>
      <c r="L4193">
        <v>144.175809199318</v>
      </c>
      <c r="M4193">
        <v>141.43728813559301</v>
      </c>
      <c r="N4193">
        <v>145.90324609109399</v>
      </c>
    </row>
    <row r="4194" spans="7:14" x14ac:dyDescent="0.25">
      <c r="H4194" s="34" t="s">
        <v>355</v>
      </c>
      <c r="I4194" t="s">
        <v>80</v>
      </c>
      <c r="J4194">
        <v>146.933333333333</v>
      </c>
      <c r="K4194">
        <v>146.67500000000001</v>
      </c>
      <c r="L4194">
        <v>148.00833333333301</v>
      </c>
      <c r="M4194">
        <v>146.599999999999</v>
      </c>
      <c r="N4194">
        <v>151.125</v>
      </c>
    </row>
    <row r="4195" spans="7:14" x14ac:dyDescent="0.25">
      <c r="H4195" s="34" t="s">
        <v>355</v>
      </c>
      <c r="I4195" t="s">
        <v>81</v>
      </c>
      <c r="J4195">
        <v>147.666666666666</v>
      </c>
      <c r="K4195">
        <v>146.96666666666599</v>
      </c>
      <c r="L4195">
        <v>148.266666666666</v>
      </c>
      <c r="M4195">
        <v>146.79999999999899</v>
      </c>
      <c r="N4195">
        <v>152.19999999999999</v>
      </c>
    </row>
    <row r="4196" spans="7:14" x14ac:dyDescent="0.25">
      <c r="H4196" s="34" t="s">
        <v>355</v>
      </c>
      <c r="I4196" t="s">
        <v>82</v>
      </c>
      <c r="J4196">
        <v>148.39999999999901</v>
      </c>
      <c r="K4196">
        <v>147.25833333333301</v>
      </c>
      <c r="L4196">
        <v>148.52500000000001</v>
      </c>
      <c r="M4196">
        <v>147</v>
      </c>
      <c r="N4196">
        <v>153.27500000000001</v>
      </c>
    </row>
    <row r="4197" spans="7:14" x14ac:dyDescent="0.25">
      <c r="H4197" s="34" t="s">
        <v>355</v>
      </c>
      <c r="I4197" t="s">
        <v>83</v>
      </c>
      <c r="J4197">
        <v>0.99818511796731402</v>
      </c>
      <c r="K4197">
        <v>0.39612925131570198</v>
      </c>
      <c r="L4197">
        <v>0.34907944372500499</v>
      </c>
      <c r="M4197">
        <v>0.27285129604367903</v>
      </c>
      <c r="N4197">
        <v>1.4027075517860199</v>
      </c>
    </row>
    <row r="4198" spans="7:14" x14ac:dyDescent="0.25">
      <c r="H4198" s="34" t="s">
        <v>355</v>
      </c>
      <c r="I4198" t="s">
        <v>84</v>
      </c>
      <c r="J4198" t="s">
        <v>85</v>
      </c>
      <c r="K4198" t="s">
        <v>98</v>
      </c>
      <c r="L4198" t="s">
        <v>88</v>
      </c>
      <c r="M4198" t="s">
        <v>87</v>
      </c>
      <c r="N4198" t="s">
        <v>88</v>
      </c>
    </row>
    <row r="4199" spans="7:14" x14ac:dyDescent="0.25">
      <c r="G4199" s="34" t="s">
        <v>667</v>
      </c>
    </row>
    <row r="4200" spans="7:14" x14ac:dyDescent="0.25">
      <c r="G4200" s="34" t="s">
        <v>667</v>
      </c>
    </row>
    <row r="4201" spans="7:14" x14ac:dyDescent="0.25">
      <c r="H4201" s="34" t="s">
        <v>62</v>
      </c>
      <c r="I4201" t="s">
        <v>63</v>
      </c>
      <c r="J4201" t="s">
        <v>64</v>
      </c>
      <c r="K4201" t="s">
        <v>65</v>
      </c>
      <c r="L4201" t="s">
        <v>66</v>
      </c>
      <c r="M4201" t="s">
        <v>67</v>
      </c>
      <c r="N4201" t="s">
        <v>68</v>
      </c>
    </row>
    <row r="4202" spans="7:14" x14ac:dyDescent="0.25">
      <c r="G4202" s="34" t="s">
        <v>667</v>
      </c>
    </row>
    <row r="4203" spans="7:14" x14ac:dyDescent="0.25">
      <c r="H4203" s="34" t="s">
        <v>356</v>
      </c>
      <c r="I4203" t="s">
        <v>70</v>
      </c>
      <c r="J4203">
        <v>164.65889610389601</v>
      </c>
      <c r="K4203">
        <v>183.77354193971101</v>
      </c>
      <c r="L4203">
        <v>170.97508760751799</v>
      </c>
      <c r="M4203">
        <v>164.39769758327799</v>
      </c>
      <c r="N4203">
        <v>200.73580287206201</v>
      </c>
    </row>
    <row r="4204" spans="7:14" x14ac:dyDescent="0.25">
      <c r="H4204" s="34" t="s">
        <v>356</v>
      </c>
      <c r="I4204" t="s">
        <v>71</v>
      </c>
      <c r="J4204">
        <v>160.67999999999901</v>
      </c>
      <c r="K4204">
        <v>173.3425</v>
      </c>
      <c r="L4204">
        <v>165.64750000000001</v>
      </c>
      <c r="M4204">
        <v>159.95750000000001</v>
      </c>
      <c r="N4204">
        <v>184.92500000000001</v>
      </c>
    </row>
    <row r="4205" spans="7:14" x14ac:dyDescent="0.25">
      <c r="H4205" s="34" t="s">
        <v>356</v>
      </c>
      <c r="I4205" t="s">
        <v>72</v>
      </c>
      <c r="J4205">
        <v>158.315</v>
      </c>
      <c r="K4205">
        <v>167.74625</v>
      </c>
      <c r="L4205">
        <v>162.49875</v>
      </c>
      <c r="M4205">
        <v>157.30375000000001</v>
      </c>
      <c r="N4205">
        <v>177.08750000000001</v>
      </c>
    </row>
    <row r="4206" spans="7:14" x14ac:dyDescent="0.25">
      <c r="H4206" s="34" t="s">
        <v>356</v>
      </c>
      <c r="I4206" t="s">
        <v>73</v>
      </c>
      <c r="J4206">
        <v>157.52666666666599</v>
      </c>
      <c r="K4206">
        <v>165.88083333333299</v>
      </c>
      <c r="L4206">
        <v>161.449166666666</v>
      </c>
      <c r="M4206">
        <v>156.419166666666</v>
      </c>
      <c r="N4206">
        <v>174.47499999999999</v>
      </c>
    </row>
    <row r="4207" spans="7:14" x14ac:dyDescent="0.25">
      <c r="H4207" s="34" t="s">
        <v>356</v>
      </c>
      <c r="I4207" t="s">
        <v>74</v>
      </c>
      <c r="J4207">
        <v>156.738333333333</v>
      </c>
      <c r="K4207">
        <v>164.015416666666</v>
      </c>
      <c r="L4207">
        <v>160.399583333333</v>
      </c>
      <c r="M4207">
        <v>155.53458333333299</v>
      </c>
      <c r="N4207">
        <v>171.86250000000001</v>
      </c>
    </row>
    <row r="4208" spans="7:14" x14ac:dyDescent="0.25">
      <c r="H4208" s="34" t="s">
        <v>356</v>
      </c>
      <c r="I4208" t="s">
        <v>75</v>
      </c>
      <c r="J4208">
        <v>155.16166666666601</v>
      </c>
      <c r="K4208">
        <v>160.28458333333299</v>
      </c>
      <c r="L4208">
        <v>158.300416666666</v>
      </c>
      <c r="M4208">
        <v>153.765416666666</v>
      </c>
      <c r="N4208">
        <v>166.63749999999999</v>
      </c>
    </row>
    <row r="4209" spans="7:14" x14ac:dyDescent="0.25">
      <c r="H4209" s="34" t="s">
        <v>356</v>
      </c>
      <c r="I4209" t="s">
        <v>76</v>
      </c>
      <c r="J4209">
        <v>154.37333333333299</v>
      </c>
      <c r="K4209">
        <v>158.419166666666</v>
      </c>
      <c r="L4209">
        <v>157.25083333333299</v>
      </c>
      <c r="M4209">
        <v>152.88083333333299</v>
      </c>
      <c r="N4209">
        <v>164.02500000000001</v>
      </c>
    </row>
    <row r="4210" spans="7:14" x14ac:dyDescent="0.25">
      <c r="H4210" s="34" t="s">
        <v>356</v>
      </c>
      <c r="I4210" t="s">
        <v>77</v>
      </c>
      <c r="J4210">
        <v>153.58499999999901</v>
      </c>
      <c r="K4210">
        <v>156.55375000000001</v>
      </c>
      <c r="L4210">
        <v>156.20124999999999</v>
      </c>
      <c r="M4210">
        <v>151.99625</v>
      </c>
      <c r="N4210">
        <v>161.41249999999999</v>
      </c>
    </row>
    <row r="4211" spans="7:14" x14ac:dyDescent="0.25">
      <c r="H4211" s="34" t="s">
        <v>356</v>
      </c>
      <c r="I4211" t="s">
        <v>78</v>
      </c>
      <c r="J4211">
        <v>151.22</v>
      </c>
      <c r="K4211">
        <v>150.95750000000001</v>
      </c>
      <c r="L4211">
        <v>153.05249999999899</v>
      </c>
      <c r="M4211">
        <v>149.3425</v>
      </c>
      <c r="N4211">
        <v>153.57499999999999</v>
      </c>
    </row>
    <row r="4212" spans="7:14" x14ac:dyDescent="0.25">
      <c r="H4212" s="34" t="s">
        <v>356</v>
      </c>
      <c r="I4212" t="s">
        <v>79</v>
      </c>
      <c r="J4212">
        <v>147.241103896103</v>
      </c>
      <c r="K4212">
        <v>140.52645806028801</v>
      </c>
      <c r="L4212">
        <v>147.724912392481</v>
      </c>
      <c r="M4212">
        <v>144.902302416721</v>
      </c>
      <c r="N4212">
        <v>137.764197127937</v>
      </c>
    </row>
    <row r="4213" spans="7:14" x14ac:dyDescent="0.25">
      <c r="H4213" s="34" t="s">
        <v>356</v>
      </c>
      <c r="I4213" t="s">
        <v>80</v>
      </c>
      <c r="J4213">
        <v>156.73333333333301</v>
      </c>
      <c r="K4213">
        <v>162.35833333333301</v>
      </c>
      <c r="L4213">
        <v>160.458333333333</v>
      </c>
      <c r="M4213">
        <v>155.74166666666599</v>
      </c>
      <c r="N4213">
        <v>167.45</v>
      </c>
    </row>
    <row r="4214" spans="7:14" x14ac:dyDescent="0.25">
      <c r="H4214" s="34" t="s">
        <v>356</v>
      </c>
      <c r="I4214" t="s">
        <v>81</v>
      </c>
      <c r="J4214">
        <v>157.516666666666</v>
      </c>
      <c r="K4214">
        <v>162.56666666666601</v>
      </c>
      <c r="L4214">
        <v>161.56666666666601</v>
      </c>
      <c r="M4214">
        <v>156.833333333333</v>
      </c>
      <c r="N4214">
        <v>168.04999999999899</v>
      </c>
    </row>
    <row r="4215" spans="7:14" x14ac:dyDescent="0.25">
      <c r="H4215" s="34" t="s">
        <v>356</v>
      </c>
      <c r="I4215" t="s">
        <v>82</v>
      </c>
      <c r="J4215">
        <v>158.30000000000001</v>
      </c>
      <c r="K4215">
        <v>162.77499999999901</v>
      </c>
      <c r="L4215">
        <v>162.67500000000001</v>
      </c>
      <c r="M4215">
        <v>157.92500000000001</v>
      </c>
      <c r="N4215">
        <v>168.64999999999901</v>
      </c>
    </row>
    <row r="4216" spans="7:14" x14ac:dyDescent="0.25">
      <c r="H4216" s="34" t="s">
        <v>356</v>
      </c>
      <c r="I4216" t="s">
        <v>83</v>
      </c>
      <c r="J4216">
        <v>0.99957464908549298</v>
      </c>
      <c r="K4216">
        <v>0.25663398860546199</v>
      </c>
      <c r="L4216">
        <v>1.38145936120486</v>
      </c>
      <c r="M4216">
        <v>1.40189416234148</v>
      </c>
      <c r="N4216">
        <v>0.71153276015415801</v>
      </c>
    </row>
    <row r="4217" spans="7:14" x14ac:dyDescent="0.25">
      <c r="H4217" s="34" t="s">
        <v>356</v>
      </c>
      <c r="I4217" t="s">
        <v>84</v>
      </c>
      <c r="J4217" t="s">
        <v>85</v>
      </c>
      <c r="K4217" t="s">
        <v>88</v>
      </c>
      <c r="L4217" t="s">
        <v>98</v>
      </c>
      <c r="M4217" t="s">
        <v>87</v>
      </c>
      <c r="N4217" t="s">
        <v>88</v>
      </c>
    </row>
    <row r="4218" spans="7:14" x14ac:dyDescent="0.25">
      <c r="G4218" s="34" t="s">
        <v>667</v>
      </c>
    </row>
    <row r="4220" spans="7:14" x14ac:dyDescent="0.25">
      <c r="H4220" s="34" t="s">
        <v>128</v>
      </c>
      <c r="I4220" t="s">
        <v>63</v>
      </c>
      <c r="J4220" t="s">
        <v>64</v>
      </c>
      <c r="K4220" t="s">
        <v>65</v>
      </c>
      <c r="L4220" t="s">
        <v>66</v>
      </c>
      <c r="M4220" t="s">
        <v>91</v>
      </c>
      <c r="N4220" t="s">
        <v>96</v>
      </c>
    </row>
    <row r="4222" spans="7:14" x14ac:dyDescent="0.25">
      <c r="H4222" s="34" t="s">
        <v>357</v>
      </c>
      <c r="I4222" t="s">
        <v>70</v>
      </c>
      <c r="J4222">
        <v>229.63865108745901</v>
      </c>
      <c r="K4222">
        <v>231.36839160839099</v>
      </c>
      <c r="L4222">
        <v>220.325256889304</v>
      </c>
      <c r="M4222">
        <v>220.71422535211201</v>
      </c>
      <c r="N4222">
        <v>222.458853801169</v>
      </c>
    </row>
    <row r="4223" spans="7:14" x14ac:dyDescent="0.25">
      <c r="H4223" s="34" t="s">
        <v>357</v>
      </c>
      <c r="I4223" t="s">
        <v>71</v>
      </c>
      <c r="J4223">
        <v>223.8175</v>
      </c>
      <c r="K4223">
        <v>227.13499999999999</v>
      </c>
      <c r="L4223">
        <v>217.98249999999999</v>
      </c>
      <c r="M4223">
        <v>218.49</v>
      </c>
      <c r="N4223">
        <v>219.34</v>
      </c>
    </row>
    <row r="4224" spans="7:14" x14ac:dyDescent="0.25">
      <c r="H4224" s="34" t="s">
        <v>357</v>
      </c>
      <c r="I4224" t="s">
        <v>72</v>
      </c>
      <c r="J4224">
        <v>220.28375</v>
      </c>
      <c r="K4224">
        <v>224.74249999999901</v>
      </c>
      <c r="L4224">
        <v>216.56625</v>
      </c>
      <c r="M4224">
        <v>217.17</v>
      </c>
      <c r="N4224">
        <v>217.47</v>
      </c>
    </row>
    <row r="4225" spans="8:14" x14ac:dyDescent="0.25">
      <c r="H4225" s="34" t="s">
        <v>357</v>
      </c>
      <c r="I4225" t="s">
        <v>73</v>
      </c>
      <c r="J4225">
        <v>219.10583333333301</v>
      </c>
      <c r="K4225">
        <v>223.94499999999999</v>
      </c>
      <c r="L4225">
        <v>216.09416666666601</v>
      </c>
      <c r="M4225">
        <v>216.73</v>
      </c>
      <c r="N4225">
        <v>216.84666666666601</v>
      </c>
    </row>
    <row r="4226" spans="8:14" x14ac:dyDescent="0.25">
      <c r="H4226" s="34" t="s">
        <v>357</v>
      </c>
      <c r="I4226" t="s">
        <v>74</v>
      </c>
      <c r="J4226">
        <v>217.92791666666599</v>
      </c>
      <c r="K4226">
        <v>223.14749999999901</v>
      </c>
      <c r="L4226">
        <v>215.62208333333299</v>
      </c>
      <c r="M4226">
        <v>216.29</v>
      </c>
      <c r="N4226">
        <v>216.22333333333299</v>
      </c>
    </row>
    <row r="4227" spans="8:14" x14ac:dyDescent="0.25">
      <c r="H4227" s="34" t="s">
        <v>357</v>
      </c>
      <c r="I4227" t="s">
        <v>75</v>
      </c>
      <c r="J4227">
        <v>215.57208333333301</v>
      </c>
      <c r="K4227">
        <v>221.55250000000001</v>
      </c>
      <c r="L4227">
        <v>214.67791666666599</v>
      </c>
      <c r="M4227">
        <v>215.41</v>
      </c>
      <c r="N4227">
        <v>214.97666666666601</v>
      </c>
    </row>
    <row r="4228" spans="8:14" x14ac:dyDescent="0.25">
      <c r="H4228" s="34" t="s">
        <v>357</v>
      </c>
      <c r="I4228" t="s">
        <v>76</v>
      </c>
      <c r="J4228">
        <v>214.394166666666</v>
      </c>
      <c r="K4228">
        <v>220.755</v>
      </c>
      <c r="L4228">
        <v>214.205833333333</v>
      </c>
      <c r="M4228">
        <v>214.97</v>
      </c>
      <c r="N4228">
        <v>214.35333333333301</v>
      </c>
    </row>
    <row r="4229" spans="8:14" x14ac:dyDescent="0.25">
      <c r="H4229" s="34" t="s">
        <v>357</v>
      </c>
      <c r="I4229" t="s">
        <v>77</v>
      </c>
      <c r="J4229">
        <v>213.21625</v>
      </c>
      <c r="K4229">
        <v>219.95750000000001</v>
      </c>
      <c r="L4229">
        <v>213.73374999999999</v>
      </c>
      <c r="M4229">
        <v>214.53</v>
      </c>
      <c r="N4229">
        <v>213.73</v>
      </c>
    </row>
    <row r="4230" spans="8:14" x14ac:dyDescent="0.25">
      <c r="H4230" s="34" t="s">
        <v>357</v>
      </c>
      <c r="I4230" t="s">
        <v>78</v>
      </c>
      <c r="J4230">
        <v>209.6825</v>
      </c>
      <c r="K4230">
        <v>217.565</v>
      </c>
      <c r="L4230">
        <v>212.3175</v>
      </c>
      <c r="M4230">
        <v>213.20999999999901</v>
      </c>
      <c r="N4230">
        <v>211.85999999999899</v>
      </c>
    </row>
    <row r="4231" spans="8:14" x14ac:dyDescent="0.25">
      <c r="H4231" s="34" t="s">
        <v>357</v>
      </c>
      <c r="I4231" t="s">
        <v>79</v>
      </c>
      <c r="J4231">
        <v>203.86134891254</v>
      </c>
      <c r="K4231">
        <v>213.331608391608</v>
      </c>
      <c r="L4231">
        <v>209.97474311069499</v>
      </c>
      <c r="M4231">
        <v>210.98577464788701</v>
      </c>
      <c r="N4231">
        <v>208.74114619882999</v>
      </c>
    </row>
    <row r="4232" spans="8:14" x14ac:dyDescent="0.25">
      <c r="H4232" s="34" t="s">
        <v>357</v>
      </c>
      <c r="I4232" t="s">
        <v>80</v>
      </c>
      <c r="J4232">
        <v>218.67500000000001</v>
      </c>
      <c r="K4232">
        <v>218.85</v>
      </c>
      <c r="L4232">
        <v>215.65833333333299</v>
      </c>
      <c r="M4232">
        <v>215.4</v>
      </c>
      <c r="N4232">
        <v>216.11666666666599</v>
      </c>
    </row>
    <row r="4233" spans="8:14" x14ac:dyDescent="0.25">
      <c r="H4233" s="34" t="s">
        <v>357</v>
      </c>
      <c r="I4233" t="s">
        <v>81</v>
      </c>
      <c r="J4233">
        <v>220.6</v>
      </c>
      <c r="K4233">
        <v>220.016666666666</v>
      </c>
      <c r="L4233">
        <v>216.166666666666</v>
      </c>
      <c r="M4233">
        <v>215.54999999999899</v>
      </c>
      <c r="N4233">
        <v>216.63333333333301</v>
      </c>
    </row>
    <row r="4234" spans="8:14" x14ac:dyDescent="0.25">
      <c r="H4234" s="34" t="s">
        <v>357</v>
      </c>
      <c r="I4234" t="s">
        <v>82</v>
      </c>
      <c r="J4234">
        <v>222.52499999999901</v>
      </c>
      <c r="K4234">
        <v>221.183333333333</v>
      </c>
      <c r="L4234">
        <v>216.67500000000001</v>
      </c>
      <c r="M4234">
        <v>215.69999999999899</v>
      </c>
      <c r="N4234">
        <v>217.15</v>
      </c>
    </row>
    <row r="4235" spans="8:14" x14ac:dyDescent="0.25">
      <c r="H4235" s="34" t="s">
        <v>357</v>
      </c>
      <c r="I4235" t="s">
        <v>83</v>
      </c>
      <c r="J4235">
        <v>1.7606036355321599</v>
      </c>
      <c r="K4235">
        <v>1.0549318061939399</v>
      </c>
      <c r="L4235">
        <v>0.47142470729164498</v>
      </c>
      <c r="M4235">
        <v>0.13908205841444299</v>
      </c>
      <c r="N4235">
        <v>0.478136808822407</v>
      </c>
    </row>
    <row r="4236" spans="8:14" x14ac:dyDescent="0.25">
      <c r="H4236" s="34" t="s">
        <v>357</v>
      </c>
      <c r="I4236" t="s">
        <v>84</v>
      </c>
      <c r="J4236" t="s">
        <v>85</v>
      </c>
      <c r="K4236" t="s">
        <v>126</v>
      </c>
      <c r="L4236" t="s">
        <v>87</v>
      </c>
      <c r="M4236" t="s">
        <v>94</v>
      </c>
      <c r="N4236" t="s">
        <v>99</v>
      </c>
    </row>
    <row r="4239" spans="8:14" x14ac:dyDescent="0.25">
      <c r="H4239" s="34" t="s">
        <v>62</v>
      </c>
      <c r="I4239" t="s">
        <v>63</v>
      </c>
      <c r="J4239" t="s">
        <v>64</v>
      </c>
      <c r="K4239" t="s">
        <v>65</v>
      </c>
      <c r="L4239" t="s">
        <v>110</v>
      </c>
      <c r="M4239" t="s">
        <v>91</v>
      </c>
      <c r="N4239" t="s">
        <v>96</v>
      </c>
    </row>
    <row r="4241" spans="8:14" x14ac:dyDescent="0.25">
      <c r="H4241" s="34" t="s">
        <v>358</v>
      </c>
      <c r="I4241" t="s">
        <v>70</v>
      </c>
      <c r="J4241">
        <v>2210.08801843317</v>
      </c>
      <c r="K4241">
        <v>2202.25115503911</v>
      </c>
      <c r="L4241">
        <v>2184.5027447552402</v>
      </c>
      <c r="M4241">
        <v>2205.6046560159498</v>
      </c>
      <c r="N4241">
        <v>2188.7078495123001</v>
      </c>
    </row>
    <row r="4242" spans="8:14" x14ac:dyDescent="0.25">
      <c r="H4242" s="34" t="s">
        <v>358</v>
      </c>
      <c r="I4242" t="s">
        <v>71</v>
      </c>
      <c r="J4242">
        <v>2196.4724999999999</v>
      </c>
      <c r="K4242">
        <v>2187.835</v>
      </c>
      <c r="L4242">
        <v>2169.7075</v>
      </c>
      <c r="M4242">
        <v>2191.1075000000001</v>
      </c>
      <c r="N4242">
        <v>2176.4499999999998</v>
      </c>
    </row>
    <row r="4243" spans="8:14" x14ac:dyDescent="0.25">
      <c r="H4243" s="34" t="s">
        <v>358</v>
      </c>
      <c r="I4243" t="s">
        <v>72</v>
      </c>
      <c r="J4243">
        <v>2188.2362499999999</v>
      </c>
      <c r="K4243">
        <v>2179.1174999999998</v>
      </c>
      <c r="L4243">
        <v>2160.7287500000002</v>
      </c>
      <c r="M4243">
        <v>2182.4037499999999</v>
      </c>
      <c r="N4243">
        <v>2169.0250000000001</v>
      </c>
    </row>
    <row r="4244" spans="8:14" x14ac:dyDescent="0.25">
      <c r="H4244" s="34" t="s">
        <v>358</v>
      </c>
      <c r="I4244" t="s">
        <v>73</v>
      </c>
      <c r="J4244">
        <v>2185.4908333333301</v>
      </c>
      <c r="K4244">
        <v>2176.2116666666602</v>
      </c>
      <c r="L4244">
        <v>2157.73583333333</v>
      </c>
      <c r="M4244">
        <v>2179.5025000000001</v>
      </c>
      <c r="N4244">
        <v>2166.5499999999902</v>
      </c>
    </row>
    <row r="4245" spans="8:14" x14ac:dyDescent="0.25">
      <c r="H4245" s="34" t="s">
        <v>358</v>
      </c>
      <c r="I4245" t="s">
        <v>74</v>
      </c>
      <c r="J4245">
        <v>2182.7454166666598</v>
      </c>
      <c r="K4245">
        <v>2173.3058333333302</v>
      </c>
      <c r="L4245">
        <v>2154.7429166666602</v>
      </c>
      <c r="M4245">
        <v>2176.6012499999902</v>
      </c>
      <c r="N4245">
        <v>2164.0749999999998</v>
      </c>
    </row>
    <row r="4246" spans="8:14" x14ac:dyDescent="0.25">
      <c r="H4246" s="34" t="s">
        <v>358</v>
      </c>
      <c r="I4246" t="s">
        <v>75</v>
      </c>
      <c r="J4246">
        <v>2177.2545833333302</v>
      </c>
      <c r="K4246">
        <v>2167.49416666666</v>
      </c>
      <c r="L4246">
        <v>2148.7570833333298</v>
      </c>
      <c r="M4246">
        <v>2170.7987499999999</v>
      </c>
      <c r="N4246">
        <v>2159.125</v>
      </c>
    </row>
    <row r="4247" spans="8:14" x14ac:dyDescent="0.25">
      <c r="H4247" s="34" t="s">
        <v>358</v>
      </c>
      <c r="I4247" t="s">
        <v>76</v>
      </c>
      <c r="J4247">
        <v>2174.5091666666599</v>
      </c>
      <c r="K4247">
        <v>2164.58833333333</v>
      </c>
      <c r="L4247">
        <v>2145.76416666666</v>
      </c>
      <c r="M4247">
        <v>2167.89749999999</v>
      </c>
      <c r="N4247">
        <v>2156.65</v>
      </c>
    </row>
    <row r="4248" spans="8:14" x14ac:dyDescent="0.25">
      <c r="H4248" s="34" t="s">
        <v>358</v>
      </c>
      <c r="I4248" t="s">
        <v>77</v>
      </c>
      <c r="J4248">
        <v>2171.7637500000001</v>
      </c>
      <c r="K4248">
        <v>2161.6824999999999</v>
      </c>
      <c r="L4248">
        <v>2142.7712499999998</v>
      </c>
      <c r="M4248">
        <v>2164.9962499999901</v>
      </c>
      <c r="N4248">
        <v>2154.1749999999902</v>
      </c>
    </row>
    <row r="4249" spans="8:14" x14ac:dyDescent="0.25">
      <c r="H4249" s="34" t="s">
        <v>358</v>
      </c>
      <c r="I4249" t="s">
        <v>78</v>
      </c>
      <c r="J4249">
        <v>2163.5275000000001</v>
      </c>
      <c r="K4249">
        <v>2152.9650000000001</v>
      </c>
      <c r="L4249">
        <v>2133.7925</v>
      </c>
      <c r="M4249">
        <v>2156.29249999999</v>
      </c>
      <c r="N4249">
        <v>2146.75</v>
      </c>
    </row>
    <row r="4250" spans="8:14" x14ac:dyDescent="0.25">
      <c r="H4250" s="34" t="s">
        <v>358</v>
      </c>
      <c r="I4250" t="s">
        <v>79</v>
      </c>
      <c r="J4250">
        <v>2149.91198156682</v>
      </c>
      <c r="K4250">
        <v>2138.5488449608802</v>
      </c>
      <c r="L4250">
        <v>2118.9972552447498</v>
      </c>
      <c r="M4250">
        <v>2141.7953439840398</v>
      </c>
      <c r="N4250">
        <v>2134.4921504876902</v>
      </c>
    </row>
    <row r="4251" spans="8:14" x14ac:dyDescent="0.25">
      <c r="H4251" s="34" t="s">
        <v>358</v>
      </c>
      <c r="I4251" t="s">
        <v>80</v>
      </c>
      <c r="J4251">
        <v>2181.6583333333301</v>
      </c>
      <c r="K4251">
        <v>2172.25</v>
      </c>
      <c r="L4251">
        <v>2154.9416666666598</v>
      </c>
      <c r="M4251">
        <v>2172.1750000000002</v>
      </c>
      <c r="N4251">
        <v>2163.2333333333299</v>
      </c>
    </row>
    <row r="4252" spans="8:14" x14ac:dyDescent="0.25">
      <c r="H4252" s="34" t="s">
        <v>358</v>
      </c>
      <c r="I4252" t="s">
        <v>81</v>
      </c>
      <c r="J4252">
        <v>2183.3166666666598</v>
      </c>
      <c r="K4252">
        <v>2174.1</v>
      </c>
      <c r="L4252">
        <v>2158.13333333333</v>
      </c>
      <c r="M4252">
        <v>2172.6833333333302</v>
      </c>
      <c r="N4252">
        <v>2164.86666666666</v>
      </c>
    </row>
    <row r="4253" spans="8:14" x14ac:dyDescent="0.25">
      <c r="H4253" s="34" t="s">
        <v>358</v>
      </c>
      <c r="I4253" t="s">
        <v>82</v>
      </c>
      <c r="J4253">
        <v>2184.9749999999999</v>
      </c>
      <c r="K4253">
        <v>2175.9499999999998</v>
      </c>
      <c r="L4253">
        <v>2161.3249999999998</v>
      </c>
      <c r="M4253">
        <v>2173.1916666666598</v>
      </c>
      <c r="N4253">
        <v>2166.5</v>
      </c>
    </row>
    <row r="4254" spans="8:14" x14ac:dyDescent="0.25">
      <c r="H4254" s="34" t="s">
        <v>358</v>
      </c>
      <c r="I4254" t="s">
        <v>83</v>
      </c>
      <c r="J4254">
        <v>0.15202502683356001</v>
      </c>
      <c r="K4254">
        <v>0.17033030268154301</v>
      </c>
      <c r="L4254">
        <v>0.29621838178140297</v>
      </c>
      <c r="M4254">
        <v>4.6782190556888599E-2</v>
      </c>
      <c r="N4254">
        <v>0.15100852119511299</v>
      </c>
    </row>
    <row r="4255" spans="8:14" x14ac:dyDescent="0.25">
      <c r="H4255" s="34" t="s">
        <v>358</v>
      </c>
      <c r="I4255" t="s">
        <v>84</v>
      </c>
      <c r="J4255" t="s">
        <v>85</v>
      </c>
      <c r="K4255" t="s">
        <v>87</v>
      </c>
      <c r="L4255" t="s">
        <v>103</v>
      </c>
      <c r="M4255" t="s">
        <v>99</v>
      </c>
      <c r="N4255" t="s">
        <v>103</v>
      </c>
    </row>
    <row r="4258" spans="8:14" x14ac:dyDescent="0.25">
      <c r="H4258" s="34" t="s">
        <v>89</v>
      </c>
      <c r="I4258" t="s">
        <v>63</v>
      </c>
      <c r="J4258" t="s">
        <v>90</v>
      </c>
      <c r="K4258" t="s">
        <v>65</v>
      </c>
      <c r="L4258" t="s">
        <v>66</v>
      </c>
      <c r="M4258" t="s">
        <v>67</v>
      </c>
      <c r="N4258" t="s">
        <v>68</v>
      </c>
    </row>
    <row r="4260" spans="8:14" x14ac:dyDescent="0.25">
      <c r="H4260" s="34" t="s">
        <v>359</v>
      </c>
      <c r="I4260" t="s">
        <v>70</v>
      </c>
      <c r="J4260">
        <v>204.85219366562799</v>
      </c>
      <c r="K4260">
        <v>204.13810692148701</v>
      </c>
      <c r="L4260">
        <v>201.777116909695</v>
      </c>
      <c r="M4260">
        <v>197.651923076923</v>
      </c>
      <c r="N4260">
        <v>198.009545923632</v>
      </c>
    </row>
    <row r="4261" spans="8:14" x14ac:dyDescent="0.25">
      <c r="H4261" s="34" t="s">
        <v>359</v>
      </c>
      <c r="I4261" t="s">
        <v>71</v>
      </c>
      <c r="J4261">
        <v>200.76249999999999</v>
      </c>
      <c r="K4261">
        <v>201.41249999999999</v>
      </c>
      <c r="L4261">
        <v>199.36500000000001</v>
      </c>
      <c r="M4261">
        <v>196.52500000000001</v>
      </c>
      <c r="N4261">
        <v>196.33500000000001</v>
      </c>
    </row>
    <row r="4262" spans="8:14" x14ac:dyDescent="0.25">
      <c r="H4262" s="34" t="s">
        <v>359</v>
      </c>
      <c r="I4262" t="s">
        <v>72</v>
      </c>
      <c r="J4262">
        <v>198.35624999999999</v>
      </c>
      <c r="K4262">
        <v>199.83125000000001</v>
      </c>
      <c r="L4262">
        <v>197.9075</v>
      </c>
      <c r="M4262">
        <v>195.83750000000001</v>
      </c>
      <c r="N4262">
        <v>195.3175</v>
      </c>
    </row>
    <row r="4263" spans="8:14" x14ac:dyDescent="0.25">
      <c r="H4263" s="34" t="s">
        <v>359</v>
      </c>
      <c r="I4263" t="s">
        <v>73</v>
      </c>
      <c r="J4263">
        <v>197.55416666666599</v>
      </c>
      <c r="K4263">
        <v>199.30416666666599</v>
      </c>
      <c r="L4263">
        <v>197.421666666666</v>
      </c>
      <c r="M4263">
        <v>195.60833333333301</v>
      </c>
      <c r="N4263">
        <v>194.97833333333301</v>
      </c>
    </row>
    <row r="4264" spans="8:14" x14ac:dyDescent="0.25">
      <c r="H4264" s="34" t="s">
        <v>359</v>
      </c>
      <c r="I4264" t="s">
        <v>74</v>
      </c>
      <c r="J4264">
        <v>196.75208333333299</v>
      </c>
      <c r="K4264">
        <v>198.777083333333</v>
      </c>
      <c r="L4264">
        <v>196.93583333333299</v>
      </c>
      <c r="M4264">
        <v>195.37916666666601</v>
      </c>
      <c r="N4264">
        <v>194.639166666666</v>
      </c>
    </row>
    <row r="4265" spans="8:14" x14ac:dyDescent="0.25">
      <c r="H4265" s="34" t="s">
        <v>359</v>
      </c>
      <c r="I4265" t="s">
        <v>75</v>
      </c>
      <c r="J4265">
        <v>195.14791666666599</v>
      </c>
      <c r="K4265">
        <v>197.72291666666601</v>
      </c>
      <c r="L4265">
        <v>195.96416666666599</v>
      </c>
      <c r="M4265">
        <v>194.92083333333301</v>
      </c>
      <c r="N4265">
        <v>193.960833333333</v>
      </c>
    </row>
    <row r="4266" spans="8:14" x14ac:dyDescent="0.25">
      <c r="H4266" s="34" t="s">
        <v>359</v>
      </c>
      <c r="I4266" t="s">
        <v>76</v>
      </c>
      <c r="J4266">
        <v>194.34583333333299</v>
      </c>
      <c r="K4266">
        <v>197.19583333333301</v>
      </c>
      <c r="L4266">
        <v>195.47833333333301</v>
      </c>
      <c r="M4266">
        <v>194.69166666666601</v>
      </c>
      <c r="N4266">
        <v>193.62166666666599</v>
      </c>
    </row>
    <row r="4267" spans="8:14" x14ac:dyDescent="0.25">
      <c r="H4267" s="34" t="s">
        <v>359</v>
      </c>
      <c r="I4267" t="s">
        <v>77</v>
      </c>
      <c r="J4267">
        <v>193.54374999999999</v>
      </c>
      <c r="K4267">
        <v>196.66874999999999</v>
      </c>
      <c r="L4267">
        <v>194.99249999999901</v>
      </c>
      <c r="M4267">
        <v>194.46250000000001</v>
      </c>
      <c r="N4267">
        <v>193.2825</v>
      </c>
    </row>
    <row r="4268" spans="8:14" x14ac:dyDescent="0.25">
      <c r="H4268" s="34" t="s">
        <v>359</v>
      </c>
      <c r="I4268" t="s">
        <v>78</v>
      </c>
      <c r="J4268">
        <v>191.13749999999999</v>
      </c>
      <c r="K4268">
        <v>195.08750000000001</v>
      </c>
      <c r="L4268">
        <v>193.534999999999</v>
      </c>
      <c r="M4268">
        <v>193.77500000000001</v>
      </c>
      <c r="N4268">
        <v>192.26499999999999</v>
      </c>
    </row>
    <row r="4269" spans="8:14" x14ac:dyDescent="0.25">
      <c r="H4269" s="34" t="s">
        <v>359</v>
      </c>
      <c r="I4269" t="s">
        <v>79</v>
      </c>
      <c r="J4269">
        <v>187.04780633437099</v>
      </c>
      <c r="K4269">
        <v>192.361893078512</v>
      </c>
      <c r="L4269">
        <v>191.12288309030399</v>
      </c>
      <c r="M4269">
        <v>192.64807692307599</v>
      </c>
      <c r="N4269">
        <v>190.590454076367</v>
      </c>
    </row>
    <row r="4270" spans="8:14" x14ac:dyDescent="0.25">
      <c r="H4270" s="34" t="s">
        <v>359</v>
      </c>
      <c r="I4270" t="s">
        <v>80</v>
      </c>
      <c r="J4270">
        <v>196.291666666666</v>
      </c>
      <c r="K4270">
        <v>196.47499999999999</v>
      </c>
      <c r="L4270">
        <v>196.99999999999901</v>
      </c>
      <c r="M4270">
        <v>195.516666666666</v>
      </c>
      <c r="N4270">
        <v>194.75</v>
      </c>
    </row>
    <row r="4271" spans="8:14" x14ac:dyDescent="0.25">
      <c r="H4271" s="34" t="s">
        <v>359</v>
      </c>
      <c r="I4271" t="s">
        <v>81</v>
      </c>
      <c r="J4271">
        <v>196.63333333333301</v>
      </c>
      <c r="K4271">
        <v>197.06666666666601</v>
      </c>
      <c r="L4271">
        <v>197.54999999999899</v>
      </c>
      <c r="M4271">
        <v>195.88333333333301</v>
      </c>
      <c r="N4271">
        <v>195.2</v>
      </c>
    </row>
    <row r="4272" spans="8:14" x14ac:dyDescent="0.25">
      <c r="H4272" s="34" t="s">
        <v>359</v>
      </c>
      <c r="I4272" t="s">
        <v>82</v>
      </c>
      <c r="J4272">
        <v>196.97499999999999</v>
      </c>
      <c r="K4272">
        <v>197.65833333333299</v>
      </c>
      <c r="L4272">
        <v>198.1</v>
      </c>
      <c r="M4272">
        <v>196.25</v>
      </c>
      <c r="N4272">
        <v>195.65</v>
      </c>
    </row>
    <row r="4273" spans="7:14" x14ac:dyDescent="0.25">
      <c r="H4273" s="34" t="s">
        <v>359</v>
      </c>
      <c r="I4273" t="s">
        <v>83</v>
      </c>
      <c r="J4273">
        <v>0.34812141795797202</v>
      </c>
      <c r="K4273">
        <v>0.59867616678615099</v>
      </c>
      <c r="L4273">
        <v>0.55837563451777805</v>
      </c>
      <c r="M4273">
        <v>0.37507458869662302</v>
      </c>
      <c r="N4273">
        <v>0.46213093709883202</v>
      </c>
    </row>
    <row r="4274" spans="7:14" x14ac:dyDescent="0.25">
      <c r="H4274" s="34" t="s">
        <v>359</v>
      </c>
      <c r="I4274" t="s">
        <v>84</v>
      </c>
      <c r="J4274" t="s">
        <v>93</v>
      </c>
      <c r="K4274" t="s">
        <v>86</v>
      </c>
      <c r="L4274" t="s">
        <v>86</v>
      </c>
      <c r="M4274" t="s">
        <v>87</v>
      </c>
      <c r="N4274" t="s">
        <v>98</v>
      </c>
    </row>
    <row r="4276" spans="7:14" x14ac:dyDescent="0.25">
      <c r="G4276" s="34" t="s">
        <v>667</v>
      </c>
    </row>
    <row r="4277" spans="7:14" x14ac:dyDescent="0.25">
      <c r="H4277" s="34" t="s">
        <v>95</v>
      </c>
      <c r="I4277" t="s">
        <v>63</v>
      </c>
      <c r="J4277" t="s">
        <v>64</v>
      </c>
      <c r="K4277" t="s">
        <v>272</v>
      </c>
      <c r="L4277" t="s">
        <v>110</v>
      </c>
      <c r="M4277" t="s">
        <v>91</v>
      </c>
      <c r="N4277" t="s">
        <v>289</v>
      </c>
    </row>
    <row r="4278" spans="7:14" x14ac:dyDescent="0.25">
      <c r="G4278" s="34" t="s">
        <v>667</v>
      </c>
    </row>
    <row r="4279" spans="7:14" x14ac:dyDescent="0.25">
      <c r="H4279" s="34" t="s">
        <v>360</v>
      </c>
      <c r="I4279" t="s">
        <v>70</v>
      </c>
      <c r="J4279">
        <v>618.35455863694006</v>
      </c>
      <c r="K4279">
        <v>584.79249837526697</v>
      </c>
      <c r="L4279">
        <v>566.014039735099</v>
      </c>
      <c r="M4279">
        <v>570.11372549019597</v>
      </c>
      <c r="N4279">
        <v>659.338506304558</v>
      </c>
    </row>
    <row r="4280" spans="7:14" x14ac:dyDescent="0.25">
      <c r="H4280" s="34" t="s">
        <v>360</v>
      </c>
      <c r="I4280" t="s">
        <v>71</v>
      </c>
      <c r="J4280">
        <v>592.28499999999997</v>
      </c>
      <c r="K4280">
        <v>565.79750000000001</v>
      </c>
      <c r="L4280">
        <v>554.17750000000001</v>
      </c>
      <c r="M4280">
        <v>551.23</v>
      </c>
      <c r="N4280">
        <v>620.125</v>
      </c>
    </row>
    <row r="4281" spans="7:14" x14ac:dyDescent="0.25">
      <c r="H4281" s="34" t="s">
        <v>360</v>
      </c>
      <c r="I4281" t="s">
        <v>72</v>
      </c>
      <c r="J4281">
        <v>576.96749999999997</v>
      </c>
      <c r="K4281">
        <v>554.39874999999995</v>
      </c>
      <c r="L4281">
        <v>547.28874999999903</v>
      </c>
      <c r="M4281">
        <v>540.61500000000001</v>
      </c>
      <c r="N4281">
        <v>601.5625</v>
      </c>
    </row>
    <row r="4282" spans="7:14" x14ac:dyDescent="0.25">
      <c r="H4282" s="34" t="s">
        <v>360</v>
      </c>
      <c r="I4282" t="s">
        <v>73</v>
      </c>
      <c r="J4282">
        <v>571.861666666666</v>
      </c>
      <c r="K4282">
        <v>550.59916666666595</v>
      </c>
      <c r="L4282">
        <v>544.99249999999995</v>
      </c>
      <c r="M4282">
        <v>537.07666666666603</v>
      </c>
      <c r="N4282">
        <v>595.375</v>
      </c>
    </row>
    <row r="4283" spans="7:14" x14ac:dyDescent="0.25">
      <c r="H4283" s="34" t="s">
        <v>360</v>
      </c>
      <c r="I4283" t="s">
        <v>74</v>
      </c>
      <c r="J4283">
        <v>566.75583333333304</v>
      </c>
      <c r="K4283">
        <v>546.79958333333298</v>
      </c>
      <c r="L4283">
        <v>542.69624999999996</v>
      </c>
      <c r="M4283">
        <v>533.53833333333296</v>
      </c>
      <c r="N4283">
        <v>589.1875</v>
      </c>
    </row>
    <row r="4284" spans="7:14" x14ac:dyDescent="0.25">
      <c r="H4284" s="34" t="s">
        <v>360</v>
      </c>
      <c r="I4284" t="s">
        <v>75</v>
      </c>
      <c r="J4284">
        <v>556.544166666666</v>
      </c>
      <c r="K4284">
        <v>539.200416666666</v>
      </c>
      <c r="L4284">
        <v>538.10374999999999</v>
      </c>
      <c r="M4284">
        <v>526.46166666666602</v>
      </c>
      <c r="N4284">
        <v>576.8125</v>
      </c>
    </row>
    <row r="4285" spans="7:14" x14ac:dyDescent="0.25">
      <c r="H4285" s="34" t="s">
        <v>360</v>
      </c>
      <c r="I4285" t="s">
        <v>76</v>
      </c>
      <c r="J4285">
        <v>551.43833333333305</v>
      </c>
      <c r="K4285">
        <v>535.40083333333303</v>
      </c>
      <c r="L4285">
        <v>535.8075</v>
      </c>
      <c r="M4285">
        <v>522.92333333333295</v>
      </c>
      <c r="N4285">
        <v>570.625</v>
      </c>
    </row>
    <row r="4286" spans="7:14" x14ac:dyDescent="0.25">
      <c r="H4286" s="34" t="s">
        <v>360</v>
      </c>
      <c r="I4286" t="s">
        <v>77</v>
      </c>
      <c r="J4286">
        <v>546.33249999999998</v>
      </c>
      <c r="K4286">
        <v>531.60124999999903</v>
      </c>
      <c r="L4286">
        <v>533.51125000000002</v>
      </c>
      <c r="M4286">
        <v>519.38499999999999</v>
      </c>
      <c r="N4286">
        <v>564.4375</v>
      </c>
    </row>
    <row r="4287" spans="7:14" x14ac:dyDescent="0.25">
      <c r="H4287" s="34" t="s">
        <v>360</v>
      </c>
      <c r="I4287" t="s">
        <v>78</v>
      </c>
      <c r="J4287">
        <v>531.01499999999999</v>
      </c>
      <c r="K4287">
        <v>520.20249999999999</v>
      </c>
      <c r="L4287">
        <v>526.62249999999995</v>
      </c>
      <c r="M4287">
        <v>508.77</v>
      </c>
      <c r="N4287">
        <v>545.875</v>
      </c>
    </row>
    <row r="4288" spans="7:14" x14ac:dyDescent="0.25">
      <c r="H4288" s="34" t="s">
        <v>360</v>
      </c>
      <c r="I4288" t="s">
        <v>79</v>
      </c>
      <c r="J4288">
        <v>504.94544136305899</v>
      </c>
      <c r="K4288">
        <v>501.20750162473303</v>
      </c>
      <c r="L4288">
        <v>514.78596026490004</v>
      </c>
      <c r="M4288">
        <v>489.886274509803</v>
      </c>
      <c r="N4288">
        <v>506.66149369544098</v>
      </c>
    </row>
    <row r="4289" spans="7:14" x14ac:dyDescent="0.25">
      <c r="H4289" s="34" t="s">
        <v>360</v>
      </c>
      <c r="I4289" t="s">
        <v>80</v>
      </c>
      <c r="J4289">
        <v>567.61666666666599</v>
      </c>
      <c r="K4289">
        <v>548.42499999999995</v>
      </c>
      <c r="L4289">
        <v>540.60833333333301</v>
      </c>
      <c r="M4289">
        <v>529.29999999999995</v>
      </c>
      <c r="N4289">
        <v>549.25</v>
      </c>
    </row>
    <row r="4290" spans="7:14" x14ac:dyDescent="0.25">
      <c r="H4290" s="34" t="s">
        <v>360</v>
      </c>
      <c r="I4290" t="s">
        <v>81</v>
      </c>
      <c r="J4290">
        <v>573.58333333333303</v>
      </c>
      <c r="K4290">
        <v>553.85</v>
      </c>
      <c r="L4290">
        <v>540.81666666666604</v>
      </c>
      <c r="M4290">
        <v>529.53333333333296</v>
      </c>
      <c r="N4290">
        <v>560.5</v>
      </c>
    </row>
    <row r="4291" spans="7:14" x14ac:dyDescent="0.25">
      <c r="H4291" s="34" t="s">
        <v>360</v>
      </c>
      <c r="I4291" t="s">
        <v>82</v>
      </c>
      <c r="J4291">
        <v>579.54999999999995</v>
      </c>
      <c r="K4291">
        <v>559.27499999999998</v>
      </c>
      <c r="L4291">
        <v>541.02499999999998</v>
      </c>
      <c r="M4291">
        <v>529.76666666666597</v>
      </c>
      <c r="N4291">
        <v>571.75</v>
      </c>
    </row>
    <row r="4292" spans="7:14" x14ac:dyDescent="0.25">
      <c r="H4292" s="34" t="s">
        <v>360</v>
      </c>
      <c r="I4292" t="s">
        <v>83</v>
      </c>
      <c r="J4292">
        <v>2.10235781190354</v>
      </c>
      <c r="K4292">
        <v>1.97839266991838</v>
      </c>
      <c r="L4292">
        <v>7.7073667010942995E-2</v>
      </c>
      <c r="M4292">
        <v>8.8089095828357805E-2</v>
      </c>
      <c r="N4292">
        <v>3.9352864013992099</v>
      </c>
    </row>
    <row r="4293" spans="7:14" x14ac:dyDescent="0.25">
      <c r="H4293" s="34" t="s">
        <v>360</v>
      </c>
      <c r="I4293" t="s">
        <v>84</v>
      </c>
      <c r="J4293" t="s">
        <v>85</v>
      </c>
      <c r="K4293" t="s">
        <v>237</v>
      </c>
      <c r="L4293" t="s">
        <v>103</v>
      </c>
      <c r="M4293" t="s">
        <v>103</v>
      </c>
      <c r="N4293" t="s">
        <v>196</v>
      </c>
    </row>
    <row r="4294" spans="7:14" x14ac:dyDescent="0.25">
      <c r="G4294" s="34" t="s">
        <v>667</v>
      </c>
    </row>
    <row r="4296" spans="7:14" x14ac:dyDescent="0.25">
      <c r="H4296" s="34" t="s">
        <v>62</v>
      </c>
      <c r="I4296" t="s">
        <v>63</v>
      </c>
      <c r="J4296" t="s">
        <v>361</v>
      </c>
      <c r="K4296" t="s">
        <v>101</v>
      </c>
      <c r="L4296" t="s">
        <v>66</v>
      </c>
      <c r="M4296" t="s">
        <v>67</v>
      </c>
      <c r="N4296" t="s">
        <v>68</v>
      </c>
    </row>
    <row r="4298" spans="7:14" x14ac:dyDescent="0.25">
      <c r="H4298" s="34" t="s">
        <v>362</v>
      </c>
      <c r="I4298" t="s">
        <v>70</v>
      </c>
      <c r="J4298">
        <v>651</v>
      </c>
      <c r="K4298">
        <v>666.67742635658897</v>
      </c>
      <c r="L4298">
        <v>671.64923076923003</v>
      </c>
      <c r="M4298">
        <v>670.35801526717501</v>
      </c>
      <c r="N4298">
        <v>247.20112612612601</v>
      </c>
    </row>
    <row r="4299" spans="7:14" x14ac:dyDescent="0.25">
      <c r="H4299" s="34" t="s">
        <v>362</v>
      </c>
      <c r="I4299" t="s">
        <v>71</v>
      </c>
      <c r="J4299">
        <v>651</v>
      </c>
      <c r="K4299">
        <v>659.33999999999901</v>
      </c>
      <c r="L4299">
        <v>662.6</v>
      </c>
      <c r="M4299">
        <v>663.6</v>
      </c>
      <c r="N4299">
        <v>239.91249999999999</v>
      </c>
    </row>
    <row r="4300" spans="7:14" x14ac:dyDescent="0.25">
      <c r="H4300" s="34" t="s">
        <v>362</v>
      </c>
      <c r="I4300" t="s">
        <v>72</v>
      </c>
      <c r="J4300">
        <v>651</v>
      </c>
      <c r="K4300">
        <v>654.93999999999903</v>
      </c>
      <c r="L4300">
        <v>657.1</v>
      </c>
      <c r="M4300">
        <v>659.47500000000002</v>
      </c>
      <c r="N4300">
        <v>235.85624999999999</v>
      </c>
    </row>
    <row r="4301" spans="7:14" x14ac:dyDescent="0.25">
      <c r="H4301" s="34" t="s">
        <v>362</v>
      </c>
      <c r="I4301" t="s">
        <v>73</v>
      </c>
      <c r="J4301">
        <v>651</v>
      </c>
      <c r="K4301">
        <v>653.47333333333302</v>
      </c>
      <c r="L4301">
        <v>655.26666666666597</v>
      </c>
      <c r="M4301">
        <v>658.1</v>
      </c>
      <c r="N4301">
        <v>234.50416666666601</v>
      </c>
    </row>
    <row r="4302" spans="7:14" x14ac:dyDescent="0.25">
      <c r="H4302" s="34" t="s">
        <v>362</v>
      </c>
      <c r="I4302" t="s">
        <v>74</v>
      </c>
      <c r="J4302">
        <v>651</v>
      </c>
      <c r="K4302">
        <v>652.00666666666598</v>
      </c>
      <c r="L4302">
        <v>653.43333333333305</v>
      </c>
      <c r="M4302">
        <v>656.72500000000002</v>
      </c>
      <c r="N4302">
        <v>233.152083333333</v>
      </c>
    </row>
    <row r="4303" spans="7:14" x14ac:dyDescent="0.25">
      <c r="H4303" s="34" t="s">
        <v>362</v>
      </c>
      <c r="I4303" t="s">
        <v>75</v>
      </c>
      <c r="J4303">
        <v>651</v>
      </c>
      <c r="K4303">
        <v>649.07333333333304</v>
      </c>
      <c r="L4303">
        <v>649.76666666666597</v>
      </c>
      <c r="M4303">
        <v>653.97500000000002</v>
      </c>
      <c r="N4303">
        <v>230.447916666666</v>
      </c>
    </row>
    <row r="4304" spans="7:14" x14ac:dyDescent="0.25">
      <c r="H4304" s="34" t="s">
        <v>362</v>
      </c>
      <c r="I4304" t="s">
        <v>76</v>
      </c>
      <c r="J4304">
        <v>651</v>
      </c>
      <c r="K4304">
        <v>647.606666666666</v>
      </c>
      <c r="L4304">
        <v>647.93333333333305</v>
      </c>
      <c r="M4304">
        <v>652.6</v>
      </c>
      <c r="N4304">
        <v>229.09583333333299</v>
      </c>
    </row>
    <row r="4305" spans="8:14" x14ac:dyDescent="0.25">
      <c r="H4305" s="34" t="s">
        <v>362</v>
      </c>
      <c r="I4305" t="s">
        <v>77</v>
      </c>
      <c r="J4305">
        <v>651</v>
      </c>
      <c r="K4305">
        <v>646.14</v>
      </c>
      <c r="L4305">
        <v>646.1</v>
      </c>
      <c r="M4305">
        <v>651.22500000000002</v>
      </c>
      <c r="N4305">
        <v>227.74375000000001</v>
      </c>
    </row>
    <row r="4306" spans="8:14" x14ac:dyDescent="0.25">
      <c r="H4306" s="34" t="s">
        <v>362</v>
      </c>
      <c r="I4306" t="s">
        <v>78</v>
      </c>
      <c r="J4306">
        <v>651</v>
      </c>
      <c r="K4306">
        <v>641.74</v>
      </c>
      <c r="L4306">
        <v>640.6</v>
      </c>
      <c r="M4306">
        <v>647.1</v>
      </c>
      <c r="N4306">
        <v>223.6875</v>
      </c>
    </row>
    <row r="4307" spans="8:14" x14ac:dyDescent="0.25">
      <c r="H4307" s="34" t="s">
        <v>362</v>
      </c>
      <c r="I4307" t="s">
        <v>79</v>
      </c>
      <c r="J4307">
        <v>651</v>
      </c>
      <c r="K4307">
        <v>634.40257364341005</v>
      </c>
      <c r="L4307">
        <v>631.55076923076899</v>
      </c>
      <c r="M4307">
        <v>640.34198473282402</v>
      </c>
      <c r="N4307">
        <v>216.39887387387299</v>
      </c>
    </row>
    <row r="4308" spans="8:14" x14ac:dyDescent="0.25">
      <c r="H4308" s="34" t="s">
        <v>362</v>
      </c>
      <c r="I4308" t="s">
        <v>80</v>
      </c>
      <c r="J4308">
        <v>651</v>
      </c>
      <c r="K4308">
        <v>651.35999999999899</v>
      </c>
      <c r="L4308">
        <v>654.39999999999895</v>
      </c>
      <c r="M4308">
        <v>657.73333333333301</v>
      </c>
      <c r="N4308">
        <v>229.375</v>
      </c>
    </row>
    <row r="4309" spans="8:14" x14ac:dyDescent="0.25">
      <c r="H4309" s="34" t="s">
        <v>362</v>
      </c>
      <c r="I4309" t="s">
        <v>81</v>
      </c>
      <c r="J4309">
        <v>651</v>
      </c>
      <c r="K4309">
        <v>652.17999999999995</v>
      </c>
      <c r="L4309">
        <v>657.19999999999902</v>
      </c>
      <c r="M4309">
        <v>660.11666666666599</v>
      </c>
      <c r="N4309">
        <v>230.183333333333</v>
      </c>
    </row>
    <row r="4310" spans="8:14" x14ac:dyDescent="0.25">
      <c r="H4310" s="34" t="s">
        <v>362</v>
      </c>
      <c r="I4310" t="s">
        <v>82</v>
      </c>
      <c r="J4310">
        <v>651</v>
      </c>
      <c r="K4310">
        <v>653</v>
      </c>
      <c r="L4310">
        <v>660</v>
      </c>
      <c r="M4310">
        <v>662.5</v>
      </c>
      <c r="N4310">
        <v>230.99166666666599</v>
      </c>
    </row>
    <row r="4311" spans="8:14" x14ac:dyDescent="0.25">
      <c r="H4311" s="34" t="s">
        <v>362</v>
      </c>
      <c r="I4311" t="s">
        <v>83</v>
      </c>
      <c r="J4311">
        <v>0</v>
      </c>
      <c r="K4311">
        <v>0.251780889216424</v>
      </c>
      <c r="L4311">
        <v>0.85574572127141402</v>
      </c>
      <c r="M4311">
        <v>0.72471112913034397</v>
      </c>
      <c r="N4311">
        <v>0.699880948086129</v>
      </c>
    </row>
    <row r="4312" spans="8:14" x14ac:dyDescent="0.25">
      <c r="H4312" s="34" t="s">
        <v>362</v>
      </c>
      <c r="I4312" t="s">
        <v>84</v>
      </c>
      <c r="J4312" t="s">
        <v>363</v>
      </c>
      <c r="K4312" t="s">
        <v>99</v>
      </c>
      <c r="L4312" t="s">
        <v>88</v>
      </c>
      <c r="M4312" t="s">
        <v>86</v>
      </c>
      <c r="N4312" t="s">
        <v>87</v>
      </c>
    </row>
    <row r="4315" spans="8:14" x14ac:dyDescent="0.25">
      <c r="H4315" s="34" t="s">
        <v>62</v>
      </c>
      <c r="I4315" t="s">
        <v>63</v>
      </c>
      <c r="J4315" t="s">
        <v>64</v>
      </c>
      <c r="K4315" t="s">
        <v>101</v>
      </c>
      <c r="L4315" t="s">
        <v>66</v>
      </c>
      <c r="M4315" t="s">
        <v>67</v>
      </c>
      <c r="N4315" t="s">
        <v>68</v>
      </c>
    </row>
    <row r="4317" spans="8:14" x14ac:dyDescent="0.25">
      <c r="H4317" s="34" t="s">
        <v>364</v>
      </c>
      <c r="I4317" t="s">
        <v>70</v>
      </c>
      <c r="J4317">
        <v>129.530774425934</v>
      </c>
      <c r="K4317">
        <v>128.17253126347501</v>
      </c>
      <c r="L4317">
        <v>127.567356076759</v>
      </c>
      <c r="M4317">
        <v>121.04847277556399</v>
      </c>
      <c r="N4317">
        <v>125.115129486597</v>
      </c>
    </row>
    <row r="4318" spans="8:14" x14ac:dyDescent="0.25">
      <c r="H4318" s="34" t="s">
        <v>364</v>
      </c>
      <c r="I4318" t="s">
        <v>71</v>
      </c>
      <c r="J4318">
        <v>123.99</v>
      </c>
      <c r="K4318">
        <v>124.3</v>
      </c>
      <c r="L4318">
        <v>123.579999999999</v>
      </c>
      <c r="M4318">
        <v>117.715</v>
      </c>
      <c r="N4318">
        <v>120.71250000000001</v>
      </c>
    </row>
    <row r="4319" spans="8:14" x14ac:dyDescent="0.25">
      <c r="H4319" s="34" t="s">
        <v>364</v>
      </c>
      <c r="I4319" t="s">
        <v>72</v>
      </c>
      <c r="J4319">
        <v>121.02</v>
      </c>
      <c r="K4319">
        <v>122.1</v>
      </c>
      <c r="L4319">
        <v>121.21499999999899</v>
      </c>
      <c r="M4319">
        <v>115.7075</v>
      </c>
      <c r="N4319">
        <v>118.30625000000001</v>
      </c>
    </row>
    <row r="4320" spans="8:14" x14ac:dyDescent="0.25">
      <c r="H4320" s="34" t="s">
        <v>364</v>
      </c>
      <c r="I4320" t="s">
        <v>73</v>
      </c>
      <c r="J4320">
        <v>120.03</v>
      </c>
      <c r="K4320">
        <v>121.36666666666601</v>
      </c>
      <c r="L4320">
        <v>120.42666666666599</v>
      </c>
      <c r="M4320">
        <v>115.038333333333</v>
      </c>
      <c r="N4320">
        <v>117.50416666666599</v>
      </c>
    </row>
    <row r="4321" spans="7:14" x14ac:dyDescent="0.25">
      <c r="H4321" s="34" t="s">
        <v>364</v>
      </c>
      <c r="I4321" t="s">
        <v>74</v>
      </c>
      <c r="J4321">
        <v>119.039999999999</v>
      </c>
      <c r="K4321">
        <v>120.633333333333</v>
      </c>
      <c r="L4321">
        <v>119.63833333333299</v>
      </c>
      <c r="M4321">
        <v>114.369166666666</v>
      </c>
      <c r="N4321">
        <v>116.70208333333299</v>
      </c>
    </row>
    <row r="4322" spans="7:14" x14ac:dyDescent="0.25">
      <c r="H4322" s="34" t="s">
        <v>364</v>
      </c>
      <c r="I4322" t="s">
        <v>75</v>
      </c>
      <c r="J4322">
        <v>117.06</v>
      </c>
      <c r="K4322">
        <v>119.166666666666</v>
      </c>
      <c r="L4322">
        <v>118.061666666666</v>
      </c>
      <c r="M4322">
        <v>113.03083333333301</v>
      </c>
      <c r="N4322">
        <v>115.09791666666599</v>
      </c>
    </row>
    <row r="4323" spans="7:14" x14ac:dyDescent="0.25">
      <c r="H4323" s="34" t="s">
        <v>364</v>
      </c>
      <c r="I4323" t="s">
        <v>76</v>
      </c>
      <c r="J4323">
        <v>116.07</v>
      </c>
      <c r="K4323">
        <v>118.433333333333</v>
      </c>
      <c r="L4323">
        <v>117.273333333333</v>
      </c>
      <c r="M4323">
        <v>112.361666666666</v>
      </c>
      <c r="N4323">
        <v>114.29583333333299</v>
      </c>
    </row>
    <row r="4324" spans="7:14" x14ac:dyDescent="0.25">
      <c r="H4324" s="34" t="s">
        <v>364</v>
      </c>
      <c r="I4324" t="s">
        <v>77</v>
      </c>
      <c r="J4324">
        <v>115.08</v>
      </c>
      <c r="K4324">
        <v>117.7</v>
      </c>
      <c r="L4324">
        <v>116.485</v>
      </c>
      <c r="M4324">
        <v>111.6925</v>
      </c>
      <c r="N4324">
        <v>113.49375000000001</v>
      </c>
    </row>
    <row r="4325" spans="7:14" x14ac:dyDescent="0.25">
      <c r="H4325" s="34" t="s">
        <v>364</v>
      </c>
      <c r="I4325" t="s">
        <v>78</v>
      </c>
      <c r="J4325">
        <v>112.11</v>
      </c>
      <c r="K4325">
        <v>115.5</v>
      </c>
      <c r="L4325">
        <v>114.12</v>
      </c>
      <c r="M4325">
        <v>109.685</v>
      </c>
      <c r="N4325">
        <v>111.08750000000001</v>
      </c>
    </row>
    <row r="4326" spans="7:14" x14ac:dyDescent="0.25">
      <c r="H4326" s="34" t="s">
        <v>364</v>
      </c>
      <c r="I4326" t="s">
        <v>79</v>
      </c>
      <c r="J4326">
        <v>106.569225574065</v>
      </c>
      <c r="K4326">
        <v>111.62746873652399</v>
      </c>
      <c r="L4326">
        <v>110.13264392324</v>
      </c>
      <c r="M4326">
        <v>106.351527224435</v>
      </c>
      <c r="N4326">
        <v>106.684870513403</v>
      </c>
    </row>
    <row r="4327" spans="7:14" x14ac:dyDescent="0.25">
      <c r="H4327" s="34" t="s">
        <v>364</v>
      </c>
      <c r="I4327" t="s">
        <v>80</v>
      </c>
      <c r="J4327">
        <v>116.44999999999899</v>
      </c>
      <c r="K4327">
        <v>119.916666666666</v>
      </c>
      <c r="L4327">
        <v>119.74999999999901</v>
      </c>
      <c r="M4327">
        <v>114.666666666666</v>
      </c>
      <c r="N4327">
        <v>114.425</v>
      </c>
    </row>
    <row r="4328" spans="7:14" x14ac:dyDescent="0.25">
      <c r="H4328" s="34" t="s">
        <v>364</v>
      </c>
      <c r="I4328" t="s">
        <v>81</v>
      </c>
      <c r="J4328">
        <v>116.98333333333299</v>
      </c>
      <c r="K4328">
        <v>119.933333333333</v>
      </c>
      <c r="L4328">
        <v>120.649999999999</v>
      </c>
      <c r="M4328">
        <v>115.633333333333</v>
      </c>
      <c r="N4328">
        <v>114.916666666666</v>
      </c>
    </row>
    <row r="4329" spans="7:14" x14ac:dyDescent="0.25">
      <c r="H4329" s="34" t="s">
        <v>364</v>
      </c>
      <c r="I4329" t="s">
        <v>82</v>
      </c>
      <c r="J4329">
        <v>117.516666666666</v>
      </c>
      <c r="K4329">
        <v>119.95</v>
      </c>
      <c r="L4329">
        <v>121.55</v>
      </c>
      <c r="M4329">
        <v>116.6</v>
      </c>
      <c r="N4329">
        <v>115.408333333333</v>
      </c>
    </row>
    <row r="4330" spans="7:14" x14ac:dyDescent="0.25">
      <c r="H4330" s="34" t="s">
        <v>364</v>
      </c>
      <c r="I4330" t="s">
        <v>83</v>
      </c>
      <c r="J4330">
        <v>0.90767267054320599</v>
      </c>
      <c r="K4330">
        <v>2.7797081306461201E-2</v>
      </c>
      <c r="L4330">
        <v>1.50313152400836</v>
      </c>
      <c r="M4330">
        <v>1.68604651162791</v>
      </c>
      <c r="N4330">
        <v>0.85204707921150802</v>
      </c>
    </row>
    <row r="4331" spans="7:14" x14ac:dyDescent="0.25">
      <c r="H4331" s="34" t="s">
        <v>364</v>
      </c>
      <c r="I4331" t="s">
        <v>84</v>
      </c>
      <c r="J4331" t="s">
        <v>85</v>
      </c>
      <c r="K4331" t="s">
        <v>99</v>
      </c>
      <c r="L4331" t="s">
        <v>86</v>
      </c>
      <c r="M4331" t="s">
        <v>87</v>
      </c>
      <c r="N4331" t="s">
        <v>98</v>
      </c>
    </row>
    <row r="4333" spans="7:14" x14ac:dyDescent="0.25">
      <c r="G4333" s="34" t="s">
        <v>667</v>
      </c>
    </row>
    <row r="4334" spans="7:14" x14ac:dyDescent="0.25">
      <c r="H4334" s="34" t="s">
        <v>128</v>
      </c>
      <c r="I4334" t="s">
        <v>63</v>
      </c>
      <c r="J4334" t="s">
        <v>90</v>
      </c>
      <c r="K4334" t="s">
        <v>65</v>
      </c>
      <c r="L4334" t="s">
        <v>66</v>
      </c>
      <c r="M4334" t="s">
        <v>67</v>
      </c>
      <c r="N4334" t="s">
        <v>68</v>
      </c>
    </row>
    <row r="4335" spans="7:14" x14ac:dyDescent="0.25">
      <c r="G4335" s="34" t="s">
        <v>667</v>
      </c>
    </row>
    <row r="4336" spans="7:14" x14ac:dyDescent="0.25">
      <c r="H4336" s="34" t="s">
        <v>365</v>
      </c>
      <c r="I4336" t="s">
        <v>70</v>
      </c>
      <c r="J4336">
        <v>359.721202714409</v>
      </c>
      <c r="K4336">
        <v>378.701045221843</v>
      </c>
      <c r="L4336">
        <v>372.43964300539602</v>
      </c>
      <c r="M4336">
        <v>368.37451361867699</v>
      </c>
      <c r="N4336">
        <v>369.227524271844</v>
      </c>
    </row>
    <row r="4337" spans="7:14" x14ac:dyDescent="0.25">
      <c r="H4337" s="34" t="s">
        <v>365</v>
      </c>
      <c r="I4337" t="s">
        <v>71</v>
      </c>
      <c r="J4337">
        <v>355.9325</v>
      </c>
      <c r="K4337">
        <v>371.83249999999998</v>
      </c>
      <c r="L4337">
        <v>368.10250000000002</v>
      </c>
      <c r="M4337">
        <v>365.042499999999</v>
      </c>
      <c r="N4337">
        <v>365.89249999999998</v>
      </c>
    </row>
    <row r="4338" spans="7:14" x14ac:dyDescent="0.25">
      <c r="H4338" s="34" t="s">
        <v>365</v>
      </c>
      <c r="I4338" t="s">
        <v>72</v>
      </c>
      <c r="J4338">
        <v>353.691249999999</v>
      </c>
      <c r="K4338">
        <v>367.94125000000003</v>
      </c>
      <c r="L4338">
        <v>365.47624999999999</v>
      </c>
      <c r="M4338">
        <v>363.02125000000001</v>
      </c>
      <c r="N4338">
        <v>363.87124999999997</v>
      </c>
    </row>
    <row r="4339" spans="7:14" x14ac:dyDescent="0.25">
      <c r="H4339" s="34" t="s">
        <v>365</v>
      </c>
      <c r="I4339" t="s">
        <v>73</v>
      </c>
      <c r="J4339">
        <v>352.94416666666598</v>
      </c>
      <c r="K4339">
        <v>366.64416666666602</v>
      </c>
      <c r="L4339">
        <v>364.60083333333301</v>
      </c>
      <c r="M4339">
        <v>362.347499999999</v>
      </c>
      <c r="N4339">
        <v>363.19749999999999</v>
      </c>
    </row>
    <row r="4340" spans="7:14" x14ac:dyDescent="0.25">
      <c r="H4340" s="34" t="s">
        <v>365</v>
      </c>
      <c r="I4340" t="s">
        <v>74</v>
      </c>
      <c r="J4340">
        <v>352.19708333333301</v>
      </c>
      <c r="K4340">
        <v>365.34708333333299</v>
      </c>
      <c r="L4340">
        <v>363.72541666666598</v>
      </c>
      <c r="M4340">
        <v>361.67374999999998</v>
      </c>
      <c r="N4340">
        <v>362.52375000000001</v>
      </c>
    </row>
    <row r="4341" spans="7:14" x14ac:dyDescent="0.25">
      <c r="H4341" s="34" t="s">
        <v>365</v>
      </c>
      <c r="I4341" t="s">
        <v>75</v>
      </c>
      <c r="J4341">
        <v>350.702916666666</v>
      </c>
      <c r="K4341">
        <v>362.75291666666601</v>
      </c>
      <c r="L4341">
        <v>361.97458333333299</v>
      </c>
      <c r="M4341">
        <v>360.32625000000002</v>
      </c>
      <c r="N4341">
        <v>361.17624999999998</v>
      </c>
    </row>
    <row r="4342" spans="7:14" x14ac:dyDescent="0.25">
      <c r="H4342" s="34" t="s">
        <v>365</v>
      </c>
      <c r="I4342" t="s">
        <v>76</v>
      </c>
      <c r="J4342">
        <v>349.95583333333298</v>
      </c>
      <c r="K4342">
        <v>361.45583333333298</v>
      </c>
      <c r="L4342">
        <v>361.09916666666601</v>
      </c>
      <c r="M4342">
        <v>359.65249999999997</v>
      </c>
      <c r="N4342">
        <v>360.5025</v>
      </c>
    </row>
    <row r="4343" spans="7:14" x14ac:dyDescent="0.25">
      <c r="H4343" s="34" t="s">
        <v>365</v>
      </c>
      <c r="I4343" t="s">
        <v>77</v>
      </c>
      <c r="J4343">
        <v>349.20875000000001</v>
      </c>
      <c r="K4343">
        <v>360.15875</v>
      </c>
      <c r="L4343">
        <v>360.22375</v>
      </c>
      <c r="M4343">
        <v>358.97874999999999</v>
      </c>
      <c r="N4343">
        <v>359.82875000000001</v>
      </c>
    </row>
    <row r="4344" spans="7:14" x14ac:dyDescent="0.25">
      <c r="H4344" s="34" t="s">
        <v>365</v>
      </c>
      <c r="I4344" t="s">
        <v>78</v>
      </c>
      <c r="J4344">
        <v>346.96749999999997</v>
      </c>
      <c r="K4344">
        <v>356.26749999999998</v>
      </c>
      <c r="L4344">
        <v>357.59750000000003</v>
      </c>
      <c r="M4344">
        <v>356.95749999999998</v>
      </c>
      <c r="N4344">
        <v>357.8075</v>
      </c>
    </row>
    <row r="4345" spans="7:14" x14ac:dyDescent="0.25">
      <c r="H4345" s="34" t="s">
        <v>365</v>
      </c>
      <c r="I4345" t="s">
        <v>79</v>
      </c>
      <c r="J4345">
        <v>343.17879728559001</v>
      </c>
      <c r="K4345">
        <v>349.39895477815702</v>
      </c>
      <c r="L4345">
        <v>353.260356994603</v>
      </c>
      <c r="M4345">
        <v>353.62548638132199</v>
      </c>
      <c r="N4345">
        <v>354.47247572815502</v>
      </c>
    </row>
    <row r="4346" spans="7:14" x14ac:dyDescent="0.25">
      <c r="H4346" s="34" t="s">
        <v>365</v>
      </c>
      <c r="I4346" t="s">
        <v>80</v>
      </c>
      <c r="J4346">
        <v>350.375</v>
      </c>
      <c r="K4346">
        <v>358.67500000000001</v>
      </c>
      <c r="L4346">
        <v>363.94166666666598</v>
      </c>
      <c r="M4346">
        <v>361.82499999999999</v>
      </c>
      <c r="N4346">
        <v>362.625</v>
      </c>
    </row>
    <row r="4347" spans="7:14" x14ac:dyDescent="0.25">
      <c r="H4347" s="34" t="s">
        <v>365</v>
      </c>
      <c r="I4347" t="s">
        <v>81</v>
      </c>
      <c r="J4347">
        <v>350.73333333333301</v>
      </c>
      <c r="K4347">
        <v>360.46666666666601</v>
      </c>
      <c r="L4347">
        <v>365.03333333333302</v>
      </c>
      <c r="M4347">
        <v>362.65</v>
      </c>
      <c r="N4347">
        <v>363.4</v>
      </c>
    </row>
    <row r="4348" spans="7:14" x14ac:dyDescent="0.25">
      <c r="H4348" s="34" t="s">
        <v>365</v>
      </c>
      <c r="I4348" t="s">
        <v>82</v>
      </c>
      <c r="J4348">
        <v>351.09166666666601</v>
      </c>
      <c r="K4348">
        <v>362.25833333333298</v>
      </c>
      <c r="L4348">
        <v>366.125</v>
      </c>
      <c r="M4348">
        <v>363.47500000000002</v>
      </c>
      <c r="N4348">
        <v>364.17500000000001</v>
      </c>
    </row>
    <row r="4349" spans="7:14" x14ac:dyDescent="0.25">
      <c r="H4349" s="34" t="s">
        <v>365</v>
      </c>
      <c r="I4349" t="s">
        <v>83</v>
      </c>
      <c r="J4349">
        <v>0.20412522845411599</v>
      </c>
      <c r="K4349">
        <v>0.98916519058683805</v>
      </c>
      <c r="L4349">
        <v>0.59991298971906504</v>
      </c>
      <c r="M4349">
        <v>0.456021557382706</v>
      </c>
      <c r="N4349">
        <v>0.42743881420198598</v>
      </c>
    </row>
    <row r="4350" spans="7:14" x14ac:dyDescent="0.25">
      <c r="H4350" s="34" t="s">
        <v>365</v>
      </c>
      <c r="I4350" t="s">
        <v>84</v>
      </c>
      <c r="J4350" t="s">
        <v>93</v>
      </c>
      <c r="K4350" t="s">
        <v>88</v>
      </c>
      <c r="L4350" t="s">
        <v>88</v>
      </c>
      <c r="M4350" t="s">
        <v>87</v>
      </c>
      <c r="N4350" t="s">
        <v>86</v>
      </c>
    </row>
    <row r="4351" spans="7:14" x14ac:dyDescent="0.25">
      <c r="G4351" s="34" t="s">
        <v>667</v>
      </c>
    </row>
    <row r="4353" spans="8:14" x14ac:dyDescent="0.25">
      <c r="H4353" s="34" t="s">
        <v>109</v>
      </c>
      <c r="I4353" t="s">
        <v>63</v>
      </c>
      <c r="J4353" t="s">
        <v>64</v>
      </c>
      <c r="K4353" t="s">
        <v>65</v>
      </c>
      <c r="L4353" t="s">
        <v>66</v>
      </c>
      <c r="M4353" t="s">
        <v>91</v>
      </c>
      <c r="N4353" t="s">
        <v>96</v>
      </c>
    </row>
    <row r="4355" spans="8:14" x14ac:dyDescent="0.25">
      <c r="H4355" s="34" t="s">
        <v>366</v>
      </c>
      <c r="I4355" t="s">
        <v>70</v>
      </c>
      <c r="J4355">
        <v>1337.96359020555</v>
      </c>
      <c r="K4355">
        <v>1293.44098065136</v>
      </c>
      <c r="L4355">
        <v>1323.8576526566201</v>
      </c>
      <c r="M4355">
        <v>1304.1797365119101</v>
      </c>
      <c r="N4355">
        <v>1305.67144957653</v>
      </c>
    </row>
    <row r="4356" spans="8:14" x14ac:dyDescent="0.25">
      <c r="H4356" s="34" t="s">
        <v>366</v>
      </c>
      <c r="I4356" t="s">
        <v>71</v>
      </c>
      <c r="J4356">
        <v>1304.44</v>
      </c>
      <c r="K4356">
        <v>1281.14749999999</v>
      </c>
      <c r="L4356">
        <v>1307.8</v>
      </c>
      <c r="M4356">
        <v>1292.9399999999901</v>
      </c>
      <c r="N4356">
        <v>1297.1975</v>
      </c>
    </row>
    <row r="4357" spans="8:14" x14ac:dyDescent="0.25">
      <c r="H4357" s="34" t="s">
        <v>366</v>
      </c>
      <c r="I4357" t="s">
        <v>72</v>
      </c>
      <c r="J4357">
        <v>1285.52</v>
      </c>
      <c r="K4357">
        <v>1273.87375</v>
      </c>
      <c r="L4357">
        <v>1298.44999999999</v>
      </c>
      <c r="M4357">
        <v>1286.1199999999999</v>
      </c>
      <c r="N4357">
        <v>1292.12375</v>
      </c>
    </row>
    <row r="4358" spans="8:14" x14ac:dyDescent="0.25">
      <c r="H4358" s="34" t="s">
        <v>366</v>
      </c>
      <c r="I4358" t="s">
        <v>73</v>
      </c>
      <c r="J4358">
        <v>1279.21333333333</v>
      </c>
      <c r="K4358">
        <v>1271.4491666666599</v>
      </c>
      <c r="L4358">
        <v>1295.3333333333301</v>
      </c>
      <c r="M4358">
        <v>1283.84666666666</v>
      </c>
      <c r="N4358">
        <v>1290.4324999999999</v>
      </c>
    </row>
    <row r="4359" spans="8:14" x14ac:dyDescent="0.25">
      <c r="H4359" s="34" t="s">
        <v>366</v>
      </c>
      <c r="I4359" t="s">
        <v>74</v>
      </c>
      <c r="J4359">
        <v>1272.9066666666599</v>
      </c>
      <c r="K4359">
        <v>1269.0245833333299</v>
      </c>
      <c r="L4359">
        <v>1292.2166666666601</v>
      </c>
      <c r="M4359">
        <v>1281.5733333333301</v>
      </c>
      <c r="N4359">
        <v>1288.74125</v>
      </c>
    </row>
    <row r="4360" spans="8:14" x14ac:dyDescent="0.25">
      <c r="H4360" s="34" t="s">
        <v>366</v>
      </c>
      <c r="I4360" t="s">
        <v>75</v>
      </c>
      <c r="J4360">
        <v>1260.2933333333301</v>
      </c>
      <c r="K4360">
        <v>1264.1754166666601</v>
      </c>
      <c r="L4360">
        <v>1285.9833333333299</v>
      </c>
      <c r="M4360">
        <v>1277.02666666666</v>
      </c>
      <c r="N4360">
        <v>1285.3587499999901</v>
      </c>
    </row>
    <row r="4361" spans="8:14" x14ac:dyDescent="0.25">
      <c r="H4361" s="34" t="s">
        <v>366</v>
      </c>
      <c r="I4361" t="s">
        <v>76</v>
      </c>
      <c r="J4361">
        <v>1253.9866666666601</v>
      </c>
      <c r="K4361">
        <v>1261.7508333333301</v>
      </c>
      <c r="L4361">
        <v>1282.86666666666</v>
      </c>
      <c r="M4361">
        <v>1274.7533333333299</v>
      </c>
      <c r="N4361">
        <v>1283.6675</v>
      </c>
    </row>
    <row r="4362" spans="8:14" x14ac:dyDescent="0.25">
      <c r="H4362" s="34" t="s">
        <v>366</v>
      </c>
      <c r="I4362" t="s">
        <v>77</v>
      </c>
      <c r="J4362">
        <v>1247.6799999999901</v>
      </c>
      <c r="K4362">
        <v>1259.3262499999901</v>
      </c>
      <c r="L4362">
        <v>1279.75</v>
      </c>
      <c r="M4362">
        <v>1272.48</v>
      </c>
      <c r="N4362">
        <v>1281.9762499999999</v>
      </c>
    </row>
    <row r="4363" spans="8:14" x14ac:dyDescent="0.25">
      <c r="H4363" s="34" t="s">
        <v>366</v>
      </c>
      <c r="I4363" t="s">
        <v>78</v>
      </c>
      <c r="J4363">
        <v>1228.75999999999</v>
      </c>
      <c r="K4363">
        <v>1252.0525</v>
      </c>
      <c r="L4363">
        <v>1270.3999999999901</v>
      </c>
      <c r="M4363">
        <v>1265.6600000000001</v>
      </c>
      <c r="N4363">
        <v>1276.9024999999999</v>
      </c>
    </row>
    <row r="4364" spans="8:14" x14ac:dyDescent="0.25">
      <c r="H4364" s="34" t="s">
        <v>366</v>
      </c>
      <c r="I4364" t="s">
        <v>79</v>
      </c>
      <c r="J4364">
        <v>1195.2364097944401</v>
      </c>
      <c r="K4364">
        <v>1239.7590193486301</v>
      </c>
      <c r="L4364">
        <v>1254.34234734337</v>
      </c>
      <c r="M4364">
        <v>1254.4202634880801</v>
      </c>
      <c r="N4364">
        <v>1268.4285504234599</v>
      </c>
    </row>
    <row r="4365" spans="8:14" x14ac:dyDescent="0.25">
      <c r="H4365" s="34" t="s">
        <v>366</v>
      </c>
      <c r="I4365" t="s">
        <v>80</v>
      </c>
      <c r="J4365">
        <v>1255.5</v>
      </c>
      <c r="K4365">
        <v>1261.375</v>
      </c>
      <c r="L4365">
        <v>1278</v>
      </c>
      <c r="M4365">
        <v>1282.06666666666</v>
      </c>
      <c r="N4365">
        <v>1284.425</v>
      </c>
    </row>
    <row r="4366" spans="8:14" x14ac:dyDescent="0.25">
      <c r="H4366" s="34" t="s">
        <v>366</v>
      </c>
      <c r="I4366" t="s">
        <v>81</v>
      </c>
      <c r="J4366">
        <v>1259.2</v>
      </c>
      <c r="K4366">
        <v>1263.11666666666</v>
      </c>
      <c r="L4366">
        <v>1281.7</v>
      </c>
      <c r="M4366">
        <v>1284.8333333333301</v>
      </c>
      <c r="N4366">
        <v>1285.3</v>
      </c>
    </row>
    <row r="4367" spans="8:14" x14ac:dyDescent="0.25">
      <c r="H4367" s="34" t="s">
        <v>366</v>
      </c>
      <c r="I4367" t="s">
        <v>82</v>
      </c>
      <c r="J4367">
        <v>1262.9000000000001</v>
      </c>
      <c r="K4367">
        <v>1264.8583333333299</v>
      </c>
      <c r="L4367">
        <v>1285.4000000000001</v>
      </c>
      <c r="M4367">
        <v>1287.5999999999999</v>
      </c>
      <c r="N4367">
        <v>1286.175</v>
      </c>
    </row>
    <row r="4368" spans="8:14" x14ac:dyDescent="0.25">
      <c r="H4368" s="34" t="s">
        <v>366</v>
      </c>
      <c r="I4368" t="s">
        <v>83</v>
      </c>
      <c r="J4368">
        <v>0.58595296539710895</v>
      </c>
      <c r="K4368">
        <v>0.27539315997178498</v>
      </c>
      <c r="L4368">
        <v>0.57569628131321604</v>
      </c>
      <c r="M4368">
        <v>0.43159482086214701</v>
      </c>
      <c r="N4368">
        <v>0.13606235543374701</v>
      </c>
    </row>
    <row r="4369" spans="7:14" x14ac:dyDescent="0.25">
      <c r="H4369" s="34" t="s">
        <v>366</v>
      </c>
      <c r="I4369" t="s">
        <v>84</v>
      </c>
      <c r="J4369" t="s">
        <v>85</v>
      </c>
      <c r="K4369" t="s">
        <v>86</v>
      </c>
      <c r="L4369" t="s">
        <v>88</v>
      </c>
      <c r="M4369" t="s">
        <v>108</v>
      </c>
      <c r="N4369" t="s">
        <v>106</v>
      </c>
    </row>
    <row r="4371" spans="7:14" x14ac:dyDescent="0.25">
      <c r="G4371" s="34" t="s">
        <v>667</v>
      </c>
    </row>
    <row r="4372" spans="7:14" x14ac:dyDescent="0.25">
      <c r="H4372" s="34" t="s">
        <v>62</v>
      </c>
      <c r="I4372" t="s">
        <v>63</v>
      </c>
      <c r="J4372" t="s">
        <v>90</v>
      </c>
      <c r="K4372" t="s">
        <v>65</v>
      </c>
      <c r="L4372" t="s">
        <v>66</v>
      </c>
      <c r="M4372" t="s">
        <v>91</v>
      </c>
      <c r="N4372" t="s">
        <v>68</v>
      </c>
    </row>
    <row r="4373" spans="7:14" x14ac:dyDescent="0.25">
      <c r="G4373" s="34" t="s">
        <v>667</v>
      </c>
    </row>
    <row r="4374" spans="7:14" x14ac:dyDescent="0.25">
      <c r="H4374" s="34" t="s">
        <v>367</v>
      </c>
      <c r="I4374" t="s">
        <v>70</v>
      </c>
      <c r="J4374">
        <v>114.288627599243</v>
      </c>
      <c r="K4374">
        <v>117.15097087378599</v>
      </c>
      <c r="L4374">
        <v>113.581342668863</v>
      </c>
      <c r="M4374">
        <v>113.711971197119</v>
      </c>
      <c r="N4374">
        <v>117.108642644269</v>
      </c>
    </row>
    <row r="4375" spans="7:14" x14ac:dyDescent="0.25">
      <c r="H4375" s="34" t="s">
        <v>367</v>
      </c>
      <c r="I4375" t="s">
        <v>71</v>
      </c>
      <c r="J4375">
        <v>111.68300000000001</v>
      </c>
      <c r="K4375">
        <v>113.752</v>
      </c>
      <c r="L4375">
        <v>112.4645</v>
      </c>
      <c r="M4375">
        <v>112.845</v>
      </c>
      <c r="N4375">
        <v>115.48099999999999</v>
      </c>
    </row>
    <row r="4376" spans="7:14" x14ac:dyDescent="0.25">
      <c r="H4376" s="34" t="s">
        <v>367</v>
      </c>
      <c r="I4376" t="s">
        <v>72</v>
      </c>
      <c r="J4376">
        <v>110.1815</v>
      </c>
      <c r="K4376">
        <v>111.871</v>
      </c>
      <c r="L4376">
        <v>111.80725</v>
      </c>
      <c r="M4376">
        <v>112.32250000000001</v>
      </c>
      <c r="N4376">
        <v>114.54049999999999</v>
      </c>
    </row>
    <row r="4377" spans="7:14" x14ac:dyDescent="0.25">
      <c r="H4377" s="34" t="s">
        <v>367</v>
      </c>
      <c r="I4377" t="s">
        <v>73</v>
      </c>
      <c r="J4377">
        <v>109.681</v>
      </c>
      <c r="K4377">
        <v>111.244</v>
      </c>
      <c r="L4377">
        <v>111.588166666666</v>
      </c>
      <c r="M4377">
        <v>112.148333333333</v>
      </c>
      <c r="N4377">
        <v>114.22699999999899</v>
      </c>
    </row>
    <row r="4378" spans="7:14" x14ac:dyDescent="0.25">
      <c r="H4378" s="34" t="s">
        <v>367</v>
      </c>
      <c r="I4378" t="s">
        <v>74</v>
      </c>
      <c r="J4378">
        <v>109.18049999999999</v>
      </c>
      <c r="K4378">
        <v>110.616999999999</v>
      </c>
      <c r="L4378">
        <v>111.36908333333299</v>
      </c>
      <c r="M4378">
        <v>111.97416666666599</v>
      </c>
      <c r="N4378">
        <v>113.9135</v>
      </c>
    </row>
    <row r="4379" spans="7:14" x14ac:dyDescent="0.25">
      <c r="H4379" s="34" t="s">
        <v>367</v>
      </c>
      <c r="I4379" t="s">
        <v>75</v>
      </c>
      <c r="J4379">
        <v>108.1795</v>
      </c>
      <c r="K4379">
        <v>109.363</v>
      </c>
      <c r="L4379">
        <v>110.93091666666599</v>
      </c>
      <c r="M4379">
        <v>111.62583333333301</v>
      </c>
      <c r="N4379">
        <v>113.28649999999899</v>
      </c>
    </row>
    <row r="4380" spans="7:14" x14ac:dyDescent="0.25">
      <c r="H4380" s="34" t="s">
        <v>367</v>
      </c>
      <c r="I4380" t="s">
        <v>76</v>
      </c>
      <c r="J4380">
        <v>107.679</v>
      </c>
      <c r="K4380">
        <v>108.735999999999</v>
      </c>
      <c r="L4380">
        <v>110.711833333333</v>
      </c>
      <c r="M4380">
        <v>111.451666666666</v>
      </c>
      <c r="N4380">
        <v>112.973</v>
      </c>
    </row>
    <row r="4381" spans="7:14" x14ac:dyDescent="0.25">
      <c r="H4381" s="34" t="s">
        <v>367</v>
      </c>
      <c r="I4381" t="s">
        <v>77</v>
      </c>
      <c r="J4381">
        <v>107.1785</v>
      </c>
      <c r="K4381">
        <v>108.10899999999999</v>
      </c>
      <c r="L4381">
        <v>110.49275</v>
      </c>
      <c r="M4381">
        <v>111.27749999999899</v>
      </c>
      <c r="N4381">
        <v>112.65949999999999</v>
      </c>
    </row>
    <row r="4382" spans="7:14" x14ac:dyDescent="0.25">
      <c r="H4382" s="34" t="s">
        <v>367</v>
      </c>
      <c r="I4382" t="s">
        <v>78</v>
      </c>
      <c r="J4382">
        <v>105.67700000000001</v>
      </c>
      <c r="K4382">
        <v>106.22799999999999</v>
      </c>
      <c r="L4382">
        <v>109.8355</v>
      </c>
      <c r="M4382">
        <v>110.755</v>
      </c>
      <c r="N4382">
        <v>111.71899999999999</v>
      </c>
    </row>
    <row r="4383" spans="7:14" x14ac:dyDescent="0.25">
      <c r="H4383" s="34" t="s">
        <v>367</v>
      </c>
      <c r="I4383" t="s">
        <v>79</v>
      </c>
      <c r="J4383">
        <v>103.071372400756</v>
      </c>
      <c r="K4383">
        <v>102.829029126213</v>
      </c>
      <c r="L4383">
        <v>108.718657331136</v>
      </c>
      <c r="M4383">
        <v>109.88802880288</v>
      </c>
      <c r="N4383">
        <v>110.09135735573</v>
      </c>
    </row>
    <row r="4384" spans="7:14" x14ac:dyDescent="0.25">
      <c r="H4384" s="34" t="s">
        <v>367</v>
      </c>
      <c r="I4384" t="s">
        <v>80</v>
      </c>
      <c r="J4384">
        <v>108.53</v>
      </c>
      <c r="K4384">
        <v>108.48</v>
      </c>
      <c r="L4384">
        <v>110.455</v>
      </c>
      <c r="M4384">
        <v>111.883333333333</v>
      </c>
      <c r="N4384">
        <v>112.44</v>
      </c>
    </row>
    <row r="4385" spans="7:14" x14ac:dyDescent="0.25">
      <c r="H4385" s="34" t="s">
        <v>367</v>
      </c>
      <c r="I4385" t="s">
        <v>81</v>
      </c>
      <c r="J4385">
        <v>108.58</v>
      </c>
      <c r="K4385">
        <v>108.98333333333299</v>
      </c>
      <c r="L4385">
        <v>110.686666666666</v>
      </c>
      <c r="M4385">
        <v>111.966666666666</v>
      </c>
      <c r="N4385">
        <v>112.826666666666</v>
      </c>
    </row>
    <row r="4386" spans="7:14" x14ac:dyDescent="0.25">
      <c r="H4386" s="34" t="s">
        <v>367</v>
      </c>
      <c r="I4386" t="s">
        <v>82</v>
      </c>
      <c r="J4386">
        <v>108.63</v>
      </c>
      <c r="K4386">
        <v>109.486666666666</v>
      </c>
      <c r="L4386">
        <v>110.918333333333</v>
      </c>
      <c r="M4386">
        <v>112.05</v>
      </c>
      <c r="N4386">
        <v>113.213333333333</v>
      </c>
    </row>
    <row r="4387" spans="7:14" x14ac:dyDescent="0.25">
      <c r="H4387" s="34" t="s">
        <v>367</v>
      </c>
      <c r="I4387" t="s">
        <v>83</v>
      </c>
      <c r="J4387">
        <v>9.2055601583351104E-2</v>
      </c>
      <c r="K4387">
        <v>0.91944224563112098</v>
      </c>
      <c r="L4387">
        <v>0.41772475244549701</v>
      </c>
      <c r="M4387">
        <v>0.14896469536721399</v>
      </c>
      <c r="N4387">
        <v>0.68307619832764699</v>
      </c>
    </row>
    <row r="4388" spans="7:14" x14ac:dyDescent="0.25">
      <c r="H4388" s="34" t="s">
        <v>367</v>
      </c>
      <c r="I4388" t="s">
        <v>84</v>
      </c>
      <c r="J4388" t="s">
        <v>93</v>
      </c>
      <c r="K4388" t="s">
        <v>86</v>
      </c>
      <c r="L4388" t="s">
        <v>88</v>
      </c>
      <c r="M4388" t="s">
        <v>99</v>
      </c>
      <c r="N4388" t="s">
        <v>88</v>
      </c>
    </row>
    <row r="4389" spans="7:14" x14ac:dyDescent="0.25">
      <c r="G4389" s="34" t="s">
        <v>667</v>
      </c>
    </row>
    <row r="4390" spans="7:14" x14ac:dyDescent="0.25">
      <c r="G4390" s="34" t="s">
        <v>667</v>
      </c>
    </row>
    <row r="4391" spans="7:14" x14ac:dyDescent="0.25">
      <c r="H4391" s="34" t="s">
        <v>62</v>
      </c>
      <c r="I4391" t="s">
        <v>63</v>
      </c>
      <c r="J4391" t="s">
        <v>64</v>
      </c>
      <c r="K4391" t="s">
        <v>101</v>
      </c>
      <c r="L4391" t="s">
        <v>66</v>
      </c>
      <c r="M4391" t="s">
        <v>67</v>
      </c>
      <c r="N4391" t="s">
        <v>96</v>
      </c>
    </row>
    <row r="4392" spans="7:14" x14ac:dyDescent="0.25">
      <c r="G4392" s="34" t="s">
        <v>667</v>
      </c>
    </row>
    <row r="4393" spans="7:14" x14ac:dyDescent="0.25">
      <c r="H4393" s="34" t="s">
        <v>368</v>
      </c>
      <c r="I4393" t="s">
        <v>70</v>
      </c>
      <c r="J4393">
        <v>442.33592233009699</v>
      </c>
      <c r="K4393">
        <v>430.76622318110901</v>
      </c>
      <c r="L4393">
        <v>431.92516052318598</v>
      </c>
      <c r="M4393">
        <v>450.30193208430899</v>
      </c>
      <c r="N4393">
        <v>443.51269508502202</v>
      </c>
    </row>
    <row r="4394" spans="7:14" x14ac:dyDescent="0.25">
      <c r="H4394" s="34" t="s">
        <v>368</v>
      </c>
      <c r="I4394" t="s">
        <v>71</v>
      </c>
      <c r="J4394">
        <v>434.6</v>
      </c>
      <c r="K4394">
        <v>425.727499999999</v>
      </c>
      <c r="L4394">
        <v>428.94749999999999</v>
      </c>
      <c r="M4394">
        <v>442.60250000000002</v>
      </c>
      <c r="N4394">
        <v>439.71</v>
      </c>
    </row>
    <row r="4395" spans="7:14" x14ac:dyDescent="0.25">
      <c r="H4395" s="34" t="s">
        <v>368</v>
      </c>
      <c r="I4395" t="s">
        <v>72</v>
      </c>
      <c r="J4395">
        <v>430.2</v>
      </c>
      <c r="K4395">
        <v>422.688749999999</v>
      </c>
      <c r="L4395">
        <v>427.17374999999998</v>
      </c>
      <c r="M4395">
        <v>438.05124999999998</v>
      </c>
      <c r="N4395">
        <v>437.45499999999998</v>
      </c>
    </row>
    <row r="4396" spans="7:14" x14ac:dyDescent="0.25">
      <c r="H4396" s="34" t="s">
        <v>368</v>
      </c>
      <c r="I4396" t="s">
        <v>73</v>
      </c>
      <c r="J4396">
        <v>428.73333333333301</v>
      </c>
      <c r="K4396">
        <v>421.675833333333</v>
      </c>
      <c r="L4396">
        <v>426.58249999999998</v>
      </c>
      <c r="M4396">
        <v>436.53416666666601</v>
      </c>
      <c r="N4396">
        <v>436.70333333333298</v>
      </c>
    </row>
    <row r="4397" spans="7:14" x14ac:dyDescent="0.25">
      <c r="H4397" s="34" t="s">
        <v>368</v>
      </c>
      <c r="I4397" t="s">
        <v>74</v>
      </c>
      <c r="J4397">
        <v>427.26666666666603</v>
      </c>
      <c r="K4397">
        <v>420.66291666666598</v>
      </c>
      <c r="L4397">
        <v>425.99124999999998</v>
      </c>
      <c r="M4397">
        <v>435.01708333333301</v>
      </c>
      <c r="N4397">
        <v>435.95166666666597</v>
      </c>
    </row>
    <row r="4398" spans="7:14" x14ac:dyDescent="0.25">
      <c r="H4398" s="34" t="s">
        <v>368</v>
      </c>
      <c r="I4398" t="s">
        <v>75</v>
      </c>
      <c r="J4398">
        <v>424.33333333333297</v>
      </c>
      <c r="K4398">
        <v>418.63708333333301</v>
      </c>
      <c r="L4398">
        <v>424.80874999999997</v>
      </c>
      <c r="M4398">
        <v>431.98291666666597</v>
      </c>
      <c r="N4398">
        <v>434.44833333333298</v>
      </c>
    </row>
    <row r="4399" spans="7:14" x14ac:dyDescent="0.25">
      <c r="H4399" s="34" t="s">
        <v>368</v>
      </c>
      <c r="I4399" t="s">
        <v>76</v>
      </c>
      <c r="J4399">
        <v>422.86666666666599</v>
      </c>
      <c r="K4399">
        <v>417.62416666666599</v>
      </c>
      <c r="L4399">
        <v>424.21749999999997</v>
      </c>
      <c r="M4399">
        <v>430.46583333333302</v>
      </c>
      <c r="N4399">
        <v>433.69666666666598</v>
      </c>
    </row>
    <row r="4400" spans="7:14" x14ac:dyDescent="0.25">
      <c r="H4400" s="34" t="s">
        <v>368</v>
      </c>
      <c r="I4400" t="s">
        <v>77</v>
      </c>
      <c r="J4400">
        <v>421.4</v>
      </c>
      <c r="K4400">
        <v>416.61124999999998</v>
      </c>
      <c r="L4400">
        <v>423.626249999999</v>
      </c>
      <c r="M4400">
        <v>428.94875000000002</v>
      </c>
      <c r="N4400">
        <v>432.94499999999999</v>
      </c>
    </row>
    <row r="4401" spans="7:14" x14ac:dyDescent="0.25">
      <c r="H4401" s="34" t="s">
        <v>368</v>
      </c>
      <c r="I4401" t="s">
        <v>78</v>
      </c>
      <c r="J4401">
        <v>417</v>
      </c>
      <c r="K4401">
        <v>413.57249999999999</v>
      </c>
      <c r="L4401">
        <v>421.852499999999</v>
      </c>
      <c r="M4401">
        <v>424.39749999999998</v>
      </c>
      <c r="N4401">
        <v>430.69</v>
      </c>
    </row>
    <row r="4402" spans="7:14" x14ac:dyDescent="0.25">
      <c r="H4402" s="34" t="s">
        <v>368</v>
      </c>
      <c r="I4402" t="s">
        <v>79</v>
      </c>
      <c r="J4402">
        <v>409.26407766990201</v>
      </c>
      <c r="K4402">
        <v>408.53377681888998</v>
      </c>
      <c r="L4402">
        <v>418.87483947681301</v>
      </c>
      <c r="M4402">
        <v>416.69806791568999</v>
      </c>
      <c r="N4402">
        <v>426.88730491497699</v>
      </c>
    </row>
    <row r="4403" spans="7:14" x14ac:dyDescent="0.25">
      <c r="H4403" s="34" t="s">
        <v>368</v>
      </c>
      <c r="I4403" t="s">
        <v>80</v>
      </c>
      <c r="J4403">
        <v>420</v>
      </c>
      <c r="K4403">
        <v>420.65833333333302</v>
      </c>
      <c r="L4403">
        <v>423.72500000000002</v>
      </c>
      <c r="M4403">
        <v>434.09166666666601</v>
      </c>
      <c r="N4403">
        <v>433.4</v>
      </c>
    </row>
    <row r="4404" spans="7:14" x14ac:dyDescent="0.25">
      <c r="H4404" s="34" t="s">
        <v>368</v>
      </c>
      <c r="I4404" t="s">
        <v>81</v>
      </c>
      <c r="J4404">
        <v>421.933333333333</v>
      </c>
      <c r="K4404">
        <v>421.666666666666</v>
      </c>
      <c r="L4404">
        <v>424.28333333333302</v>
      </c>
      <c r="M4404">
        <v>434.683333333333</v>
      </c>
      <c r="N4404">
        <v>434</v>
      </c>
    </row>
    <row r="4405" spans="7:14" x14ac:dyDescent="0.25">
      <c r="H4405" s="34" t="s">
        <v>368</v>
      </c>
      <c r="I4405" t="s">
        <v>82</v>
      </c>
      <c r="J4405">
        <v>423.86666666666599</v>
      </c>
      <c r="K4405">
        <v>422.67499999999899</v>
      </c>
      <c r="L4405">
        <v>424.84166666666601</v>
      </c>
      <c r="M4405">
        <v>435.27499999999998</v>
      </c>
      <c r="N4405">
        <v>434.6</v>
      </c>
    </row>
    <row r="4406" spans="7:14" x14ac:dyDescent="0.25">
      <c r="H4406" s="34" t="s">
        <v>368</v>
      </c>
      <c r="I4406" t="s">
        <v>83</v>
      </c>
      <c r="J4406">
        <v>0.91223655237496204</v>
      </c>
      <c r="K4406">
        <v>0.47940727827410301</v>
      </c>
      <c r="L4406">
        <v>0.262843019948583</v>
      </c>
      <c r="M4406">
        <v>0.272599873298638</v>
      </c>
      <c r="N4406">
        <v>0.276115968706867</v>
      </c>
    </row>
    <row r="4407" spans="7:14" x14ac:dyDescent="0.25">
      <c r="H4407" s="34" t="s">
        <v>368</v>
      </c>
      <c r="I4407" t="s">
        <v>84</v>
      </c>
      <c r="J4407" t="s">
        <v>85</v>
      </c>
      <c r="K4407" t="s">
        <v>106</v>
      </c>
      <c r="L4407" t="s">
        <v>88</v>
      </c>
      <c r="M4407" t="s">
        <v>88</v>
      </c>
      <c r="N4407" t="s">
        <v>94</v>
      </c>
    </row>
    <row r="4408" spans="7:14" x14ac:dyDescent="0.25">
      <c r="G4408" s="34" t="s">
        <v>667</v>
      </c>
    </row>
    <row r="4409" spans="7:14" x14ac:dyDescent="0.25">
      <c r="G4409" s="34" t="s">
        <v>667</v>
      </c>
    </row>
    <row r="4410" spans="7:14" x14ac:dyDescent="0.25">
      <c r="H4410" s="34" t="s">
        <v>95</v>
      </c>
      <c r="I4410" t="s">
        <v>63</v>
      </c>
      <c r="J4410" t="s">
        <v>64</v>
      </c>
      <c r="K4410" t="s">
        <v>65</v>
      </c>
      <c r="L4410" t="s">
        <v>110</v>
      </c>
      <c r="M4410" t="s">
        <v>91</v>
      </c>
      <c r="N4410" t="s">
        <v>68</v>
      </c>
    </row>
    <row r="4411" spans="7:14" x14ac:dyDescent="0.25">
      <c r="G4411" s="34" t="s">
        <v>667</v>
      </c>
    </row>
    <row r="4412" spans="7:14" x14ac:dyDescent="0.25">
      <c r="H4412" s="34" t="s">
        <v>369</v>
      </c>
      <c r="I4412" t="s">
        <v>70</v>
      </c>
      <c r="J4412">
        <v>188.53439265536699</v>
      </c>
      <c r="K4412">
        <v>191.75925925925901</v>
      </c>
      <c r="L4412">
        <v>187.64332874828</v>
      </c>
      <c r="M4412">
        <v>194.13380473211799</v>
      </c>
      <c r="N4412">
        <v>196.68151658767701</v>
      </c>
    </row>
    <row r="4413" spans="7:14" x14ac:dyDescent="0.25">
      <c r="H4413" s="34" t="s">
        <v>369</v>
      </c>
      <c r="I4413" t="s">
        <v>71</v>
      </c>
      <c r="J4413">
        <v>184.50749999999999</v>
      </c>
      <c r="K4413">
        <v>186.34</v>
      </c>
      <c r="L4413">
        <v>185.91249999999999</v>
      </c>
      <c r="M4413">
        <v>191.23249999999999</v>
      </c>
      <c r="N4413">
        <v>194.08499999999901</v>
      </c>
    </row>
    <row r="4414" spans="7:14" x14ac:dyDescent="0.25">
      <c r="H4414" s="34" t="s">
        <v>369</v>
      </c>
      <c r="I4414" t="s">
        <v>72</v>
      </c>
      <c r="J4414">
        <v>182.12875</v>
      </c>
      <c r="K4414">
        <v>183.095</v>
      </c>
      <c r="L4414">
        <v>184.88124999999999</v>
      </c>
      <c r="M4414">
        <v>189.54124999999999</v>
      </c>
      <c r="N4414">
        <v>192.51749999999899</v>
      </c>
    </row>
    <row r="4415" spans="7:14" x14ac:dyDescent="0.25">
      <c r="H4415" s="34" t="s">
        <v>369</v>
      </c>
      <c r="I4415" t="s">
        <v>73</v>
      </c>
      <c r="J4415">
        <v>181.335833333333</v>
      </c>
      <c r="K4415">
        <v>182.01333333333301</v>
      </c>
      <c r="L4415">
        <v>184.53749999999999</v>
      </c>
      <c r="M4415">
        <v>188.97749999999999</v>
      </c>
      <c r="N4415">
        <v>191.99499999999901</v>
      </c>
    </row>
    <row r="4416" spans="7:14" x14ac:dyDescent="0.25">
      <c r="H4416" s="34" t="s">
        <v>369</v>
      </c>
      <c r="I4416" t="s">
        <v>74</v>
      </c>
      <c r="J4416">
        <v>180.542916666666</v>
      </c>
      <c r="K4416">
        <v>180.93166666666599</v>
      </c>
      <c r="L4416">
        <v>184.19374999999999</v>
      </c>
      <c r="M4416">
        <v>188.41374999999999</v>
      </c>
      <c r="N4416">
        <v>191.4725</v>
      </c>
    </row>
    <row r="4417" spans="7:14" x14ac:dyDescent="0.25">
      <c r="H4417" s="34" t="s">
        <v>369</v>
      </c>
      <c r="I4417" t="s">
        <v>75</v>
      </c>
      <c r="J4417">
        <v>178.957083333333</v>
      </c>
      <c r="K4417">
        <v>178.768333333333</v>
      </c>
      <c r="L4417">
        <v>183.50624999999999</v>
      </c>
      <c r="M4417">
        <v>187.28625</v>
      </c>
      <c r="N4417">
        <v>190.42749999999899</v>
      </c>
    </row>
    <row r="4418" spans="7:14" x14ac:dyDescent="0.25">
      <c r="H4418" s="34" t="s">
        <v>369</v>
      </c>
      <c r="I4418" t="s">
        <v>76</v>
      </c>
      <c r="J4418">
        <v>178.16416666666601</v>
      </c>
      <c r="K4418">
        <v>177.68666666666601</v>
      </c>
      <c r="L4418">
        <v>183.16249999999999</v>
      </c>
      <c r="M4418">
        <v>186.7225</v>
      </c>
      <c r="N4418">
        <v>189.905</v>
      </c>
    </row>
    <row r="4419" spans="7:14" x14ac:dyDescent="0.25">
      <c r="H4419" s="34" t="s">
        <v>369</v>
      </c>
      <c r="I4419" t="s">
        <v>77</v>
      </c>
      <c r="J4419">
        <v>177.37125</v>
      </c>
      <c r="K4419">
        <v>176.60499999999999</v>
      </c>
      <c r="L4419">
        <v>182.81874999999999</v>
      </c>
      <c r="M4419">
        <v>186.15875</v>
      </c>
      <c r="N4419">
        <v>189.38249999999999</v>
      </c>
    </row>
    <row r="4420" spans="7:14" x14ac:dyDescent="0.25">
      <c r="H4420" s="34" t="s">
        <v>369</v>
      </c>
      <c r="I4420" t="s">
        <v>78</v>
      </c>
      <c r="J4420">
        <v>174.99250000000001</v>
      </c>
      <c r="K4420">
        <v>173.35999999999899</v>
      </c>
      <c r="L4420">
        <v>181.78749999999999</v>
      </c>
      <c r="M4420">
        <v>184.4675</v>
      </c>
      <c r="N4420">
        <v>187.815</v>
      </c>
    </row>
    <row r="4421" spans="7:14" x14ac:dyDescent="0.25">
      <c r="H4421" s="34" t="s">
        <v>369</v>
      </c>
      <c r="I4421" t="s">
        <v>79</v>
      </c>
      <c r="J4421">
        <v>170.96560734463199</v>
      </c>
      <c r="K4421">
        <v>167.94074074074001</v>
      </c>
      <c r="L4421">
        <v>180.056671251719</v>
      </c>
      <c r="M4421">
        <v>181.566195267881</v>
      </c>
      <c r="N4421">
        <v>185.218483412322</v>
      </c>
    </row>
    <row r="4422" spans="7:14" x14ac:dyDescent="0.25">
      <c r="H4422" s="34" t="s">
        <v>369</v>
      </c>
      <c r="I4422" t="s">
        <v>80</v>
      </c>
      <c r="J4422">
        <v>180.27499999999901</v>
      </c>
      <c r="K4422">
        <v>181.266666666666</v>
      </c>
      <c r="L4422">
        <v>183.625</v>
      </c>
      <c r="M4422">
        <v>186.92500000000001</v>
      </c>
      <c r="N4422">
        <v>191.55</v>
      </c>
    </row>
    <row r="4423" spans="7:14" x14ac:dyDescent="0.25">
      <c r="H4423" s="34" t="s">
        <v>369</v>
      </c>
      <c r="I4423" t="s">
        <v>81</v>
      </c>
      <c r="J4423">
        <v>180.79999999999899</v>
      </c>
      <c r="K4423">
        <v>182.683333333333</v>
      </c>
      <c r="L4423">
        <v>183.7</v>
      </c>
      <c r="M4423">
        <v>187.23333333333301</v>
      </c>
      <c r="N4423">
        <v>192.15</v>
      </c>
    </row>
    <row r="4424" spans="7:14" x14ac:dyDescent="0.25">
      <c r="H4424" s="34" t="s">
        <v>369</v>
      </c>
      <c r="I4424" t="s">
        <v>82</v>
      </c>
      <c r="J4424">
        <v>181.32499999999999</v>
      </c>
      <c r="K4424">
        <v>184.1</v>
      </c>
      <c r="L4424">
        <v>183.77500000000001</v>
      </c>
      <c r="M4424">
        <v>187.541666666666</v>
      </c>
      <c r="N4424">
        <v>192.75</v>
      </c>
    </row>
    <row r="4425" spans="7:14" x14ac:dyDescent="0.25">
      <c r="H4425" s="34" t="s">
        <v>369</v>
      </c>
      <c r="I4425" t="s">
        <v>83</v>
      </c>
      <c r="J4425">
        <v>0.58244348911386001</v>
      </c>
      <c r="K4425">
        <v>1.56307465980141</v>
      </c>
      <c r="L4425">
        <v>8.1621548088713899E-2</v>
      </c>
      <c r="M4425">
        <v>0.32881581870695797</v>
      </c>
      <c r="N4425">
        <v>0.62646828504306296</v>
      </c>
    </row>
    <row r="4426" spans="7:14" x14ac:dyDescent="0.25">
      <c r="H4426" s="34" t="s">
        <v>369</v>
      </c>
      <c r="I4426" t="s">
        <v>84</v>
      </c>
      <c r="J4426" t="s">
        <v>85</v>
      </c>
      <c r="K4426" t="s">
        <v>86</v>
      </c>
      <c r="L4426" t="s">
        <v>106</v>
      </c>
      <c r="M4426" t="s">
        <v>99</v>
      </c>
      <c r="N4426" t="s">
        <v>88</v>
      </c>
    </row>
    <row r="4427" spans="7:14" x14ac:dyDescent="0.25">
      <c r="G4427" s="34" t="s">
        <v>667</v>
      </c>
    </row>
    <row r="4428" spans="7:14" x14ac:dyDescent="0.25">
      <c r="G4428" s="34" t="s">
        <v>667</v>
      </c>
    </row>
    <row r="4429" spans="7:14" x14ac:dyDescent="0.25">
      <c r="H4429" s="34" t="s">
        <v>95</v>
      </c>
      <c r="I4429" t="s">
        <v>63</v>
      </c>
      <c r="J4429" t="s">
        <v>64</v>
      </c>
      <c r="K4429" t="s">
        <v>65</v>
      </c>
      <c r="L4429" t="s">
        <v>66</v>
      </c>
      <c r="M4429" t="s">
        <v>91</v>
      </c>
      <c r="N4429" t="s">
        <v>96</v>
      </c>
    </row>
    <row r="4430" spans="7:14" x14ac:dyDescent="0.25">
      <c r="G4430" s="34" t="s">
        <v>667</v>
      </c>
    </row>
    <row r="4431" spans="7:14" x14ac:dyDescent="0.25">
      <c r="H4431" s="34" t="s">
        <v>370</v>
      </c>
      <c r="I4431" t="s">
        <v>70</v>
      </c>
      <c r="J4431">
        <v>456.40651960784299</v>
      </c>
      <c r="K4431">
        <v>444.49470937992902</v>
      </c>
      <c r="L4431">
        <v>434.26351076555</v>
      </c>
      <c r="M4431">
        <v>425.89422844723498</v>
      </c>
      <c r="N4431">
        <v>443.27369682444498</v>
      </c>
    </row>
    <row r="4432" spans="7:14" x14ac:dyDescent="0.25">
      <c r="H4432" s="34" t="s">
        <v>370</v>
      </c>
      <c r="I4432" t="s">
        <v>71</v>
      </c>
      <c r="J4432">
        <v>437.43</v>
      </c>
      <c r="K4432">
        <v>435.41750000000002</v>
      </c>
      <c r="L4432">
        <v>427.74250000000001</v>
      </c>
      <c r="M4432">
        <v>421.39499999999998</v>
      </c>
      <c r="N4432">
        <v>435.8125</v>
      </c>
    </row>
    <row r="4433" spans="7:14" x14ac:dyDescent="0.25">
      <c r="H4433" s="34" t="s">
        <v>370</v>
      </c>
      <c r="I4433" t="s">
        <v>72</v>
      </c>
      <c r="J4433">
        <v>426.26499999999999</v>
      </c>
      <c r="K4433">
        <v>430.23374999999999</v>
      </c>
      <c r="L4433">
        <v>423.79624999999999</v>
      </c>
      <c r="M4433">
        <v>418.67249999999899</v>
      </c>
      <c r="N4433">
        <v>431.48124999999999</v>
      </c>
    </row>
    <row r="4434" spans="7:14" x14ac:dyDescent="0.25">
      <c r="H4434" s="34" t="s">
        <v>370</v>
      </c>
      <c r="I4434" t="s">
        <v>73</v>
      </c>
      <c r="J4434">
        <v>422.54333333333301</v>
      </c>
      <c r="K4434">
        <v>428.50583333333299</v>
      </c>
      <c r="L4434">
        <v>422.48083333333301</v>
      </c>
      <c r="M4434">
        <v>417.76499999999999</v>
      </c>
      <c r="N4434">
        <v>430.037499999999</v>
      </c>
    </row>
    <row r="4435" spans="7:14" x14ac:dyDescent="0.25">
      <c r="H4435" s="34" t="s">
        <v>370</v>
      </c>
      <c r="I4435" t="s">
        <v>74</v>
      </c>
      <c r="J4435">
        <v>418.82166666666598</v>
      </c>
      <c r="K4435">
        <v>426.77791666666599</v>
      </c>
      <c r="L4435">
        <v>421.16541666666598</v>
      </c>
      <c r="M4435">
        <v>416.85749999999899</v>
      </c>
      <c r="N4435">
        <v>428.59375</v>
      </c>
    </row>
    <row r="4436" spans="7:14" x14ac:dyDescent="0.25">
      <c r="H4436" s="34" t="s">
        <v>370</v>
      </c>
      <c r="I4436" t="s">
        <v>75</v>
      </c>
      <c r="J4436">
        <v>411.37833333333299</v>
      </c>
      <c r="K4436">
        <v>423.32208333333301</v>
      </c>
      <c r="L4436">
        <v>418.53458333333299</v>
      </c>
      <c r="M4436">
        <v>415.04250000000002</v>
      </c>
      <c r="N4436">
        <v>425.70624999999899</v>
      </c>
    </row>
    <row r="4437" spans="7:14" x14ac:dyDescent="0.25">
      <c r="H4437" s="34" t="s">
        <v>370</v>
      </c>
      <c r="I4437" t="s">
        <v>76</v>
      </c>
      <c r="J4437">
        <v>407.65666666666601</v>
      </c>
      <c r="K4437">
        <v>421.59416666666601</v>
      </c>
      <c r="L4437">
        <v>417.21916666666601</v>
      </c>
      <c r="M4437">
        <v>414.13499999999999</v>
      </c>
      <c r="N4437">
        <v>424.26249999999999</v>
      </c>
    </row>
    <row r="4438" spans="7:14" x14ac:dyDescent="0.25">
      <c r="H4438" s="34" t="s">
        <v>370</v>
      </c>
      <c r="I4438" t="s">
        <v>77</v>
      </c>
      <c r="J4438">
        <v>403.935</v>
      </c>
      <c r="K4438">
        <v>419.86624999999998</v>
      </c>
      <c r="L4438">
        <v>415.90375</v>
      </c>
      <c r="M4438">
        <v>413.22750000000002</v>
      </c>
      <c r="N4438">
        <v>422.818749999999</v>
      </c>
    </row>
    <row r="4439" spans="7:14" x14ac:dyDescent="0.25">
      <c r="H4439" s="34" t="s">
        <v>370</v>
      </c>
      <c r="I4439" t="s">
        <v>78</v>
      </c>
      <c r="J4439">
        <v>392.77</v>
      </c>
      <c r="K4439">
        <v>414.6825</v>
      </c>
      <c r="L4439">
        <v>411.95749999999998</v>
      </c>
      <c r="M4439">
        <v>410.505</v>
      </c>
      <c r="N4439">
        <v>418.48749999999899</v>
      </c>
    </row>
    <row r="4440" spans="7:14" x14ac:dyDescent="0.25">
      <c r="H4440" s="34" t="s">
        <v>370</v>
      </c>
      <c r="I4440" t="s">
        <v>79</v>
      </c>
      <c r="J4440">
        <v>373.79348039215603</v>
      </c>
      <c r="K4440">
        <v>405.60529062006998</v>
      </c>
      <c r="L4440">
        <v>405.43648923444903</v>
      </c>
      <c r="M4440">
        <v>406.005771552765</v>
      </c>
      <c r="N4440">
        <v>411.02630317555401</v>
      </c>
    </row>
    <row r="4441" spans="7:14" x14ac:dyDescent="0.25">
      <c r="H4441" s="34" t="s">
        <v>370</v>
      </c>
      <c r="I4441" t="s">
        <v>80</v>
      </c>
      <c r="J4441">
        <v>419.5</v>
      </c>
      <c r="K4441">
        <v>421.47500000000002</v>
      </c>
      <c r="L4441">
        <v>421.625</v>
      </c>
      <c r="M4441">
        <v>416.98333333333301</v>
      </c>
      <c r="N4441">
        <v>425.125</v>
      </c>
    </row>
    <row r="4442" spans="7:14" x14ac:dyDescent="0.25">
      <c r="H4442" s="34" t="s">
        <v>370</v>
      </c>
      <c r="I4442" t="s">
        <v>81</v>
      </c>
      <c r="J4442">
        <v>423.9</v>
      </c>
      <c r="K4442">
        <v>422.666666666666</v>
      </c>
      <c r="L4442">
        <v>423.4</v>
      </c>
      <c r="M4442">
        <v>418.01666666666603</v>
      </c>
      <c r="N4442">
        <v>425.8</v>
      </c>
    </row>
    <row r="4443" spans="7:14" x14ac:dyDescent="0.25">
      <c r="H4443" s="34" t="s">
        <v>370</v>
      </c>
      <c r="I4443" t="s">
        <v>82</v>
      </c>
      <c r="J4443">
        <v>428.3</v>
      </c>
      <c r="K4443">
        <v>423.85833333333301</v>
      </c>
      <c r="L4443">
        <v>425.17500000000001</v>
      </c>
      <c r="M4443">
        <v>419.05</v>
      </c>
      <c r="N4443">
        <v>426.47500000000002</v>
      </c>
    </row>
    <row r="4444" spans="7:14" x14ac:dyDescent="0.25">
      <c r="H4444" s="34" t="s">
        <v>370</v>
      </c>
      <c r="I4444" t="s">
        <v>83</v>
      </c>
      <c r="J4444">
        <v>2.0977353992848502</v>
      </c>
      <c r="K4444">
        <v>0.56229479189194298</v>
      </c>
      <c r="L4444">
        <v>0.84198043284908397</v>
      </c>
      <c r="M4444">
        <v>0.49562332627204497</v>
      </c>
      <c r="N4444">
        <v>0.31654844949880301</v>
      </c>
    </row>
    <row r="4445" spans="7:14" x14ac:dyDescent="0.25">
      <c r="H4445" s="34" t="s">
        <v>370</v>
      </c>
      <c r="I4445" t="s">
        <v>84</v>
      </c>
      <c r="J4445" t="s">
        <v>85</v>
      </c>
      <c r="K4445" t="s">
        <v>126</v>
      </c>
      <c r="L4445" t="s">
        <v>86</v>
      </c>
      <c r="M4445" t="s">
        <v>103</v>
      </c>
      <c r="N4445" t="s">
        <v>99</v>
      </c>
    </row>
    <row r="4446" spans="7:14" x14ac:dyDescent="0.25">
      <c r="G4446" s="34" t="s">
        <v>667</v>
      </c>
    </row>
    <row r="4447" spans="7:14" x14ac:dyDescent="0.25">
      <c r="G4447" s="34" t="s">
        <v>667</v>
      </c>
    </row>
    <row r="4448" spans="7:14" x14ac:dyDescent="0.25">
      <c r="H4448" s="34" t="s">
        <v>89</v>
      </c>
      <c r="I4448" t="s">
        <v>63</v>
      </c>
      <c r="J4448" t="s">
        <v>64</v>
      </c>
      <c r="K4448" t="s">
        <v>101</v>
      </c>
      <c r="L4448" t="s">
        <v>110</v>
      </c>
      <c r="M4448" t="s">
        <v>67</v>
      </c>
      <c r="N4448" t="s">
        <v>68</v>
      </c>
    </row>
    <row r="4449" spans="7:14" x14ac:dyDescent="0.25">
      <c r="G4449" s="34" t="s">
        <v>667</v>
      </c>
    </row>
    <row r="4450" spans="7:14" x14ac:dyDescent="0.25">
      <c r="H4450" s="34" t="s">
        <v>371</v>
      </c>
      <c r="I4450" t="s">
        <v>70</v>
      </c>
      <c r="J4450">
        <v>287.38918478260803</v>
      </c>
      <c r="K4450">
        <v>285.72115384615302</v>
      </c>
      <c r="L4450">
        <v>309.97750538793099</v>
      </c>
      <c r="M4450">
        <v>293.724999999999</v>
      </c>
      <c r="N4450">
        <v>298.02604753521098</v>
      </c>
    </row>
    <row r="4451" spans="7:14" x14ac:dyDescent="0.25">
      <c r="H4451" s="34" t="s">
        <v>371</v>
      </c>
      <c r="I4451" t="s">
        <v>71</v>
      </c>
      <c r="J4451">
        <v>282.71499999999997</v>
      </c>
      <c r="K4451">
        <v>282.32</v>
      </c>
      <c r="L4451">
        <v>300.22250000000003</v>
      </c>
      <c r="M4451">
        <v>289.41999999999899</v>
      </c>
      <c r="N4451">
        <v>291.94749999999999</v>
      </c>
    </row>
    <row r="4452" spans="7:14" x14ac:dyDescent="0.25">
      <c r="H4452" s="34" t="s">
        <v>371</v>
      </c>
      <c r="I4452" t="s">
        <v>72</v>
      </c>
      <c r="J4452">
        <v>279.88249999999999</v>
      </c>
      <c r="K4452">
        <v>280.284999999999</v>
      </c>
      <c r="L4452">
        <v>294.73624999999998</v>
      </c>
      <c r="M4452">
        <v>286.83499999999998</v>
      </c>
      <c r="N4452">
        <v>288.24874999999997</v>
      </c>
    </row>
    <row r="4453" spans="7:14" x14ac:dyDescent="0.25">
      <c r="H4453" s="34" t="s">
        <v>371</v>
      </c>
      <c r="I4453" t="s">
        <v>73</v>
      </c>
      <c r="J4453">
        <v>278.93833333333299</v>
      </c>
      <c r="K4453">
        <v>279.606666666666</v>
      </c>
      <c r="L4453">
        <v>292.90750000000003</v>
      </c>
      <c r="M4453">
        <v>285.97333333333302</v>
      </c>
      <c r="N4453">
        <v>287.01583333333298</v>
      </c>
    </row>
    <row r="4454" spans="7:14" x14ac:dyDescent="0.25">
      <c r="H4454" s="34" t="s">
        <v>371</v>
      </c>
      <c r="I4454" t="s">
        <v>74</v>
      </c>
      <c r="J4454">
        <v>277.99416666666599</v>
      </c>
      <c r="K4454">
        <v>278.928333333333</v>
      </c>
      <c r="L4454">
        <v>291.07875000000001</v>
      </c>
      <c r="M4454">
        <v>285.111666666666</v>
      </c>
      <c r="N4454">
        <v>285.78291666666598</v>
      </c>
    </row>
    <row r="4455" spans="7:14" x14ac:dyDescent="0.25">
      <c r="H4455" s="34" t="s">
        <v>371</v>
      </c>
      <c r="I4455" t="s">
        <v>75</v>
      </c>
      <c r="J4455">
        <v>276.10583333333301</v>
      </c>
      <c r="K4455">
        <v>277.57166666666598</v>
      </c>
      <c r="L4455">
        <v>287.42124999999999</v>
      </c>
      <c r="M4455">
        <v>283.38833333333298</v>
      </c>
      <c r="N4455">
        <v>283.31708333333302</v>
      </c>
    </row>
    <row r="4456" spans="7:14" x14ac:dyDescent="0.25">
      <c r="H4456" s="34" t="s">
        <v>371</v>
      </c>
      <c r="I4456" t="s">
        <v>76</v>
      </c>
      <c r="J4456">
        <v>275.16166666666601</v>
      </c>
      <c r="K4456">
        <v>276.89333333333298</v>
      </c>
      <c r="L4456">
        <v>285.59249999999997</v>
      </c>
      <c r="M4456">
        <v>282.52666666666602</v>
      </c>
      <c r="N4456">
        <v>282.08416666666602</v>
      </c>
    </row>
    <row r="4457" spans="7:14" x14ac:dyDescent="0.25">
      <c r="H4457" s="34" t="s">
        <v>371</v>
      </c>
      <c r="I4457" t="s">
        <v>77</v>
      </c>
      <c r="J4457">
        <v>274.21749999999997</v>
      </c>
      <c r="K4457">
        <v>276.21499999999997</v>
      </c>
      <c r="L4457">
        <v>283.76374999999899</v>
      </c>
      <c r="M4457">
        <v>281.66500000000002</v>
      </c>
      <c r="N4457">
        <v>280.85124999999999</v>
      </c>
    </row>
    <row r="4458" spans="7:14" x14ac:dyDescent="0.25">
      <c r="H4458" s="34" t="s">
        <v>371</v>
      </c>
      <c r="I4458" t="s">
        <v>78</v>
      </c>
      <c r="J4458">
        <v>271.38499999999999</v>
      </c>
      <c r="K4458">
        <v>274.18</v>
      </c>
      <c r="L4458">
        <v>278.27749999999997</v>
      </c>
      <c r="M4458">
        <v>279.08</v>
      </c>
      <c r="N4458">
        <v>277.15249999999997</v>
      </c>
    </row>
    <row r="4459" spans="7:14" x14ac:dyDescent="0.25">
      <c r="H4459" s="34" t="s">
        <v>371</v>
      </c>
      <c r="I4459" t="s">
        <v>79</v>
      </c>
      <c r="J4459">
        <v>266.71081521739097</v>
      </c>
      <c r="K4459">
        <v>270.77884615384602</v>
      </c>
      <c r="L4459">
        <v>268.52249461206799</v>
      </c>
      <c r="M4459">
        <v>274.77499999999998</v>
      </c>
      <c r="N4459">
        <v>271.07395246478802</v>
      </c>
    </row>
    <row r="4460" spans="7:14" x14ac:dyDescent="0.25">
      <c r="H4460" s="34" t="s">
        <v>371</v>
      </c>
      <c r="I4460" t="s">
        <v>80</v>
      </c>
      <c r="J4460">
        <v>278.416666666666</v>
      </c>
      <c r="K4460">
        <v>278.599999999999</v>
      </c>
      <c r="L4460">
        <v>288.375</v>
      </c>
      <c r="M4460">
        <v>285.06666666666598</v>
      </c>
      <c r="N4460">
        <v>286.60833333333301</v>
      </c>
    </row>
    <row r="4461" spans="7:14" x14ac:dyDescent="0.25">
      <c r="H4461" s="34" t="s">
        <v>371</v>
      </c>
      <c r="I4461" t="s">
        <v>81</v>
      </c>
      <c r="J4461">
        <v>279.78333333333302</v>
      </c>
      <c r="K4461">
        <v>278.95</v>
      </c>
      <c r="L4461">
        <v>288.666666666666</v>
      </c>
      <c r="M4461">
        <v>285.88333333333298</v>
      </c>
      <c r="N4461">
        <v>288.666666666666</v>
      </c>
    </row>
    <row r="4462" spans="7:14" x14ac:dyDescent="0.25">
      <c r="H4462" s="34" t="s">
        <v>371</v>
      </c>
      <c r="I4462" t="s">
        <v>82</v>
      </c>
      <c r="J4462">
        <v>281.14999999999998</v>
      </c>
      <c r="K4462">
        <v>279.3</v>
      </c>
      <c r="L4462">
        <v>288.95833333333297</v>
      </c>
      <c r="M4462">
        <v>286.7</v>
      </c>
      <c r="N4462">
        <v>290.72500000000002</v>
      </c>
    </row>
    <row r="4463" spans="7:14" x14ac:dyDescent="0.25">
      <c r="H4463" s="34" t="s">
        <v>371</v>
      </c>
      <c r="I4463" t="s">
        <v>83</v>
      </c>
      <c r="J4463">
        <v>0.98174199341515</v>
      </c>
      <c r="K4463">
        <v>0.25125628140705097</v>
      </c>
      <c r="L4463">
        <v>0.201874549387179</v>
      </c>
      <c r="M4463">
        <v>0.57296538821328002</v>
      </c>
      <c r="N4463">
        <v>1.4363387898700299</v>
      </c>
    </row>
    <row r="4464" spans="7:14" x14ac:dyDescent="0.25">
      <c r="H4464" s="34" t="s">
        <v>371</v>
      </c>
      <c r="I4464" t="s">
        <v>84</v>
      </c>
      <c r="J4464" t="s">
        <v>85</v>
      </c>
      <c r="K4464" t="s">
        <v>106</v>
      </c>
      <c r="L4464" t="s">
        <v>99</v>
      </c>
      <c r="M4464" t="s">
        <v>87</v>
      </c>
      <c r="N4464" t="s">
        <v>86</v>
      </c>
    </row>
    <row r="4465" spans="7:14" x14ac:dyDescent="0.25">
      <c r="G4465" s="34" t="s">
        <v>667</v>
      </c>
    </row>
    <row r="4466" spans="7:14" x14ac:dyDescent="0.25">
      <c r="G4466" s="34" t="s">
        <v>667</v>
      </c>
    </row>
    <row r="4467" spans="7:14" x14ac:dyDescent="0.25">
      <c r="H4467" s="34" t="s">
        <v>95</v>
      </c>
      <c r="I4467" t="s">
        <v>63</v>
      </c>
      <c r="J4467" t="s">
        <v>64</v>
      </c>
      <c r="K4467" t="s">
        <v>101</v>
      </c>
      <c r="L4467" t="s">
        <v>110</v>
      </c>
      <c r="M4467" t="s">
        <v>67</v>
      </c>
      <c r="N4467" t="s">
        <v>68</v>
      </c>
    </row>
    <row r="4468" spans="7:14" x14ac:dyDescent="0.25">
      <c r="G4468" s="34" t="s">
        <v>667</v>
      </c>
    </row>
    <row r="4469" spans="7:14" x14ac:dyDescent="0.25">
      <c r="H4469" s="34" t="s">
        <v>372</v>
      </c>
      <c r="I4469" t="s">
        <v>70</v>
      </c>
      <c r="J4469">
        <v>452.62567996373502</v>
      </c>
      <c r="K4469">
        <v>447.42885077186901</v>
      </c>
      <c r="L4469">
        <v>452.63311363636302</v>
      </c>
      <c r="M4469">
        <v>456.822916666666</v>
      </c>
      <c r="N4469">
        <v>454.57547105561798</v>
      </c>
    </row>
    <row r="4470" spans="7:14" x14ac:dyDescent="0.25">
      <c r="H4470" s="34" t="s">
        <v>372</v>
      </c>
      <c r="I4470" t="s">
        <v>71</v>
      </c>
      <c r="J4470">
        <v>447.96499999999997</v>
      </c>
      <c r="K4470">
        <v>443.48499999999899</v>
      </c>
      <c r="L4470">
        <v>448.97250000000003</v>
      </c>
      <c r="M4470">
        <v>452.58749999999998</v>
      </c>
      <c r="N4470">
        <v>448.61</v>
      </c>
    </row>
    <row r="4471" spans="7:14" x14ac:dyDescent="0.25">
      <c r="H4471" s="34" t="s">
        <v>372</v>
      </c>
      <c r="I4471" t="s">
        <v>72</v>
      </c>
      <c r="J4471">
        <v>445.13249999999999</v>
      </c>
      <c r="K4471">
        <v>441.09249999999997</v>
      </c>
      <c r="L4471">
        <v>446.78625</v>
      </c>
      <c r="M4471">
        <v>450.04374999999999</v>
      </c>
      <c r="N4471">
        <v>444.98</v>
      </c>
    </row>
    <row r="4472" spans="7:14" x14ac:dyDescent="0.25">
      <c r="H4472" s="34" t="s">
        <v>372</v>
      </c>
      <c r="I4472" t="s">
        <v>73</v>
      </c>
      <c r="J4472">
        <v>444.18833333333299</v>
      </c>
      <c r="K4472">
        <v>440.29499999999899</v>
      </c>
      <c r="L4472">
        <v>446.0575</v>
      </c>
      <c r="M4472">
        <v>449.19583333333298</v>
      </c>
      <c r="N4472">
        <v>443.77</v>
      </c>
    </row>
    <row r="4473" spans="7:14" x14ac:dyDescent="0.25">
      <c r="H4473" s="34" t="s">
        <v>372</v>
      </c>
      <c r="I4473" t="s">
        <v>74</v>
      </c>
      <c r="J4473">
        <v>443.24416666666599</v>
      </c>
      <c r="K4473">
        <v>439.4975</v>
      </c>
      <c r="L4473">
        <v>445.32875000000001</v>
      </c>
      <c r="M4473">
        <v>448.34791666666598</v>
      </c>
      <c r="N4473">
        <v>442.56</v>
      </c>
    </row>
    <row r="4474" spans="7:14" x14ac:dyDescent="0.25">
      <c r="H4474" s="34" t="s">
        <v>372</v>
      </c>
      <c r="I4474" t="s">
        <v>75</v>
      </c>
      <c r="J4474">
        <v>441.35583333333301</v>
      </c>
      <c r="K4474">
        <v>437.90249999999997</v>
      </c>
      <c r="L4474">
        <v>443.87124999999997</v>
      </c>
      <c r="M4474">
        <v>446.652083333333</v>
      </c>
      <c r="N4474">
        <v>440.14</v>
      </c>
    </row>
    <row r="4475" spans="7:14" x14ac:dyDescent="0.25">
      <c r="H4475" s="34" t="s">
        <v>372</v>
      </c>
      <c r="I4475" t="s">
        <v>76</v>
      </c>
      <c r="J4475">
        <v>440.41166666666601</v>
      </c>
      <c r="K4475">
        <v>437.10500000000002</v>
      </c>
      <c r="L4475">
        <v>443.14249999999998</v>
      </c>
      <c r="M4475">
        <v>445.80416666666599</v>
      </c>
      <c r="N4475">
        <v>438.93</v>
      </c>
    </row>
    <row r="4476" spans="7:14" x14ac:dyDescent="0.25">
      <c r="H4476" s="34" t="s">
        <v>372</v>
      </c>
      <c r="I4476" t="s">
        <v>77</v>
      </c>
      <c r="J4476">
        <v>439.46749999999997</v>
      </c>
      <c r="K4476">
        <v>436.3075</v>
      </c>
      <c r="L4476">
        <v>442.41374999999999</v>
      </c>
      <c r="M4476">
        <v>444.95625000000001</v>
      </c>
      <c r="N4476">
        <v>437.72</v>
      </c>
    </row>
    <row r="4477" spans="7:14" x14ac:dyDescent="0.25">
      <c r="H4477" s="34" t="s">
        <v>372</v>
      </c>
      <c r="I4477" t="s">
        <v>78</v>
      </c>
      <c r="J4477">
        <v>436.63499999999999</v>
      </c>
      <c r="K4477">
        <v>433.91500000000002</v>
      </c>
      <c r="L4477">
        <v>440.22750000000002</v>
      </c>
      <c r="M4477">
        <v>442.41250000000002</v>
      </c>
      <c r="N4477">
        <v>434.09</v>
      </c>
    </row>
    <row r="4478" spans="7:14" x14ac:dyDescent="0.25">
      <c r="H4478" s="34" t="s">
        <v>372</v>
      </c>
      <c r="I4478" t="s">
        <v>79</v>
      </c>
      <c r="J4478">
        <v>431.97432003626398</v>
      </c>
      <c r="K4478">
        <v>429.97114922813</v>
      </c>
      <c r="L4478">
        <v>436.566886363636</v>
      </c>
      <c r="M4478">
        <v>438.17708333333297</v>
      </c>
      <c r="N4478">
        <v>428.12452894438098</v>
      </c>
    </row>
    <row r="4479" spans="7:14" x14ac:dyDescent="0.25">
      <c r="H4479" s="34" t="s">
        <v>372</v>
      </c>
      <c r="I4479" t="s">
        <v>80</v>
      </c>
      <c r="J4479">
        <v>443.65</v>
      </c>
      <c r="K4479">
        <v>439.666666666666</v>
      </c>
      <c r="L4479">
        <v>443.97500000000002</v>
      </c>
      <c r="M4479">
        <v>447.875</v>
      </c>
      <c r="N4479">
        <v>443.26666666666603</v>
      </c>
    </row>
    <row r="4480" spans="7:14" x14ac:dyDescent="0.25">
      <c r="H4480" s="34" t="s">
        <v>372</v>
      </c>
      <c r="I4480" t="s">
        <v>81</v>
      </c>
      <c r="J4480">
        <v>445</v>
      </c>
      <c r="K4480">
        <v>440.63333333333298</v>
      </c>
      <c r="L4480">
        <v>444.183333333333</v>
      </c>
      <c r="M4480">
        <v>448.25</v>
      </c>
      <c r="N4480">
        <v>445.183333333333</v>
      </c>
    </row>
    <row r="4481" spans="7:14" x14ac:dyDescent="0.25">
      <c r="H4481" s="34" t="s">
        <v>372</v>
      </c>
      <c r="I4481" t="s">
        <v>82</v>
      </c>
      <c r="J4481">
        <v>446.35</v>
      </c>
      <c r="K4481">
        <v>441.6</v>
      </c>
      <c r="L4481">
        <v>444.39166666666603</v>
      </c>
      <c r="M4481">
        <v>448.625</v>
      </c>
      <c r="N4481">
        <v>447.1</v>
      </c>
    </row>
    <row r="4482" spans="7:14" x14ac:dyDescent="0.25">
      <c r="H4482" s="34" t="s">
        <v>372</v>
      </c>
      <c r="I4482" t="s">
        <v>83</v>
      </c>
      <c r="J4482">
        <v>0.60858785078328503</v>
      </c>
      <c r="K4482">
        <v>0.43972706595904698</v>
      </c>
      <c r="L4482">
        <v>9.3761134134695501E-2</v>
      </c>
      <c r="M4482">
        <v>0.16745743790119999</v>
      </c>
      <c r="N4482">
        <v>0.86479169799968103</v>
      </c>
    </row>
    <row r="4483" spans="7:14" x14ac:dyDescent="0.25">
      <c r="H4483" s="34" t="s">
        <v>372</v>
      </c>
      <c r="I4483" t="s">
        <v>84</v>
      </c>
      <c r="J4483" t="s">
        <v>85</v>
      </c>
      <c r="K4483" t="s">
        <v>103</v>
      </c>
      <c r="L4483" t="s">
        <v>99</v>
      </c>
      <c r="M4483" t="s">
        <v>88</v>
      </c>
      <c r="N4483" t="s">
        <v>87</v>
      </c>
    </row>
    <row r="4484" spans="7:14" x14ac:dyDescent="0.25">
      <c r="G4484" s="34" t="s">
        <v>667</v>
      </c>
    </row>
    <row r="4486" spans="7:14" x14ac:dyDescent="0.25">
      <c r="H4486" s="34" t="s">
        <v>95</v>
      </c>
      <c r="I4486" t="s">
        <v>63</v>
      </c>
      <c r="J4486" t="s">
        <v>64</v>
      </c>
      <c r="K4486" t="s">
        <v>101</v>
      </c>
      <c r="L4486" t="s">
        <v>66</v>
      </c>
      <c r="M4486" t="s">
        <v>67</v>
      </c>
      <c r="N4486" t="s">
        <v>68</v>
      </c>
    </row>
    <row r="4488" spans="7:14" x14ac:dyDescent="0.25">
      <c r="H4488" s="34" t="s">
        <v>373</v>
      </c>
      <c r="I4488" t="s">
        <v>70</v>
      </c>
      <c r="J4488">
        <v>148.28712148850701</v>
      </c>
      <c r="K4488">
        <v>149.868734177215</v>
      </c>
      <c r="L4488">
        <v>145.53260171306201</v>
      </c>
      <c r="M4488">
        <v>170.86882332029799</v>
      </c>
      <c r="N4488">
        <v>169.65014701077999</v>
      </c>
    </row>
    <row r="4489" spans="7:14" x14ac:dyDescent="0.25">
      <c r="H4489" s="34" t="s">
        <v>373</v>
      </c>
      <c r="I4489" t="s">
        <v>71</v>
      </c>
      <c r="J4489">
        <v>143.7225</v>
      </c>
      <c r="K4489">
        <v>146.41</v>
      </c>
      <c r="L4489">
        <v>143.54249999999999</v>
      </c>
      <c r="M4489">
        <v>162.83000000000001</v>
      </c>
      <c r="N4489">
        <v>164.0575</v>
      </c>
    </row>
    <row r="4490" spans="7:14" x14ac:dyDescent="0.25">
      <c r="H4490" s="34" t="s">
        <v>373</v>
      </c>
      <c r="I4490" t="s">
        <v>72</v>
      </c>
      <c r="J4490">
        <v>140.98624999999899</v>
      </c>
      <c r="K4490">
        <v>144.42999999999901</v>
      </c>
      <c r="L4490">
        <v>142.34625</v>
      </c>
      <c r="M4490">
        <v>158.815</v>
      </c>
      <c r="N4490">
        <v>160.85374999999999</v>
      </c>
    </row>
    <row r="4491" spans="7:14" x14ac:dyDescent="0.25">
      <c r="H4491" s="34" t="s">
        <v>373</v>
      </c>
      <c r="I4491" t="s">
        <v>73</v>
      </c>
      <c r="J4491">
        <v>140.074166666666</v>
      </c>
      <c r="K4491">
        <v>143.76999999999899</v>
      </c>
      <c r="L4491">
        <v>141.94749999999999</v>
      </c>
      <c r="M4491">
        <v>157.47666666666601</v>
      </c>
      <c r="N4491">
        <v>159.78583333333299</v>
      </c>
    </row>
    <row r="4492" spans="7:14" x14ac:dyDescent="0.25">
      <c r="H4492" s="34" t="s">
        <v>373</v>
      </c>
      <c r="I4492" t="s">
        <v>74</v>
      </c>
      <c r="J4492">
        <v>139.16208333333299</v>
      </c>
      <c r="K4492">
        <v>143.10999999999899</v>
      </c>
      <c r="L4492">
        <v>141.54875000000001</v>
      </c>
      <c r="M4492">
        <v>156.13833333333301</v>
      </c>
      <c r="N4492">
        <v>158.71791666666601</v>
      </c>
    </row>
    <row r="4493" spans="7:14" x14ac:dyDescent="0.25">
      <c r="H4493" s="34" t="s">
        <v>373</v>
      </c>
      <c r="I4493" t="s">
        <v>75</v>
      </c>
      <c r="J4493">
        <v>137.33791666666599</v>
      </c>
      <c r="K4493">
        <v>141.79</v>
      </c>
      <c r="L4493">
        <v>140.75125</v>
      </c>
      <c r="M4493">
        <v>153.46166666666599</v>
      </c>
      <c r="N4493">
        <v>156.582083333333</v>
      </c>
    </row>
    <row r="4494" spans="7:14" x14ac:dyDescent="0.25">
      <c r="H4494" s="34" t="s">
        <v>373</v>
      </c>
      <c r="I4494" t="s">
        <v>76</v>
      </c>
      <c r="J4494">
        <v>136.425833333333</v>
      </c>
      <c r="K4494">
        <v>141.13</v>
      </c>
      <c r="L4494">
        <v>140.35249999999999</v>
      </c>
      <c r="M4494">
        <v>152.12333333333299</v>
      </c>
      <c r="N4494">
        <v>155.514166666666</v>
      </c>
    </row>
    <row r="4495" spans="7:14" x14ac:dyDescent="0.25">
      <c r="H4495" s="34" t="s">
        <v>373</v>
      </c>
      <c r="I4495" t="s">
        <v>77</v>
      </c>
      <c r="J4495">
        <v>135.51374999999999</v>
      </c>
      <c r="K4495">
        <v>140.47</v>
      </c>
      <c r="L4495">
        <v>139.95375000000001</v>
      </c>
      <c r="M4495">
        <v>150.785</v>
      </c>
      <c r="N4495">
        <v>154.44624999999999</v>
      </c>
    </row>
    <row r="4496" spans="7:14" x14ac:dyDescent="0.25">
      <c r="H4496" s="34" t="s">
        <v>373</v>
      </c>
      <c r="I4496" t="s">
        <v>78</v>
      </c>
      <c r="J4496">
        <v>132.7775</v>
      </c>
      <c r="K4496">
        <v>138.48999999999899</v>
      </c>
      <c r="L4496">
        <v>138.75749999999999</v>
      </c>
      <c r="M4496">
        <v>146.77000000000001</v>
      </c>
      <c r="N4496">
        <v>151.24250000000001</v>
      </c>
    </row>
    <row r="4497" spans="7:14" x14ac:dyDescent="0.25">
      <c r="H4497" s="34" t="s">
        <v>373</v>
      </c>
      <c r="I4497" t="s">
        <v>79</v>
      </c>
      <c r="J4497">
        <v>128.21287851149199</v>
      </c>
      <c r="K4497">
        <v>135.03126582278401</v>
      </c>
      <c r="L4497">
        <v>136.76739828693701</v>
      </c>
      <c r="M4497">
        <v>138.73117667970101</v>
      </c>
      <c r="N4497">
        <v>145.649852989219</v>
      </c>
    </row>
    <row r="4498" spans="7:14" x14ac:dyDescent="0.25">
      <c r="H4498" s="34" t="s">
        <v>373</v>
      </c>
      <c r="I4498" t="s">
        <v>80</v>
      </c>
      <c r="J4498">
        <v>139.50833333333301</v>
      </c>
      <c r="K4498">
        <v>141.85</v>
      </c>
      <c r="L4498">
        <v>141.52499999999901</v>
      </c>
      <c r="M4498">
        <v>147.94999999999999</v>
      </c>
      <c r="N4498">
        <v>158.058333333333</v>
      </c>
    </row>
    <row r="4499" spans="7:14" x14ac:dyDescent="0.25">
      <c r="H4499" s="34" t="s">
        <v>373</v>
      </c>
      <c r="I4499" t="s">
        <v>81</v>
      </c>
      <c r="J4499">
        <v>140.766666666666</v>
      </c>
      <c r="K4499">
        <v>142.04999999999899</v>
      </c>
      <c r="L4499">
        <v>141.89999999999901</v>
      </c>
      <c r="M4499">
        <v>150.23333333333301</v>
      </c>
      <c r="N4499">
        <v>158.46666666666599</v>
      </c>
    </row>
    <row r="4500" spans="7:14" x14ac:dyDescent="0.25">
      <c r="H4500" s="34" t="s">
        <v>373</v>
      </c>
      <c r="I4500" t="s">
        <v>82</v>
      </c>
      <c r="J4500">
        <v>142.02500000000001</v>
      </c>
      <c r="K4500">
        <v>142.24999999999901</v>
      </c>
      <c r="L4500">
        <v>142.27499999999901</v>
      </c>
      <c r="M4500">
        <v>152.516666666666</v>
      </c>
      <c r="N4500">
        <v>158.875</v>
      </c>
    </row>
    <row r="4501" spans="7:14" x14ac:dyDescent="0.25">
      <c r="H4501" s="34" t="s">
        <v>373</v>
      </c>
      <c r="I4501" t="s">
        <v>83</v>
      </c>
      <c r="J4501">
        <v>1.8039543635385999</v>
      </c>
      <c r="K4501">
        <v>0.28119507908609997</v>
      </c>
      <c r="L4501">
        <v>0.52994170641229399</v>
      </c>
      <c r="M4501">
        <v>2.9942082832477301</v>
      </c>
      <c r="N4501">
        <v>0.51668687720777895</v>
      </c>
    </row>
    <row r="4502" spans="7:14" x14ac:dyDescent="0.25">
      <c r="H4502" s="34" t="s">
        <v>373</v>
      </c>
      <c r="I4502" t="s">
        <v>84</v>
      </c>
      <c r="J4502" t="s">
        <v>85</v>
      </c>
      <c r="K4502" t="s">
        <v>108</v>
      </c>
      <c r="L4502" t="s">
        <v>86</v>
      </c>
      <c r="M4502" t="s">
        <v>88</v>
      </c>
      <c r="N4502" t="s">
        <v>88</v>
      </c>
    </row>
    <row r="4504" spans="7:14" x14ac:dyDescent="0.25">
      <c r="G4504" s="34" t="s">
        <v>667</v>
      </c>
    </row>
    <row r="4505" spans="7:14" x14ac:dyDescent="0.25">
      <c r="H4505" s="34" t="s">
        <v>89</v>
      </c>
      <c r="I4505" t="s">
        <v>63</v>
      </c>
      <c r="J4505" t="s">
        <v>90</v>
      </c>
      <c r="K4505" t="s">
        <v>112</v>
      </c>
      <c r="L4505" t="s">
        <v>66</v>
      </c>
      <c r="M4505" t="s">
        <v>67</v>
      </c>
      <c r="N4505" t="s">
        <v>96</v>
      </c>
    </row>
    <row r="4506" spans="7:14" x14ac:dyDescent="0.25">
      <c r="G4506" s="34" t="s">
        <v>667</v>
      </c>
    </row>
    <row r="4507" spans="7:14" x14ac:dyDescent="0.25">
      <c r="H4507" s="34" t="s">
        <v>374</v>
      </c>
      <c r="I4507" t="s">
        <v>70</v>
      </c>
      <c r="J4507">
        <v>135.769879518072</v>
      </c>
      <c r="K4507">
        <v>130.985533596837</v>
      </c>
      <c r="L4507">
        <v>130.63038784486201</v>
      </c>
      <c r="M4507">
        <v>128.72322217758099</v>
      </c>
      <c r="N4507">
        <v>130.90923261390799</v>
      </c>
    </row>
    <row r="4508" spans="7:14" x14ac:dyDescent="0.25">
      <c r="H4508" s="34" t="s">
        <v>374</v>
      </c>
      <c r="I4508" t="s">
        <v>71</v>
      </c>
      <c r="J4508">
        <v>132.26499999999999</v>
      </c>
      <c r="K4508">
        <v>129.64500000000001</v>
      </c>
      <c r="L4508">
        <v>128.46250000000001</v>
      </c>
      <c r="M4508">
        <v>127.16999999999901</v>
      </c>
      <c r="N4508">
        <v>129.13999999999999</v>
      </c>
    </row>
    <row r="4509" spans="7:14" x14ac:dyDescent="0.25">
      <c r="H4509" s="34" t="s">
        <v>374</v>
      </c>
      <c r="I4509" t="s">
        <v>72</v>
      </c>
      <c r="J4509">
        <v>130.25749999999999</v>
      </c>
      <c r="K4509">
        <v>128.8475</v>
      </c>
      <c r="L4509">
        <v>127.15625</v>
      </c>
      <c r="M4509">
        <v>126.235</v>
      </c>
      <c r="N4509">
        <v>128.095</v>
      </c>
    </row>
    <row r="4510" spans="7:14" x14ac:dyDescent="0.25">
      <c r="H4510" s="34" t="s">
        <v>374</v>
      </c>
      <c r="I4510" t="s">
        <v>73</v>
      </c>
      <c r="J4510">
        <v>129.588333333333</v>
      </c>
      <c r="K4510">
        <v>128.581666666666</v>
      </c>
      <c r="L4510">
        <v>126.720833333333</v>
      </c>
      <c r="M4510">
        <v>125.92333333333301</v>
      </c>
      <c r="N4510">
        <v>127.746666666666</v>
      </c>
    </row>
    <row r="4511" spans="7:14" x14ac:dyDescent="0.25">
      <c r="H4511" s="34" t="s">
        <v>374</v>
      </c>
      <c r="I4511" t="s">
        <v>74</v>
      </c>
      <c r="J4511">
        <v>128.919166666666</v>
      </c>
      <c r="K4511">
        <v>128.31583333333299</v>
      </c>
      <c r="L4511">
        <v>126.28541666666599</v>
      </c>
      <c r="M4511">
        <v>125.611666666666</v>
      </c>
      <c r="N4511">
        <v>127.398333333333</v>
      </c>
    </row>
    <row r="4512" spans="7:14" x14ac:dyDescent="0.25">
      <c r="H4512" s="34" t="s">
        <v>374</v>
      </c>
      <c r="I4512" t="s">
        <v>75</v>
      </c>
      <c r="J4512">
        <v>127.580833333333</v>
      </c>
      <c r="K4512">
        <v>127.784166666666</v>
      </c>
      <c r="L4512">
        <v>125.414583333333</v>
      </c>
      <c r="M4512">
        <v>124.988333333333</v>
      </c>
      <c r="N4512">
        <v>126.701666666666</v>
      </c>
    </row>
    <row r="4513" spans="7:14" x14ac:dyDescent="0.25">
      <c r="H4513" s="34" t="s">
        <v>374</v>
      </c>
      <c r="I4513" t="s">
        <v>76</v>
      </c>
      <c r="J4513">
        <v>126.91166666666599</v>
      </c>
      <c r="K4513">
        <v>127.518333333333</v>
      </c>
      <c r="L4513">
        <v>124.979166666666</v>
      </c>
      <c r="M4513">
        <v>124.67666666666599</v>
      </c>
      <c r="N4513">
        <v>126.353333333333</v>
      </c>
    </row>
    <row r="4514" spans="7:14" x14ac:dyDescent="0.25">
      <c r="H4514" s="34" t="s">
        <v>374</v>
      </c>
      <c r="I4514" t="s">
        <v>77</v>
      </c>
      <c r="J4514">
        <v>126.242499999999</v>
      </c>
      <c r="K4514">
        <v>127.2525</v>
      </c>
      <c r="L4514">
        <v>124.54374999999899</v>
      </c>
      <c r="M4514">
        <v>124.36499999999999</v>
      </c>
      <c r="N4514">
        <v>126.005</v>
      </c>
    </row>
    <row r="4515" spans="7:14" x14ac:dyDescent="0.25">
      <c r="H4515" s="34" t="s">
        <v>374</v>
      </c>
      <c r="I4515" t="s">
        <v>78</v>
      </c>
      <c r="J4515">
        <v>124.235</v>
      </c>
      <c r="K4515">
        <v>126.455</v>
      </c>
      <c r="L4515">
        <v>123.237499999999</v>
      </c>
      <c r="M4515">
        <v>123.43</v>
      </c>
      <c r="N4515">
        <v>124.96</v>
      </c>
    </row>
    <row r="4516" spans="7:14" x14ac:dyDescent="0.25">
      <c r="H4516" s="34" t="s">
        <v>374</v>
      </c>
      <c r="I4516" t="s">
        <v>79</v>
      </c>
      <c r="J4516">
        <v>120.730120481927</v>
      </c>
      <c r="K4516">
        <v>125.114466403162</v>
      </c>
      <c r="L4516">
        <v>121.06961215513699</v>
      </c>
      <c r="M4516">
        <v>121.87677782241801</v>
      </c>
      <c r="N4516">
        <v>123.190767386091</v>
      </c>
    </row>
    <row r="4517" spans="7:14" x14ac:dyDescent="0.25">
      <c r="H4517" s="34" t="s">
        <v>374</v>
      </c>
      <c r="I4517" t="s">
        <v>80</v>
      </c>
      <c r="J4517">
        <v>128.15</v>
      </c>
      <c r="K4517">
        <v>127.95</v>
      </c>
      <c r="L4517">
        <v>126.375</v>
      </c>
      <c r="M4517">
        <v>125.583333333333</v>
      </c>
      <c r="N4517">
        <v>127</v>
      </c>
    </row>
    <row r="4518" spans="7:14" x14ac:dyDescent="0.25">
      <c r="H4518" s="34" t="s">
        <v>374</v>
      </c>
      <c r="I4518" t="s">
        <v>81</v>
      </c>
      <c r="J4518">
        <v>128.183333333333</v>
      </c>
      <c r="K4518">
        <v>127.98333333333299</v>
      </c>
      <c r="L4518">
        <v>126.9</v>
      </c>
      <c r="M4518">
        <v>125.86666666666601</v>
      </c>
      <c r="N4518">
        <v>127.016666666666</v>
      </c>
    </row>
    <row r="4519" spans="7:14" x14ac:dyDescent="0.25">
      <c r="H4519" s="34" t="s">
        <v>374</v>
      </c>
      <c r="I4519" t="s">
        <v>82</v>
      </c>
      <c r="J4519">
        <v>128.21666666666599</v>
      </c>
      <c r="K4519">
        <v>128.016666666666</v>
      </c>
      <c r="L4519">
        <v>127.425</v>
      </c>
      <c r="M4519">
        <v>126.15</v>
      </c>
      <c r="N4519">
        <v>127.033333333333</v>
      </c>
    </row>
    <row r="4520" spans="7:14" x14ac:dyDescent="0.25">
      <c r="H4520" s="34" t="s">
        <v>374</v>
      </c>
      <c r="I4520" t="s">
        <v>83</v>
      </c>
      <c r="J4520">
        <v>5.1995320421159098E-2</v>
      </c>
      <c r="K4520">
        <v>5.2076552532252601E-2</v>
      </c>
      <c r="L4520">
        <v>0.83086053412461502</v>
      </c>
      <c r="M4520">
        <v>0.45122760451227301</v>
      </c>
      <c r="N4520">
        <v>2.6239832065073201E-2</v>
      </c>
    </row>
    <row r="4521" spans="7:14" x14ac:dyDescent="0.25">
      <c r="H4521" s="34" t="s">
        <v>374</v>
      </c>
      <c r="I4521" t="s">
        <v>84</v>
      </c>
      <c r="J4521" t="s">
        <v>93</v>
      </c>
      <c r="K4521" t="s">
        <v>134</v>
      </c>
      <c r="L4521" t="s">
        <v>87</v>
      </c>
      <c r="M4521" t="s">
        <v>87</v>
      </c>
      <c r="N4521" t="s">
        <v>99</v>
      </c>
    </row>
    <row r="4522" spans="7:14" x14ac:dyDescent="0.25">
      <c r="G4522" s="34" t="s">
        <v>667</v>
      </c>
    </row>
    <row r="4524" spans="7:14" x14ac:dyDescent="0.25">
      <c r="H4524" s="34" t="s">
        <v>62</v>
      </c>
      <c r="I4524" t="s">
        <v>63</v>
      </c>
      <c r="J4524" t="s">
        <v>64</v>
      </c>
      <c r="K4524" t="s">
        <v>65</v>
      </c>
      <c r="L4524" t="s">
        <v>110</v>
      </c>
      <c r="M4524" t="s">
        <v>67</v>
      </c>
      <c r="N4524" t="s">
        <v>68</v>
      </c>
    </row>
    <row r="4526" spans="7:14" x14ac:dyDescent="0.25">
      <c r="H4526" s="34" t="s">
        <v>375</v>
      </c>
      <c r="I4526" t="s">
        <v>70</v>
      </c>
      <c r="J4526">
        <v>280.36919444444402</v>
      </c>
      <c r="K4526">
        <v>276.01458333333301</v>
      </c>
      <c r="L4526">
        <v>284.273588746992</v>
      </c>
      <c r="M4526">
        <v>278.06535055350503</v>
      </c>
      <c r="N4526">
        <v>289.01124954195598</v>
      </c>
    </row>
    <row r="4527" spans="7:14" x14ac:dyDescent="0.25">
      <c r="H4527" s="34" t="s">
        <v>375</v>
      </c>
      <c r="I4527" t="s">
        <v>71</v>
      </c>
      <c r="J4527">
        <v>276.72250000000003</v>
      </c>
      <c r="K4527">
        <v>273.63749999999999</v>
      </c>
      <c r="L4527">
        <v>280.36500000000001</v>
      </c>
      <c r="M4527">
        <v>275.16999999999899</v>
      </c>
      <c r="N4527">
        <v>282.69</v>
      </c>
    </row>
    <row r="4528" spans="7:14" x14ac:dyDescent="0.25">
      <c r="H4528" s="34" t="s">
        <v>375</v>
      </c>
      <c r="I4528" t="s">
        <v>72</v>
      </c>
      <c r="J4528">
        <v>274.53625</v>
      </c>
      <c r="K4528">
        <v>272.19375000000002</v>
      </c>
      <c r="L4528">
        <v>278.08249999999998</v>
      </c>
      <c r="M4528">
        <v>273.409999999999</v>
      </c>
      <c r="N4528">
        <v>278.89499999999998</v>
      </c>
    </row>
    <row r="4529" spans="7:14" x14ac:dyDescent="0.25">
      <c r="H4529" s="34" t="s">
        <v>375</v>
      </c>
      <c r="I4529" t="s">
        <v>73</v>
      </c>
      <c r="J4529">
        <v>273.8075</v>
      </c>
      <c r="K4529">
        <v>271.71249999999998</v>
      </c>
      <c r="L4529">
        <v>277.32166666666598</v>
      </c>
      <c r="M4529">
        <v>272.82333333333298</v>
      </c>
      <c r="N4529">
        <v>277.63</v>
      </c>
    </row>
    <row r="4530" spans="7:14" x14ac:dyDescent="0.25">
      <c r="H4530" s="34" t="s">
        <v>375</v>
      </c>
      <c r="I4530" t="s">
        <v>74</v>
      </c>
      <c r="J4530">
        <v>273.07875000000001</v>
      </c>
      <c r="K4530">
        <v>271.23124999999999</v>
      </c>
      <c r="L4530">
        <v>276.56083333333299</v>
      </c>
      <c r="M4530">
        <v>272.236666666666</v>
      </c>
      <c r="N4530">
        <v>276.36500000000001</v>
      </c>
    </row>
    <row r="4531" spans="7:14" x14ac:dyDescent="0.25">
      <c r="H4531" s="34" t="s">
        <v>375</v>
      </c>
      <c r="I4531" t="s">
        <v>75</v>
      </c>
      <c r="J4531">
        <v>271.62124999999997</v>
      </c>
      <c r="K4531">
        <v>270.26875000000001</v>
      </c>
      <c r="L4531">
        <v>275.03916666666601</v>
      </c>
      <c r="M4531">
        <v>271.06333333333299</v>
      </c>
      <c r="N4531">
        <v>273.83499999999998</v>
      </c>
    </row>
    <row r="4532" spans="7:14" x14ac:dyDescent="0.25">
      <c r="H4532" s="34" t="s">
        <v>375</v>
      </c>
      <c r="I4532" t="s">
        <v>76</v>
      </c>
      <c r="J4532">
        <v>270.89249999999998</v>
      </c>
      <c r="K4532">
        <v>269.78750000000002</v>
      </c>
      <c r="L4532">
        <v>274.27833333333302</v>
      </c>
      <c r="M4532">
        <v>270.47666666666601</v>
      </c>
      <c r="N4532">
        <v>272.57</v>
      </c>
    </row>
    <row r="4533" spans="7:14" x14ac:dyDescent="0.25">
      <c r="H4533" s="34" t="s">
        <v>375</v>
      </c>
      <c r="I4533" t="s">
        <v>77</v>
      </c>
      <c r="J4533">
        <v>270.16374999999999</v>
      </c>
      <c r="K4533">
        <v>269.30624999999998</v>
      </c>
      <c r="L4533">
        <v>273.51749999999998</v>
      </c>
      <c r="M4533">
        <v>269.89</v>
      </c>
      <c r="N4533">
        <v>271.30500000000001</v>
      </c>
    </row>
    <row r="4534" spans="7:14" x14ac:dyDescent="0.25">
      <c r="H4534" s="34" t="s">
        <v>375</v>
      </c>
      <c r="I4534" t="s">
        <v>78</v>
      </c>
      <c r="J4534">
        <v>267.97750000000002</v>
      </c>
      <c r="K4534">
        <v>267.86250000000001</v>
      </c>
      <c r="L4534">
        <v>271.23500000000001</v>
      </c>
      <c r="M4534">
        <v>268.13</v>
      </c>
      <c r="N4534">
        <v>267.51</v>
      </c>
    </row>
    <row r="4535" spans="7:14" x14ac:dyDescent="0.25">
      <c r="H4535" s="34" t="s">
        <v>375</v>
      </c>
      <c r="I4535" t="s">
        <v>79</v>
      </c>
      <c r="J4535">
        <v>264.330805555555</v>
      </c>
      <c r="K4535">
        <v>265.48541666666603</v>
      </c>
      <c r="L4535">
        <v>267.326411253007</v>
      </c>
      <c r="M4535">
        <v>265.23464944649402</v>
      </c>
      <c r="N4535">
        <v>261.18875045804299</v>
      </c>
    </row>
    <row r="4536" spans="7:14" x14ac:dyDescent="0.25">
      <c r="H4536" s="34" t="s">
        <v>375</v>
      </c>
      <c r="I4536" t="s">
        <v>80</v>
      </c>
      <c r="J4536">
        <v>272.89166666666603</v>
      </c>
      <c r="K4536">
        <v>271.375</v>
      </c>
      <c r="L4536">
        <v>274.29999999999899</v>
      </c>
      <c r="M4536">
        <v>272.49999999999898</v>
      </c>
      <c r="N4536">
        <v>276.666666666666</v>
      </c>
    </row>
    <row r="4537" spans="7:14" x14ac:dyDescent="0.25">
      <c r="H4537" s="34" t="s">
        <v>375</v>
      </c>
      <c r="I4537" t="s">
        <v>81</v>
      </c>
      <c r="J4537">
        <v>273.433333333333</v>
      </c>
      <c r="K4537">
        <v>272</v>
      </c>
      <c r="L4537">
        <v>274.79999999999899</v>
      </c>
      <c r="M4537">
        <v>273.349999999999</v>
      </c>
      <c r="N4537">
        <v>278.23333333333301</v>
      </c>
    </row>
    <row r="4538" spans="7:14" x14ac:dyDescent="0.25">
      <c r="H4538" s="34" t="s">
        <v>375</v>
      </c>
      <c r="I4538" t="s">
        <v>82</v>
      </c>
      <c r="J4538">
        <v>273.97500000000002</v>
      </c>
      <c r="K4538">
        <v>272.625</v>
      </c>
      <c r="L4538">
        <v>275.29999999999899</v>
      </c>
      <c r="M4538">
        <v>274.2</v>
      </c>
      <c r="N4538">
        <v>279.79999999999899</v>
      </c>
    </row>
    <row r="4539" spans="7:14" x14ac:dyDescent="0.25">
      <c r="H4539" s="34" t="s">
        <v>375</v>
      </c>
      <c r="I4539" t="s">
        <v>83</v>
      </c>
      <c r="J4539">
        <v>0.39698292973403498</v>
      </c>
      <c r="K4539">
        <v>0.46061722708429198</v>
      </c>
      <c r="L4539">
        <v>0.36324010170722798</v>
      </c>
      <c r="M4539">
        <v>0.623853211009191</v>
      </c>
      <c r="N4539">
        <v>1.13253012048192</v>
      </c>
    </row>
    <row r="4540" spans="7:14" x14ac:dyDescent="0.25">
      <c r="H4540" s="34" t="s">
        <v>375</v>
      </c>
      <c r="I4540" t="s">
        <v>84</v>
      </c>
      <c r="J4540" t="s">
        <v>85</v>
      </c>
      <c r="K4540" t="s">
        <v>87</v>
      </c>
      <c r="L4540" t="s">
        <v>99</v>
      </c>
      <c r="M4540" t="s">
        <v>87</v>
      </c>
      <c r="N4540" t="s">
        <v>88</v>
      </c>
    </row>
    <row r="4542" spans="7:14" x14ac:dyDescent="0.25">
      <c r="G4542" s="34" t="s">
        <v>667</v>
      </c>
    </row>
    <row r="4543" spans="7:14" x14ac:dyDescent="0.25">
      <c r="H4543" s="34" t="s">
        <v>128</v>
      </c>
      <c r="I4543" t="s">
        <v>63</v>
      </c>
      <c r="J4543" t="s">
        <v>90</v>
      </c>
      <c r="K4543" t="s">
        <v>65</v>
      </c>
      <c r="L4543" t="s">
        <v>66</v>
      </c>
      <c r="M4543" t="s">
        <v>67</v>
      </c>
      <c r="N4543" t="s">
        <v>68</v>
      </c>
    </row>
    <row r="4544" spans="7:14" x14ac:dyDescent="0.25">
      <c r="G4544" s="34" t="s">
        <v>667</v>
      </c>
    </row>
    <row r="4545" spans="7:14" x14ac:dyDescent="0.25">
      <c r="H4545" s="34" t="s">
        <v>376</v>
      </c>
      <c r="I4545" t="s">
        <v>70</v>
      </c>
      <c r="J4545">
        <v>2406.1685915769699</v>
      </c>
      <c r="K4545">
        <v>2374.4412822878198</v>
      </c>
      <c r="L4545">
        <v>2236.19545454545</v>
      </c>
      <c r="M4545">
        <v>2155.6866109389598</v>
      </c>
      <c r="N4545">
        <v>2142.2620469670101</v>
      </c>
    </row>
    <row r="4546" spans="7:14" x14ac:dyDescent="0.25">
      <c r="H4546" s="34" t="s">
        <v>376</v>
      </c>
      <c r="I4546" t="s">
        <v>71</v>
      </c>
      <c r="J4546">
        <v>2369.0174999999999</v>
      </c>
      <c r="K4546">
        <v>2298.85</v>
      </c>
      <c r="L4546">
        <v>2182.6499999999901</v>
      </c>
      <c r="M4546">
        <v>2130.2925</v>
      </c>
      <c r="N4546">
        <v>2121.3775000000001</v>
      </c>
    </row>
    <row r="4547" spans="7:14" x14ac:dyDescent="0.25">
      <c r="H4547" s="34" t="s">
        <v>376</v>
      </c>
      <c r="I4547" t="s">
        <v>72</v>
      </c>
      <c r="J4547">
        <v>2347.0587499999901</v>
      </c>
      <c r="K4547">
        <v>2254.5749999999998</v>
      </c>
      <c r="L4547">
        <v>2151.2999999999902</v>
      </c>
      <c r="M4547">
        <v>2115.07125</v>
      </c>
      <c r="N4547">
        <v>2108.7137499999999</v>
      </c>
    </row>
    <row r="4548" spans="7:14" x14ac:dyDescent="0.25">
      <c r="H4548" s="34" t="s">
        <v>376</v>
      </c>
      <c r="I4548" t="s">
        <v>73</v>
      </c>
      <c r="J4548">
        <v>2339.7391666666599</v>
      </c>
      <c r="K4548">
        <v>2239.8166666666598</v>
      </c>
      <c r="L4548">
        <v>2140.85</v>
      </c>
      <c r="M4548">
        <v>2109.9974999999999</v>
      </c>
      <c r="N4548">
        <v>2104.4924999999998</v>
      </c>
    </row>
    <row r="4549" spans="7:14" x14ac:dyDescent="0.25">
      <c r="H4549" s="34" t="s">
        <v>376</v>
      </c>
      <c r="I4549" t="s">
        <v>74</v>
      </c>
      <c r="J4549">
        <v>2332.4195833333301</v>
      </c>
      <c r="K4549">
        <v>2225.0583333333302</v>
      </c>
      <c r="L4549">
        <v>2130.3999999999901</v>
      </c>
      <c r="M4549">
        <v>2104.9237499999999</v>
      </c>
      <c r="N4549">
        <v>2100.2712499999998</v>
      </c>
    </row>
    <row r="4550" spans="7:14" x14ac:dyDescent="0.25">
      <c r="H4550" s="34" t="s">
        <v>376</v>
      </c>
      <c r="I4550" t="s">
        <v>75</v>
      </c>
      <c r="J4550">
        <v>2317.7804166666601</v>
      </c>
      <c r="K4550">
        <v>2195.5416666666601</v>
      </c>
      <c r="L4550">
        <v>2109.5</v>
      </c>
      <c r="M4550">
        <v>2094.7762499999999</v>
      </c>
      <c r="N4550">
        <v>2091.8287500000001</v>
      </c>
    </row>
    <row r="4551" spans="7:14" x14ac:dyDescent="0.25">
      <c r="H4551" s="34" t="s">
        <v>376</v>
      </c>
      <c r="I4551" t="s">
        <v>76</v>
      </c>
      <c r="J4551">
        <v>2310.4608333333299</v>
      </c>
      <c r="K4551">
        <v>2180.7833333333301</v>
      </c>
      <c r="L4551">
        <v>2099.0499999999902</v>
      </c>
      <c r="M4551">
        <v>2089.7024999999999</v>
      </c>
      <c r="N4551">
        <v>2087.6075000000001</v>
      </c>
    </row>
    <row r="4552" spans="7:14" x14ac:dyDescent="0.25">
      <c r="H4552" s="34" t="s">
        <v>376</v>
      </c>
      <c r="I4552" t="s">
        <v>77</v>
      </c>
      <c r="J4552">
        <v>2303.1412500000001</v>
      </c>
      <c r="K4552">
        <v>2166.0250000000001</v>
      </c>
      <c r="L4552">
        <v>2088.6</v>
      </c>
      <c r="M4552">
        <v>2084.6287499999999</v>
      </c>
      <c r="N4552">
        <v>2083.38625</v>
      </c>
    </row>
    <row r="4553" spans="7:14" x14ac:dyDescent="0.25">
      <c r="H4553" s="34" t="s">
        <v>376</v>
      </c>
      <c r="I4553" t="s">
        <v>78</v>
      </c>
      <c r="J4553">
        <v>2281.1824999999999</v>
      </c>
      <c r="K4553">
        <v>2121.75</v>
      </c>
      <c r="L4553">
        <v>2057.25</v>
      </c>
      <c r="M4553">
        <v>2069.4074999999998</v>
      </c>
      <c r="N4553">
        <v>2070.7224999999999</v>
      </c>
    </row>
    <row r="4554" spans="7:14" x14ac:dyDescent="0.25">
      <c r="H4554" s="34" t="s">
        <v>376</v>
      </c>
      <c r="I4554" t="s">
        <v>79</v>
      </c>
      <c r="J4554">
        <v>2244.0314084230199</v>
      </c>
      <c r="K4554">
        <v>2046.1587177121701</v>
      </c>
      <c r="L4554">
        <v>2003.70454545454</v>
      </c>
      <c r="M4554">
        <v>2044.01338906103</v>
      </c>
      <c r="N4554">
        <v>2049.8379530329798</v>
      </c>
    </row>
    <row r="4555" spans="7:14" x14ac:dyDescent="0.25">
      <c r="H4555" s="34" t="s">
        <v>376</v>
      </c>
      <c r="I4555" t="s">
        <v>80</v>
      </c>
      <c r="J4555">
        <v>2326.75833333333</v>
      </c>
      <c r="K4555">
        <v>2223.0333333333301</v>
      </c>
      <c r="L4555">
        <v>2125.3000000000002</v>
      </c>
      <c r="M4555">
        <v>2102.9749999999999</v>
      </c>
      <c r="N4555">
        <v>2101.2750000000001</v>
      </c>
    </row>
    <row r="4556" spans="7:14" x14ac:dyDescent="0.25">
      <c r="H4556" s="34" t="s">
        <v>376</v>
      </c>
      <c r="I4556" t="s">
        <v>81</v>
      </c>
      <c r="J4556">
        <v>2328.4166666666601</v>
      </c>
      <c r="K4556">
        <v>2235.7666666666601</v>
      </c>
      <c r="L4556">
        <v>2130.65</v>
      </c>
      <c r="M4556">
        <v>2106.1</v>
      </c>
      <c r="N4556">
        <v>2106.5</v>
      </c>
    </row>
    <row r="4557" spans="7:14" x14ac:dyDescent="0.25">
      <c r="H4557" s="34" t="s">
        <v>376</v>
      </c>
      <c r="I4557" t="s">
        <v>82</v>
      </c>
      <c r="J4557">
        <v>2330.0749999999998</v>
      </c>
      <c r="K4557">
        <v>2248.5</v>
      </c>
      <c r="L4557">
        <v>2136</v>
      </c>
      <c r="M4557">
        <v>2109.2249999999999</v>
      </c>
      <c r="N4557">
        <v>2111.7249999999999</v>
      </c>
    </row>
    <row r="4558" spans="7:14" x14ac:dyDescent="0.25">
      <c r="H4558" s="34" t="s">
        <v>376</v>
      </c>
      <c r="I4558" t="s">
        <v>83</v>
      </c>
      <c r="J4558">
        <v>0.14254452725716099</v>
      </c>
      <c r="K4558">
        <v>1.14558186262012</v>
      </c>
      <c r="L4558">
        <v>0.50345833529383199</v>
      </c>
      <c r="M4558">
        <v>0.29719801709482901</v>
      </c>
      <c r="N4558">
        <v>0.49731710509094801</v>
      </c>
    </row>
    <row r="4559" spans="7:14" x14ac:dyDescent="0.25">
      <c r="H4559" s="34" t="s">
        <v>376</v>
      </c>
      <c r="I4559" t="s">
        <v>84</v>
      </c>
      <c r="J4559" t="s">
        <v>93</v>
      </c>
      <c r="K4559" t="s">
        <v>87</v>
      </c>
      <c r="L4559" t="s">
        <v>87</v>
      </c>
      <c r="M4559" t="s">
        <v>87</v>
      </c>
      <c r="N4559" t="s">
        <v>86</v>
      </c>
    </row>
    <row r="4560" spans="7:14" x14ac:dyDescent="0.25">
      <c r="G4560" s="34" t="s">
        <v>667</v>
      </c>
    </row>
    <row r="4561" spans="7:14" x14ac:dyDescent="0.25">
      <c r="G4561" s="34" t="s">
        <v>667</v>
      </c>
    </row>
    <row r="4562" spans="7:14" x14ac:dyDescent="0.25">
      <c r="H4562" s="34" t="s">
        <v>62</v>
      </c>
      <c r="I4562" t="s">
        <v>63</v>
      </c>
      <c r="J4562" t="s">
        <v>64</v>
      </c>
      <c r="K4562" t="s">
        <v>65</v>
      </c>
      <c r="L4562" t="s">
        <v>66</v>
      </c>
      <c r="M4562" t="s">
        <v>67</v>
      </c>
      <c r="N4562" t="s">
        <v>68</v>
      </c>
    </row>
    <row r="4563" spans="7:14" x14ac:dyDescent="0.25">
      <c r="G4563" s="34" t="s">
        <v>667</v>
      </c>
    </row>
    <row r="4564" spans="7:14" x14ac:dyDescent="0.25">
      <c r="H4564" s="34" t="s">
        <v>377</v>
      </c>
      <c r="I4564" t="s">
        <v>70</v>
      </c>
      <c r="J4564">
        <v>168.68809073724</v>
      </c>
      <c r="K4564">
        <v>224.502752293577</v>
      </c>
      <c r="L4564">
        <v>189.38554455445501</v>
      </c>
      <c r="M4564">
        <v>184.85077771493201</v>
      </c>
      <c r="N4564">
        <v>185.13097269624501</v>
      </c>
    </row>
    <row r="4565" spans="7:14" x14ac:dyDescent="0.25">
      <c r="H4565" s="34" t="s">
        <v>377</v>
      </c>
      <c r="I4565" t="s">
        <v>71</v>
      </c>
      <c r="J4565">
        <v>164.465</v>
      </c>
      <c r="K4565">
        <v>204.345</v>
      </c>
      <c r="L4565">
        <v>184.26</v>
      </c>
      <c r="M4565">
        <v>181.8075</v>
      </c>
      <c r="N4565">
        <v>181.76499999999999</v>
      </c>
    </row>
    <row r="4566" spans="7:14" x14ac:dyDescent="0.25">
      <c r="H4566" s="34" t="s">
        <v>377</v>
      </c>
      <c r="I4566" t="s">
        <v>72</v>
      </c>
      <c r="J4566">
        <v>161.9075</v>
      </c>
      <c r="K4566">
        <v>195.57249999999999</v>
      </c>
      <c r="L4566">
        <v>181.17999999999901</v>
      </c>
      <c r="M4566">
        <v>179.97874999999999</v>
      </c>
      <c r="N4566">
        <v>179.75749999999999</v>
      </c>
    </row>
    <row r="4567" spans="7:14" x14ac:dyDescent="0.25">
      <c r="H4567" s="34" t="s">
        <v>377</v>
      </c>
      <c r="I4567" t="s">
        <v>73</v>
      </c>
      <c r="J4567">
        <v>161.05500000000001</v>
      </c>
      <c r="K4567">
        <v>192.648333333333</v>
      </c>
      <c r="L4567">
        <v>180.15333333333299</v>
      </c>
      <c r="M4567">
        <v>179.36916666666599</v>
      </c>
      <c r="N4567">
        <v>179.088333333333</v>
      </c>
    </row>
    <row r="4568" spans="7:14" x14ac:dyDescent="0.25">
      <c r="H4568" s="34" t="s">
        <v>377</v>
      </c>
      <c r="I4568" t="s">
        <v>74</v>
      </c>
      <c r="J4568">
        <v>160.20249999999999</v>
      </c>
      <c r="K4568">
        <v>189.72416666666601</v>
      </c>
      <c r="L4568">
        <v>179.12666666666601</v>
      </c>
      <c r="M4568">
        <v>178.75958333333301</v>
      </c>
      <c r="N4568">
        <v>178.419166666666</v>
      </c>
    </row>
    <row r="4569" spans="7:14" x14ac:dyDescent="0.25">
      <c r="H4569" s="34" t="s">
        <v>377</v>
      </c>
      <c r="I4569" t="s">
        <v>75</v>
      </c>
      <c r="J4569">
        <v>158.4975</v>
      </c>
      <c r="K4569">
        <v>183.87583333333299</v>
      </c>
      <c r="L4569">
        <v>177.07333333333301</v>
      </c>
      <c r="M4569">
        <v>177.540416666666</v>
      </c>
      <c r="N4569">
        <v>177.080833333333</v>
      </c>
    </row>
    <row r="4570" spans="7:14" x14ac:dyDescent="0.25">
      <c r="H4570" s="34" t="s">
        <v>377</v>
      </c>
      <c r="I4570" t="s">
        <v>76</v>
      </c>
      <c r="J4570">
        <v>157.64499999999899</v>
      </c>
      <c r="K4570">
        <v>180.951666666666</v>
      </c>
      <c r="L4570">
        <v>176.046666666666</v>
      </c>
      <c r="M4570">
        <v>176.930833333333</v>
      </c>
      <c r="N4570">
        <v>176.41166666666601</v>
      </c>
    </row>
    <row r="4571" spans="7:14" x14ac:dyDescent="0.25">
      <c r="H4571" s="34" t="s">
        <v>377</v>
      </c>
      <c r="I4571" t="s">
        <v>77</v>
      </c>
      <c r="J4571">
        <v>156.79249999999999</v>
      </c>
      <c r="K4571">
        <v>178.0275</v>
      </c>
      <c r="L4571">
        <v>175.02</v>
      </c>
      <c r="M4571">
        <v>176.32124999999999</v>
      </c>
      <c r="N4571">
        <v>175.74250000000001</v>
      </c>
    </row>
    <row r="4572" spans="7:14" x14ac:dyDescent="0.25">
      <c r="H4572" s="34" t="s">
        <v>377</v>
      </c>
      <c r="I4572" t="s">
        <v>78</v>
      </c>
      <c r="J4572">
        <v>154.23499999999899</v>
      </c>
      <c r="K4572">
        <v>169.255</v>
      </c>
      <c r="L4572">
        <v>171.94</v>
      </c>
      <c r="M4572">
        <v>174.49250000000001</v>
      </c>
      <c r="N4572">
        <v>173.73500000000001</v>
      </c>
    </row>
    <row r="4573" spans="7:14" x14ac:dyDescent="0.25">
      <c r="H4573" s="34" t="s">
        <v>377</v>
      </c>
      <c r="I4573" t="s">
        <v>79</v>
      </c>
      <c r="J4573">
        <v>150.01190926275899</v>
      </c>
      <c r="K4573">
        <v>149.097247706422</v>
      </c>
      <c r="L4573">
        <v>166.81445544554401</v>
      </c>
      <c r="M4573">
        <v>171.44922228506701</v>
      </c>
      <c r="N4573">
        <v>170.369027303754</v>
      </c>
    </row>
    <row r="4574" spans="7:14" x14ac:dyDescent="0.25">
      <c r="H4574" s="34" t="s">
        <v>377</v>
      </c>
      <c r="I4574" t="s">
        <v>80</v>
      </c>
      <c r="J4574">
        <v>160.683333333333</v>
      </c>
      <c r="K4574">
        <v>174</v>
      </c>
      <c r="L4574">
        <v>179.516666666666</v>
      </c>
      <c r="M4574">
        <v>178.808333333333</v>
      </c>
      <c r="N4574">
        <v>178.31666666666601</v>
      </c>
    </row>
    <row r="4575" spans="7:14" x14ac:dyDescent="0.25">
      <c r="H4575" s="34" t="s">
        <v>377</v>
      </c>
      <c r="I4575" t="s">
        <v>81</v>
      </c>
      <c r="J4575">
        <v>162.016666666666</v>
      </c>
      <c r="K4575">
        <v>178.266666666666</v>
      </c>
      <c r="L4575">
        <v>180.933333333333</v>
      </c>
      <c r="M4575">
        <v>179.46666666666599</v>
      </c>
      <c r="N4575">
        <v>178.88333333333301</v>
      </c>
    </row>
    <row r="4576" spans="7:14" x14ac:dyDescent="0.25">
      <c r="H4576" s="34" t="s">
        <v>377</v>
      </c>
      <c r="I4576" t="s">
        <v>82</v>
      </c>
      <c r="J4576">
        <v>163.35</v>
      </c>
      <c r="K4576">
        <v>182.53333333333299</v>
      </c>
      <c r="L4576">
        <v>182.35</v>
      </c>
      <c r="M4576">
        <v>180.125</v>
      </c>
      <c r="N4576">
        <v>179.45</v>
      </c>
    </row>
    <row r="4577" spans="7:14" x14ac:dyDescent="0.25">
      <c r="H4577" s="34" t="s">
        <v>377</v>
      </c>
      <c r="I4577" t="s">
        <v>83</v>
      </c>
      <c r="J4577">
        <v>1.65957888185874</v>
      </c>
      <c r="K4577">
        <v>4.6749452154857396</v>
      </c>
      <c r="L4577">
        <v>1.5783121344350699</v>
      </c>
      <c r="M4577">
        <v>0.736356433797826</v>
      </c>
      <c r="N4577">
        <v>0.63557341807645096</v>
      </c>
    </row>
    <row r="4578" spans="7:14" x14ac:dyDescent="0.25">
      <c r="H4578" s="34" t="s">
        <v>377</v>
      </c>
      <c r="I4578" t="s">
        <v>84</v>
      </c>
      <c r="J4578" t="s">
        <v>85</v>
      </c>
      <c r="K4578" t="s">
        <v>88</v>
      </c>
      <c r="L4578" t="s">
        <v>126</v>
      </c>
      <c r="M4578" t="s">
        <v>98</v>
      </c>
      <c r="N4578" t="s">
        <v>98</v>
      </c>
    </row>
    <row r="4579" spans="7:14" x14ac:dyDescent="0.25">
      <c r="G4579" s="34" t="s">
        <v>667</v>
      </c>
    </row>
    <row r="4581" spans="7:14" x14ac:dyDescent="0.25">
      <c r="H4581" s="34" t="s">
        <v>95</v>
      </c>
      <c r="I4581" t="s">
        <v>63</v>
      </c>
      <c r="J4581" t="s">
        <v>64</v>
      </c>
      <c r="K4581" t="s">
        <v>101</v>
      </c>
      <c r="L4581" t="s">
        <v>66</v>
      </c>
      <c r="M4581" t="s">
        <v>67</v>
      </c>
      <c r="N4581" t="s">
        <v>68</v>
      </c>
    </row>
    <row r="4583" spans="7:14" x14ac:dyDescent="0.25">
      <c r="H4583" s="34" t="s">
        <v>378</v>
      </c>
      <c r="I4583" t="s">
        <v>70</v>
      </c>
      <c r="J4583">
        <v>1037.94041709053</v>
      </c>
      <c r="K4583">
        <v>1017.8878680202999</v>
      </c>
      <c r="L4583">
        <v>1025.9648819095401</v>
      </c>
      <c r="M4583">
        <v>1029.0823470661601</v>
      </c>
      <c r="N4583">
        <v>1059.3932296865601</v>
      </c>
    </row>
    <row r="4584" spans="7:14" x14ac:dyDescent="0.25">
      <c r="H4584" s="34" t="s">
        <v>378</v>
      </c>
      <c r="I4584" t="s">
        <v>71</v>
      </c>
      <c r="J4584">
        <v>1015.69</v>
      </c>
      <c r="K4584">
        <v>1007.75</v>
      </c>
      <c r="L4584">
        <v>1015.0225</v>
      </c>
      <c r="M4584">
        <v>1021.3625</v>
      </c>
      <c r="N4584">
        <v>1044.2674999999999</v>
      </c>
    </row>
    <row r="4585" spans="7:14" x14ac:dyDescent="0.25">
      <c r="H4585" s="34" t="s">
        <v>378</v>
      </c>
      <c r="I4585" t="s">
        <v>72</v>
      </c>
      <c r="J4585">
        <v>1002.27</v>
      </c>
      <c r="K4585">
        <v>1001.69999999999</v>
      </c>
      <c r="L4585">
        <v>1008.43625</v>
      </c>
      <c r="M4585">
        <v>1016.75625</v>
      </c>
      <c r="N4585">
        <v>1035.50875</v>
      </c>
    </row>
    <row r="4586" spans="7:14" x14ac:dyDescent="0.25">
      <c r="H4586" s="34" t="s">
        <v>378</v>
      </c>
      <c r="I4586" t="s">
        <v>73</v>
      </c>
      <c r="J4586">
        <v>997.79666666666606</v>
      </c>
      <c r="K4586">
        <v>999.68333333333305</v>
      </c>
      <c r="L4586">
        <v>1006.24083333333</v>
      </c>
      <c r="M4586">
        <v>1015.22083333333</v>
      </c>
      <c r="N4586">
        <v>1032.58916666666</v>
      </c>
    </row>
    <row r="4587" spans="7:14" x14ac:dyDescent="0.25">
      <c r="H4587" s="34" t="s">
        <v>378</v>
      </c>
      <c r="I4587" t="s">
        <v>74</v>
      </c>
      <c r="J4587">
        <v>993.32333333333304</v>
      </c>
      <c r="K4587">
        <v>997.66666666666595</v>
      </c>
      <c r="L4587">
        <v>1004.04541666666</v>
      </c>
      <c r="M4587">
        <v>1013.68541666666</v>
      </c>
      <c r="N4587">
        <v>1029.6695833333299</v>
      </c>
    </row>
    <row r="4588" spans="7:14" x14ac:dyDescent="0.25">
      <c r="H4588" s="34" t="s">
        <v>378</v>
      </c>
      <c r="I4588" t="s">
        <v>75</v>
      </c>
      <c r="J4588">
        <v>984.37666666666598</v>
      </c>
      <c r="K4588">
        <v>993.63333333333298</v>
      </c>
      <c r="L4588">
        <v>999.65458333333299</v>
      </c>
      <c r="M4588">
        <v>1010.61458333333</v>
      </c>
      <c r="N4588">
        <v>1023.83041666666</v>
      </c>
    </row>
    <row r="4589" spans="7:14" x14ac:dyDescent="0.25">
      <c r="H4589" s="34" t="s">
        <v>378</v>
      </c>
      <c r="I4589" t="s">
        <v>76</v>
      </c>
      <c r="J4589">
        <v>979.90333333333297</v>
      </c>
      <c r="K4589">
        <v>991.61666666666599</v>
      </c>
      <c r="L4589">
        <v>997.45916666666596</v>
      </c>
      <c r="M4589">
        <v>1009.0791666666599</v>
      </c>
      <c r="N4589">
        <v>1020.9108333333299</v>
      </c>
    </row>
    <row r="4590" spans="7:14" x14ac:dyDescent="0.25">
      <c r="H4590" s="34" t="s">
        <v>378</v>
      </c>
      <c r="I4590" t="s">
        <v>77</v>
      </c>
      <c r="J4590">
        <v>975.43</v>
      </c>
      <c r="K4590">
        <v>989.6</v>
      </c>
      <c r="L4590">
        <v>995.26374999999996</v>
      </c>
      <c r="M4590">
        <v>1007.54374999999</v>
      </c>
      <c r="N4590">
        <v>1017.99124999999</v>
      </c>
    </row>
    <row r="4591" spans="7:14" x14ac:dyDescent="0.25">
      <c r="H4591" s="34" t="s">
        <v>378</v>
      </c>
      <c r="I4591" t="s">
        <v>78</v>
      </c>
      <c r="J4591">
        <v>962.01</v>
      </c>
      <c r="K4591">
        <v>983.55</v>
      </c>
      <c r="L4591">
        <v>988.67750000000001</v>
      </c>
      <c r="M4591">
        <v>1002.9375</v>
      </c>
      <c r="N4591">
        <v>1009.2325</v>
      </c>
    </row>
    <row r="4592" spans="7:14" x14ac:dyDescent="0.25">
      <c r="H4592" s="34" t="s">
        <v>378</v>
      </c>
      <c r="I4592" t="s">
        <v>79</v>
      </c>
      <c r="J4592">
        <v>939.75958290946096</v>
      </c>
      <c r="K4592">
        <v>973.412131979695</v>
      </c>
      <c r="L4592">
        <v>977.73511809045203</v>
      </c>
      <c r="M4592">
        <v>995.21765293383203</v>
      </c>
      <c r="N4592">
        <v>994.10677031343505</v>
      </c>
    </row>
    <row r="4593" spans="8:14" x14ac:dyDescent="0.25">
      <c r="H4593" s="34" t="s">
        <v>378</v>
      </c>
      <c r="I4593" t="s">
        <v>80</v>
      </c>
      <c r="J4593">
        <v>995.03333333333296</v>
      </c>
      <c r="K4593">
        <v>995.76666666666597</v>
      </c>
      <c r="L4593">
        <v>1003.55833333333</v>
      </c>
      <c r="M4593">
        <v>1009.625</v>
      </c>
      <c r="N4593">
        <v>1017.725</v>
      </c>
    </row>
    <row r="4594" spans="8:14" x14ac:dyDescent="0.25">
      <c r="H4594" s="34" t="s">
        <v>378</v>
      </c>
      <c r="I4594" t="s">
        <v>81</v>
      </c>
      <c r="J4594">
        <v>1001.21666666666</v>
      </c>
      <c r="K4594">
        <v>995.88333333333298</v>
      </c>
      <c r="L4594">
        <v>1005.2666666666599</v>
      </c>
      <c r="M4594">
        <v>1010.46666666666</v>
      </c>
      <c r="N4594">
        <v>1020.7333333333301</v>
      </c>
    </row>
    <row r="4595" spans="8:14" x14ac:dyDescent="0.25">
      <c r="H4595" s="34" t="s">
        <v>378</v>
      </c>
      <c r="I4595" t="s">
        <v>82</v>
      </c>
      <c r="J4595">
        <v>1007.4</v>
      </c>
      <c r="K4595">
        <v>996</v>
      </c>
      <c r="L4595">
        <v>1006.975</v>
      </c>
      <c r="M4595">
        <v>1011.30833333333</v>
      </c>
      <c r="N4595">
        <v>1023.74166666666</v>
      </c>
    </row>
    <row r="4596" spans="8:14" x14ac:dyDescent="0.25">
      <c r="H4596" s="34" t="s">
        <v>378</v>
      </c>
      <c r="I4596" t="s">
        <v>83</v>
      </c>
      <c r="J4596">
        <v>1.2428394358647801</v>
      </c>
      <c r="K4596">
        <v>2.3432531048105099E-2</v>
      </c>
      <c r="L4596">
        <v>0.340455213531834</v>
      </c>
      <c r="M4596">
        <v>0.16645104938322999</v>
      </c>
      <c r="N4596">
        <v>0.587713371700193</v>
      </c>
    </row>
    <row r="4597" spans="8:14" x14ac:dyDescent="0.25">
      <c r="H4597" s="34" t="s">
        <v>378</v>
      </c>
      <c r="I4597" t="s">
        <v>84</v>
      </c>
      <c r="J4597" t="s">
        <v>85</v>
      </c>
      <c r="K4597" t="s">
        <v>106</v>
      </c>
      <c r="L4597" t="s">
        <v>88</v>
      </c>
      <c r="M4597" t="s">
        <v>88</v>
      </c>
      <c r="N4597" t="s">
        <v>88</v>
      </c>
    </row>
    <row r="4600" spans="8:14" x14ac:dyDescent="0.25">
      <c r="H4600" s="34" t="s">
        <v>95</v>
      </c>
      <c r="I4600" t="s">
        <v>63</v>
      </c>
      <c r="J4600" t="s">
        <v>64</v>
      </c>
      <c r="K4600" t="s">
        <v>65</v>
      </c>
      <c r="L4600" t="s">
        <v>66</v>
      </c>
      <c r="M4600" t="s">
        <v>67</v>
      </c>
      <c r="N4600" t="s">
        <v>96</v>
      </c>
    </row>
    <row r="4602" spans="8:14" x14ac:dyDescent="0.25">
      <c r="H4602" s="34" t="s">
        <v>379</v>
      </c>
      <c r="I4602" t="s">
        <v>70</v>
      </c>
      <c r="J4602">
        <v>221.60427995971801</v>
      </c>
      <c r="K4602">
        <v>215.00094834040399</v>
      </c>
      <c r="L4602">
        <v>218.85220824080901</v>
      </c>
      <c r="M4602">
        <v>213.86046112337499</v>
      </c>
      <c r="N4602">
        <v>210.6078</v>
      </c>
    </row>
    <row r="4603" spans="8:14" x14ac:dyDescent="0.25">
      <c r="H4603" s="34" t="s">
        <v>379</v>
      </c>
      <c r="I4603" t="s">
        <v>71</v>
      </c>
      <c r="J4603">
        <v>213.3425</v>
      </c>
      <c r="K4603">
        <v>210.94749999999999</v>
      </c>
      <c r="L4603">
        <v>214.34249999999901</v>
      </c>
      <c r="M4603">
        <v>209.97499999999999</v>
      </c>
      <c r="N4603">
        <v>207.035</v>
      </c>
    </row>
    <row r="4604" spans="8:14" x14ac:dyDescent="0.25">
      <c r="H4604" s="34" t="s">
        <v>379</v>
      </c>
      <c r="I4604" t="s">
        <v>72</v>
      </c>
      <c r="J4604">
        <v>208.57124999999999</v>
      </c>
      <c r="K4604">
        <v>208.62375</v>
      </c>
      <c r="L4604">
        <v>211.77124999999899</v>
      </c>
      <c r="M4604">
        <v>207.63749999999999</v>
      </c>
      <c r="N4604">
        <v>204.91749999999999</v>
      </c>
    </row>
    <row r="4605" spans="8:14" x14ac:dyDescent="0.25">
      <c r="H4605" s="34" t="s">
        <v>379</v>
      </c>
      <c r="I4605" t="s">
        <v>73</v>
      </c>
      <c r="J4605">
        <v>206.98083333333301</v>
      </c>
      <c r="K4605">
        <v>207.84916666666601</v>
      </c>
      <c r="L4605">
        <v>210.91416666666601</v>
      </c>
      <c r="M4605">
        <v>206.85833333333301</v>
      </c>
      <c r="N4605">
        <v>204.21166666666599</v>
      </c>
    </row>
    <row r="4606" spans="8:14" x14ac:dyDescent="0.25">
      <c r="H4606" s="34" t="s">
        <v>379</v>
      </c>
      <c r="I4606" t="s">
        <v>74</v>
      </c>
      <c r="J4606">
        <v>205.390416666666</v>
      </c>
      <c r="K4606">
        <v>207.07458333333301</v>
      </c>
      <c r="L4606">
        <v>210.057083333333</v>
      </c>
      <c r="M4606">
        <v>206.079166666666</v>
      </c>
      <c r="N4606">
        <v>203.50583333333299</v>
      </c>
    </row>
    <row r="4607" spans="8:14" x14ac:dyDescent="0.25">
      <c r="H4607" s="34" t="s">
        <v>379</v>
      </c>
      <c r="I4607" t="s">
        <v>75</v>
      </c>
      <c r="J4607">
        <v>202.209583333333</v>
      </c>
      <c r="K4607">
        <v>205.52541666666599</v>
      </c>
      <c r="L4607">
        <v>208.34291666666601</v>
      </c>
      <c r="M4607">
        <v>204.520833333333</v>
      </c>
      <c r="N4607">
        <v>202.09416666666601</v>
      </c>
    </row>
    <row r="4608" spans="8:14" x14ac:dyDescent="0.25">
      <c r="H4608" s="34" t="s">
        <v>379</v>
      </c>
      <c r="I4608" t="s">
        <v>76</v>
      </c>
      <c r="J4608">
        <v>200.61916666666599</v>
      </c>
      <c r="K4608">
        <v>204.75083333333299</v>
      </c>
      <c r="L4608">
        <v>207.48583333333301</v>
      </c>
      <c r="M4608">
        <v>203.74166666666599</v>
      </c>
      <c r="N4608">
        <v>201.38833333333301</v>
      </c>
    </row>
    <row r="4609" spans="7:14" x14ac:dyDescent="0.25">
      <c r="H4609" s="34" t="s">
        <v>379</v>
      </c>
      <c r="I4609" t="s">
        <v>77</v>
      </c>
      <c r="J4609">
        <v>199.02875</v>
      </c>
      <c r="K4609">
        <v>203.97624999999999</v>
      </c>
      <c r="L4609">
        <v>206.62875</v>
      </c>
      <c r="M4609">
        <v>202.96250000000001</v>
      </c>
      <c r="N4609">
        <v>200.6825</v>
      </c>
    </row>
    <row r="4610" spans="7:14" x14ac:dyDescent="0.25">
      <c r="H4610" s="34" t="s">
        <v>379</v>
      </c>
      <c r="I4610" t="s">
        <v>78</v>
      </c>
      <c r="J4610">
        <v>194.25749999999999</v>
      </c>
      <c r="K4610">
        <v>201.6525</v>
      </c>
      <c r="L4610">
        <v>204.0575</v>
      </c>
      <c r="M4610">
        <v>200.625</v>
      </c>
      <c r="N4610">
        <v>198.565</v>
      </c>
    </row>
    <row r="4611" spans="7:14" x14ac:dyDescent="0.25">
      <c r="H4611" s="34" t="s">
        <v>379</v>
      </c>
      <c r="I4611" t="s">
        <v>79</v>
      </c>
      <c r="J4611">
        <v>185.99572004028099</v>
      </c>
      <c r="K4611">
        <v>197.59905165959501</v>
      </c>
      <c r="L4611">
        <v>199.54779175919001</v>
      </c>
      <c r="M4611">
        <v>196.73953887662401</v>
      </c>
      <c r="N4611">
        <v>194.9922</v>
      </c>
    </row>
    <row r="4612" spans="7:14" x14ac:dyDescent="0.25">
      <c r="H4612" s="34" t="s">
        <v>379</v>
      </c>
      <c r="I4612" t="s">
        <v>80</v>
      </c>
      <c r="J4612">
        <v>204.958333333333</v>
      </c>
      <c r="K4612">
        <v>204.57499999999999</v>
      </c>
      <c r="L4612">
        <v>207.32499999999999</v>
      </c>
      <c r="M4612">
        <v>206.23333333333301</v>
      </c>
      <c r="N4612">
        <v>203.15</v>
      </c>
    </row>
    <row r="4613" spans="7:14" x14ac:dyDescent="0.25">
      <c r="H4613" s="34" t="s">
        <v>379</v>
      </c>
      <c r="I4613" t="s">
        <v>81</v>
      </c>
      <c r="J4613">
        <v>206.11666666666599</v>
      </c>
      <c r="K4613">
        <v>205.15</v>
      </c>
      <c r="L4613">
        <v>207.94999999999899</v>
      </c>
      <c r="M4613">
        <v>207.166666666666</v>
      </c>
      <c r="N4613">
        <v>203.5</v>
      </c>
    </row>
    <row r="4614" spans="7:14" x14ac:dyDescent="0.25">
      <c r="H4614" s="34" t="s">
        <v>379</v>
      </c>
      <c r="I4614" t="s">
        <v>82</v>
      </c>
      <c r="J4614">
        <v>207.27499999999901</v>
      </c>
      <c r="K4614">
        <v>205.72499999999999</v>
      </c>
      <c r="L4614">
        <v>208.57499999999899</v>
      </c>
      <c r="M4614">
        <v>208.1</v>
      </c>
      <c r="N4614">
        <v>203.85</v>
      </c>
    </row>
    <row r="4615" spans="7:14" x14ac:dyDescent="0.25">
      <c r="H4615" s="34" t="s">
        <v>379</v>
      </c>
      <c r="I4615" t="s">
        <v>83</v>
      </c>
      <c r="J4615">
        <v>1.1303110388290201</v>
      </c>
      <c r="K4615">
        <v>0.55899866326408199</v>
      </c>
      <c r="L4615">
        <v>0.59930480642452</v>
      </c>
      <c r="M4615">
        <v>0.90512364635526399</v>
      </c>
      <c r="N4615">
        <v>0.34457297563376199</v>
      </c>
    </row>
    <row r="4616" spans="7:14" x14ac:dyDescent="0.25">
      <c r="H4616" s="34" t="s">
        <v>379</v>
      </c>
      <c r="I4616" t="s">
        <v>84</v>
      </c>
      <c r="J4616" t="s">
        <v>85</v>
      </c>
      <c r="K4616" t="s">
        <v>98</v>
      </c>
      <c r="L4616" t="s">
        <v>88</v>
      </c>
      <c r="M4616" t="s">
        <v>98</v>
      </c>
      <c r="N4616" t="s">
        <v>103</v>
      </c>
    </row>
    <row r="4618" spans="7:14" x14ac:dyDescent="0.25">
      <c r="G4618" s="34" t="s">
        <v>667</v>
      </c>
    </row>
    <row r="4619" spans="7:14" x14ac:dyDescent="0.25">
      <c r="H4619" s="34" t="s">
        <v>62</v>
      </c>
      <c r="I4619" t="s">
        <v>63</v>
      </c>
      <c r="J4619" t="s">
        <v>64</v>
      </c>
      <c r="K4619" t="s">
        <v>65</v>
      </c>
      <c r="L4619" t="s">
        <v>66</v>
      </c>
      <c r="M4619" t="s">
        <v>67</v>
      </c>
      <c r="N4619" t="s">
        <v>68</v>
      </c>
    </row>
    <row r="4620" spans="7:14" x14ac:dyDescent="0.25">
      <c r="G4620" s="34" t="s">
        <v>667</v>
      </c>
    </row>
    <row r="4621" spans="7:14" x14ac:dyDescent="0.25">
      <c r="H4621" s="34" t="s">
        <v>380</v>
      </c>
      <c r="I4621" t="s">
        <v>70</v>
      </c>
      <c r="J4621">
        <v>496.93050847457602</v>
      </c>
      <c r="K4621">
        <v>512.608165842365</v>
      </c>
      <c r="L4621">
        <v>509.854766734279</v>
      </c>
      <c r="M4621">
        <v>502.94208733353901</v>
      </c>
      <c r="N4621">
        <v>511.42356397528101</v>
      </c>
    </row>
    <row r="4622" spans="7:14" x14ac:dyDescent="0.25">
      <c r="H4622" s="34" t="s">
        <v>380</v>
      </c>
      <c r="I4622" t="s">
        <v>71</v>
      </c>
      <c r="J4622">
        <v>486.9</v>
      </c>
      <c r="K4622">
        <v>503.14749999999998</v>
      </c>
      <c r="L4622">
        <v>503.05</v>
      </c>
      <c r="M4622">
        <v>495.8075</v>
      </c>
      <c r="N4622">
        <v>504.39749999999998</v>
      </c>
    </row>
    <row r="4623" spans="7:14" x14ac:dyDescent="0.25">
      <c r="H4623" s="34" t="s">
        <v>380</v>
      </c>
      <c r="I4623" t="s">
        <v>72</v>
      </c>
      <c r="J4623">
        <v>480.85</v>
      </c>
      <c r="K4623">
        <v>497.79874999999998</v>
      </c>
      <c r="L4623">
        <v>498.92500000000001</v>
      </c>
      <c r="M4623">
        <v>491.503749999999</v>
      </c>
      <c r="N4623">
        <v>500.14874999999898</v>
      </c>
    </row>
    <row r="4624" spans="7:14" x14ac:dyDescent="0.25">
      <c r="H4624" s="34" t="s">
        <v>380</v>
      </c>
      <c r="I4624" t="s">
        <v>73</v>
      </c>
      <c r="J4624">
        <v>478.83333333333297</v>
      </c>
      <c r="K4624">
        <v>496.01583333333298</v>
      </c>
      <c r="L4624">
        <v>497.55</v>
      </c>
      <c r="M4624">
        <v>490.06916666666598</v>
      </c>
      <c r="N4624">
        <v>498.73249999999899</v>
      </c>
    </row>
    <row r="4625" spans="7:14" x14ac:dyDescent="0.25">
      <c r="H4625" s="34" t="s">
        <v>380</v>
      </c>
      <c r="I4625" t="s">
        <v>74</v>
      </c>
      <c r="J4625">
        <v>476.81666666666598</v>
      </c>
      <c r="K4625">
        <v>494.23291666666597</v>
      </c>
      <c r="L4625">
        <v>496.17500000000001</v>
      </c>
      <c r="M4625">
        <v>488.63458333333301</v>
      </c>
      <c r="N4625">
        <v>497.316249999999</v>
      </c>
    </row>
    <row r="4626" spans="7:14" x14ac:dyDescent="0.25">
      <c r="H4626" s="34" t="s">
        <v>380</v>
      </c>
      <c r="I4626" t="s">
        <v>75</v>
      </c>
      <c r="J4626">
        <v>472.78333333333302</v>
      </c>
      <c r="K4626">
        <v>490.66708333333298</v>
      </c>
      <c r="L4626">
        <v>493.42500000000001</v>
      </c>
      <c r="M4626">
        <v>485.765416666666</v>
      </c>
      <c r="N4626">
        <v>494.48374999999999</v>
      </c>
    </row>
    <row r="4627" spans="7:14" x14ac:dyDescent="0.25">
      <c r="H4627" s="34" t="s">
        <v>380</v>
      </c>
      <c r="I4627" t="s">
        <v>76</v>
      </c>
      <c r="J4627">
        <v>470.76666666666603</v>
      </c>
      <c r="K4627">
        <v>488.88416666666598</v>
      </c>
      <c r="L4627">
        <v>492.05</v>
      </c>
      <c r="M4627">
        <v>484.33083333333298</v>
      </c>
      <c r="N4627">
        <v>493.0675</v>
      </c>
    </row>
    <row r="4628" spans="7:14" x14ac:dyDescent="0.25">
      <c r="H4628" s="34" t="s">
        <v>380</v>
      </c>
      <c r="I4628" t="s">
        <v>77</v>
      </c>
      <c r="J4628">
        <v>468.75</v>
      </c>
      <c r="K4628">
        <v>487.10124999999999</v>
      </c>
      <c r="L4628">
        <v>490.67500000000001</v>
      </c>
      <c r="M4628">
        <v>482.89625000000001</v>
      </c>
      <c r="N4628">
        <v>491.65125</v>
      </c>
    </row>
    <row r="4629" spans="7:14" x14ac:dyDescent="0.25">
      <c r="H4629" s="34" t="s">
        <v>380</v>
      </c>
      <c r="I4629" t="s">
        <v>78</v>
      </c>
      <c r="J4629">
        <v>462.7</v>
      </c>
      <c r="K4629">
        <v>481.75249999999897</v>
      </c>
      <c r="L4629">
        <v>486.55</v>
      </c>
      <c r="M4629">
        <v>478.59249999999997</v>
      </c>
      <c r="N4629">
        <v>487.40249999999997</v>
      </c>
    </row>
    <row r="4630" spans="7:14" x14ac:dyDescent="0.25">
      <c r="H4630" s="34" t="s">
        <v>380</v>
      </c>
      <c r="I4630" t="s">
        <v>79</v>
      </c>
      <c r="J4630">
        <v>452.66949152542298</v>
      </c>
      <c r="K4630">
        <v>472.29183415763401</v>
      </c>
      <c r="L4630">
        <v>479.74523326572</v>
      </c>
      <c r="M4630">
        <v>471.45791266646</v>
      </c>
      <c r="N4630">
        <v>480.37643602471798</v>
      </c>
    </row>
    <row r="4631" spans="7:14" x14ac:dyDescent="0.25">
      <c r="H4631" s="34" t="s">
        <v>380</v>
      </c>
      <c r="I4631" t="s">
        <v>80</v>
      </c>
      <c r="J4631">
        <v>477.53333333333302</v>
      </c>
      <c r="K4631">
        <v>484.875</v>
      </c>
      <c r="L4631">
        <v>496.69999999999902</v>
      </c>
      <c r="M4631">
        <v>488.85833333333301</v>
      </c>
      <c r="N4631">
        <v>497.69166666666598</v>
      </c>
    </row>
    <row r="4632" spans="7:14" x14ac:dyDescent="0.25">
      <c r="H4632" s="34" t="s">
        <v>380</v>
      </c>
      <c r="I4632" t="s">
        <v>81</v>
      </c>
      <c r="J4632">
        <v>480.26666666666603</v>
      </c>
      <c r="K4632">
        <v>487.4</v>
      </c>
      <c r="L4632">
        <v>498.599999999999</v>
      </c>
      <c r="M4632">
        <v>490.51666666666603</v>
      </c>
      <c r="N4632">
        <v>499.48333333333301</v>
      </c>
    </row>
    <row r="4633" spans="7:14" x14ac:dyDescent="0.25">
      <c r="H4633" s="34" t="s">
        <v>380</v>
      </c>
      <c r="I4633" t="s">
        <v>82</v>
      </c>
      <c r="J4633">
        <v>483</v>
      </c>
      <c r="K4633">
        <v>489.92500000000001</v>
      </c>
      <c r="L4633">
        <v>500.5</v>
      </c>
      <c r="M4633">
        <v>492.17500000000001</v>
      </c>
      <c r="N4633">
        <v>501.27499999999998</v>
      </c>
    </row>
    <row r="4634" spans="7:14" x14ac:dyDescent="0.25">
      <c r="H4634" s="34" t="s">
        <v>380</v>
      </c>
      <c r="I4634" t="s">
        <v>83</v>
      </c>
      <c r="J4634">
        <v>1.14477174368282</v>
      </c>
      <c r="K4634">
        <v>1.03077001581876</v>
      </c>
      <c r="L4634">
        <v>0.76504932554863403</v>
      </c>
      <c r="M4634">
        <v>0.67845149412748396</v>
      </c>
      <c r="N4634">
        <v>0.71999062337793496</v>
      </c>
    </row>
    <row r="4635" spans="7:14" x14ac:dyDescent="0.25">
      <c r="H4635" s="34" t="s">
        <v>380</v>
      </c>
      <c r="I4635" t="s">
        <v>84</v>
      </c>
      <c r="J4635" t="s">
        <v>85</v>
      </c>
      <c r="K4635" t="s">
        <v>88</v>
      </c>
      <c r="L4635" t="s">
        <v>88</v>
      </c>
      <c r="M4635" t="s">
        <v>87</v>
      </c>
      <c r="N4635" t="s">
        <v>88</v>
      </c>
    </row>
    <row r="4636" spans="7:14" x14ac:dyDescent="0.25">
      <c r="G4636" s="34" t="s">
        <v>667</v>
      </c>
    </row>
    <row r="4638" spans="7:14" x14ac:dyDescent="0.25">
      <c r="H4638" s="34" t="s">
        <v>89</v>
      </c>
      <c r="I4638" t="s">
        <v>63</v>
      </c>
      <c r="J4638" t="s">
        <v>90</v>
      </c>
      <c r="K4638" t="s">
        <v>65</v>
      </c>
      <c r="L4638" t="s">
        <v>66</v>
      </c>
      <c r="M4638" t="s">
        <v>67</v>
      </c>
      <c r="N4638" t="s">
        <v>68</v>
      </c>
    </row>
    <row r="4640" spans="7:14" x14ac:dyDescent="0.25">
      <c r="H4640" s="34" t="s">
        <v>381</v>
      </c>
      <c r="I4640" t="s">
        <v>70</v>
      </c>
      <c r="J4640">
        <v>227.527555453921</v>
      </c>
      <c r="K4640">
        <v>225.21454965357901</v>
      </c>
      <c r="L4640">
        <v>227.13829324169501</v>
      </c>
      <c r="M4640">
        <v>234.23445625141301</v>
      </c>
      <c r="N4640">
        <v>231.410865191146</v>
      </c>
    </row>
    <row r="4641" spans="7:14" x14ac:dyDescent="0.25">
      <c r="H4641" s="34" t="s">
        <v>381</v>
      </c>
      <c r="I4641" t="s">
        <v>71</v>
      </c>
      <c r="J4641">
        <v>224.77250000000001</v>
      </c>
      <c r="K4641">
        <v>222.22499999999999</v>
      </c>
      <c r="L4641">
        <v>224.935</v>
      </c>
      <c r="M4641">
        <v>230.74249999999901</v>
      </c>
      <c r="N4641">
        <v>229.1225</v>
      </c>
    </row>
    <row r="4642" spans="7:14" x14ac:dyDescent="0.25">
      <c r="H4642" s="34" t="s">
        <v>381</v>
      </c>
      <c r="I4642" t="s">
        <v>72</v>
      </c>
      <c r="J4642">
        <v>223.13624999999999</v>
      </c>
      <c r="K4642">
        <v>220.4375</v>
      </c>
      <c r="L4642">
        <v>223.64249999999899</v>
      </c>
      <c r="M4642">
        <v>228.72125</v>
      </c>
      <c r="N4642">
        <v>227.76124999999999</v>
      </c>
    </row>
    <row r="4643" spans="7:14" x14ac:dyDescent="0.25">
      <c r="H4643" s="34" t="s">
        <v>381</v>
      </c>
      <c r="I4643" t="s">
        <v>73</v>
      </c>
      <c r="J4643">
        <v>222.59083333333299</v>
      </c>
      <c r="K4643">
        <v>219.84166666666599</v>
      </c>
      <c r="L4643">
        <v>223.21166666666599</v>
      </c>
      <c r="M4643">
        <v>228.04749999999899</v>
      </c>
      <c r="N4643">
        <v>227.3075</v>
      </c>
    </row>
    <row r="4644" spans="7:14" x14ac:dyDescent="0.25">
      <c r="H4644" s="34" t="s">
        <v>381</v>
      </c>
      <c r="I4644" t="s">
        <v>74</v>
      </c>
      <c r="J4644">
        <v>222.045416666666</v>
      </c>
      <c r="K4644">
        <v>219.245833333333</v>
      </c>
      <c r="L4644">
        <v>222.78083333333299</v>
      </c>
      <c r="M4644">
        <v>227.37375</v>
      </c>
      <c r="N4644">
        <v>226.85374999999999</v>
      </c>
    </row>
    <row r="4645" spans="7:14" x14ac:dyDescent="0.25">
      <c r="H4645" s="34" t="s">
        <v>381</v>
      </c>
      <c r="I4645" t="s">
        <v>75</v>
      </c>
      <c r="J4645">
        <v>220.95458333333301</v>
      </c>
      <c r="K4645">
        <v>218.05416666666599</v>
      </c>
      <c r="L4645">
        <v>221.919166666666</v>
      </c>
      <c r="M4645">
        <v>226.02624999999901</v>
      </c>
      <c r="N4645">
        <v>225.94624999999999</v>
      </c>
    </row>
    <row r="4646" spans="7:14" x14ac:dyDescent="0.25">
      <c r="H4646" s="34" t="s">
        <v>381</v>
      </c>
      <c r="I4646" t="s">
        <v>76</v>
      </c>
      <c r="J4646">
        <v>220.40916666666601</v>
      </c>
      <c r="K4646">
        <v>217.458333333333</v>
      </c>
      <c r="L4646">
        <v>221.488333333333</v>
      </c>
      <c r="M4646">
        <v>225.35249999999999</v>
      </c>
      <c r="N4646">
        <v>225.49250000000001</v>
      </c>
    </row>
    <row r="4647" spans="7:14" x14ac:dyDescent="0.25">
      <c r="H4647" s="34" t="s">
        <v>381</v>
      </c>
      <c r="I4647" t="s">
        <v>77</v>
      </c>
      <c r="J4647">
        <v>219.86375000000001</v>
      </c>
      <c r="K4647">
        <v>216.86250000000001</v>
      </c>
      <c r="L4647">
        <v>221.0575</v>
      </c>
      <c r="M4647">
        <v>224.67874999999901</v>
      </c>
      <c r="N4647">
        <v>225.03874999999999</v>
      </c>
    </row>
    <row r="4648" spans="7:14" x14ac:dyDescent="0.25">
      <c r="H4648" s="34" t="s">
        <v>381</v>
      </c>
      <c r="I4648" t="s">
        <v>78</v>
      </c>
      <c r="J4648">
        <v>218.22749999999999</v>
      </c>
      <c r="K4648">
        <v>215.07499999999999</v>
      </c>
      <c r="L4648">
        <v>219.76499999999999</v>
      </c>
      <c r="M4648">
        <v>222.6575</v>
      </c>
      <c r="N4648">
        <v>223.67750000000001</v>
      </c>
    </row>
    <row r="4649" spans="7:14" x14ac:dyDescent="0.25">
      <c r="H4649" s="34" t="s">
        <v>381</v>
      </c>
      <c r="I4649" t="s">
        <v>79</v>
      </c>
      <c r="J4649">
        <v>215.47244454607801</v>
      </c>
      <c r="K4649">
        <v>212.08545034642</v>
      </c>
      <c r="L4649">
        <v>217.56170675830401</v>
      </c>
      <c r="M4649">
        <v>219.165543748586</v>
      </c>
      <c r="N4649">
        <v>221.38913480885299</v>
      </c>
    </row>
    <row r="4650" spans="7:14" x14ac:dyDescent="0.25">
      <c r="H4650" s="34" t="s">
        <v>381</v>
      </c>
      <c r="I4650" t="s">
        <v>80</v>
      </c>
      <c r="J4650">
        <v>221.541666666666</v>
      </c>
      <c r="K4650">
        <v>219.016666666666</v>
      </c>
      <c r="L4650">
        <v>220.6</v>
      </c>
      <c r="M4650">
        <v>224.82499999999999</v>
      </c>
      <c r="N4650">
        <v>226.125</v>
      </c>
    </row>
    <row r="4651" spans="7:14" x14ac:dyDescent="0.25">
      <c r="H4651" s="34" t="s">
        <v>381</v>
      </c>
      <c r="I4651" t="s">
        <v>81</v>
      </c>
      <c r="J4651">
        <v>221.583333333333</v>
      </c>
      <c r="K4651">
        <v>219.38333333333301</v>
      </c>
      <c r="L4651">
        <v>221.183333333333</v>
      </c>
      <c r="M4651">
        <v>225.44999999999899</v>
      </c>
      <c r="N4651">
        <v>226.21666666666599</v>
      </c>
    </row>
    <row r="4652" spans="7:14" x14ac:dyDescent="0.25">
      <c r="H4652" s="34" t="s">
        <v>381</v>
      </c>
      <c r="I4652" t="s">
        <v>82</v>
      </c>
      <c r="J4652">
        <v>221.625</v>
      </c>
      <c r="K4652">
        <v>219.75</v>
      </c>
      <c r="L4652">
        <v>221.766666666666</v>
      </c>
      <c r="M4652">
        <v>226.07499999999899</v>
      </c>
      <c r="N4652">
        <v>226.308333333333</v>
      </c>
    </row>
    <row r="4653" spans="7:14" x14ac:dyDescent="0.25">
      <c r="H4653" s="34" t="s">
        <v>381</v>
      </c>
      <c r="I4653" t="s">
        <v>83</v>
      </c>
      <c r="J4653">
        <v>3.7615196539393297E-2</v>
      </c>
      <c r="K4653">
        <v>0.33482992161936598</v>
      </c>
      <c r="L4653">
        <v>0.52607846084471399</v>
      </c>
      <c r="M4653">
        <v>0.55291385602120602</v>
      </c>
      <c r="N4653">
        <v>8.1010420885961096E-2</v>
      </c>
    </row>
    <row r="4654" spans="7:14" x14ac:dyDescent="0.25">
      <c r="H4654" s="34" t="s">
        <v>381</v>
      </c>
      <c r="I4654" t="s">
        <v>84</v>
      </c>
      <c r="J4654" t="s">
        <v>93</v>
      </c>
      <c r="K4654" t="s">
        <v>87</v>
      </c>
      <c r="L4654" t="s">
        <v>88</v>
      </c>
      <c r="M4654" t="s">
        <v>88</v>
      </c>
      <c r="N4654" t="s">
        <v>88</v>
      </c>
    </row>
    <row r="4656" spans="7:14" x14ac:dyDescent="0.25">
      <c r="G4656" s="34" t="s">
        <v>667</v>
      </c>
    </row>
    <row r="4657" spans="7:14" x14ac:dyDescent="0.25">
      <c r="H4657" s="34" t="s">
        <v>95</v>
      </c>
      <c r="I4657" t="s">
        <v>63</v>
      </c>
      <c r="J4657" t="s">
        <v>64</v>
      </c>
      <c r="K4657" t="s">
        <v>65</v>
      </c>
      <c r="L4657" t="s">
        <v>66</v>
      </c>
      <c r="M4657" t="s">
        <v>67</v>
      </c>
      <c r="N4657" t="s">
        <v>68</v>
      </c>
    </row>
    <row r="4658" spans="7:14" x14ac:dyDescent="0.25">
      <c r="G4658" s="34" t="s">
        <v>667</v>
      </c>
    </row>
    <row r="4659" spans="7:14" x14ac:dyDescent="0.25">
      <c r="H4659" s="34" t="s">
        <v>382</v>
      </c>
      <c r="I4659" t="s">
        <v>70</v>
      </c>
      <c r="J4659">
        <v>750.88747324818701</v>
      </c>
      <c r="K4659">
        <v>744.48697499143498</v>
      </c>
      <c r="L4659">
        <v>787.51627685613198</v>
      </c>
      <c r="M4659">
        <v>774.35588039867105</v>
      </c>
      <c r="N4659">
        <v>777.54432042022302</v>
      </c>
    </row>
    <row r="4660" spans="7:14" x14ac:dyDescent="0.25">
      <c r="H4660" s="34" t="s">
        <v>382</v>
      </c>
      <c r="I4660" t="s">
        <v>71</v>
      </c>
      <c r="J4660">
        <v>744.03499999999997</v>
      </c>
      <c r="K4660">
        <v>738.80250000000001</v>
      </c>
      <c r="L4660">
        <v>773.12750000000005</v>
      </c>
      <c r="M4660">
        <v>769.02499999999998</v>
      </c>
      <c r="N4660">
        <v>771.42499999999995</v>
      </c>
    </row>
    <row r="4661" spans="7:14" x14ac:dyDescent="0.25">
      <c r="H4661" s="34" t="s">
        <v>382</v>
      </c>
      <c r="I4661" t="s">
        <v>72</v>
      </c>
      <c r="J4661">
        <v>739.99249999999995</v>
      </c>
      <c r="K4661">
        <v>735.35124999999903</v>
      </c>
      <c r="L4661">
        <v>764.86374999999998</v>
      </c>
      <c r="M4661">
        <v>765.86249999999995</v>
      </c>
      <c r="N4661">
        <v>767.71249999999998</v>
      </c>
    </row>
    <row r="4662" spans="7:14" x14ac:dyDescent="0.25">
      <c r="H4662" s="34" t="s">
        <v>382</v>
      </c>
      <c r="I4662" t="s">
        <v>73</v>
      </c>
      <c r="J4662">
        <v>738.64499999999998</v>
      </c>
      <c r="K4662">
        <v>734.20083333333298</v>
      </c>
      <c r="L4662">
        <v>762.10916666666606</v>
      </c>
      <c r="M4662">
        <v>764.80833333333305</v>
      </c>
      <c r="N4662">
        <v>766.47500000000002</v>
      </c>
    </row>
    <row r="4663" spans="7:14" x14ac:dyDescent="0.25">
      <c r="H4663" s="34" t="s">
        <v>382</v>
      </c>
      <c r="I4663" t="s">
        <v>74</v>
      </c>
      <c r="J4663">
        <v>737.29750000000001</v>
      </c>
      <c r="K4663">
        <v>733.05041666666602</v>
      </c>
      <c r="L4663">
        <v>759.35458333333304</v>
      </c>
      <c r="M4663">
        <v>763.75416666666604</v>
      </c>
      <c r="N4663">
        <v>765.23749999999995</v>
      </c>
    </row>
    <row r="4664" spans="7:14" x14ac:dyDescent="0.25">
      <c r="H4664" s="34" t="s">
        <v>382</v>
      </c>
      <c r="I4664" t="s">
        <v>75</v>
      </c>
      <c r="J4664">
        <v>734.60249999999996</v>
      </c>
      <c r="K4664">
        <v>730.74958333333302</v>
      </c>
      <c r="L4664">
        <v>753.84541666666598</v>
      </c>
      <c r="M4664">
        <v>761.64583333333303</v>
      </c>
      <c r="N4664">
        <v>762.76250000000005</v>
      </c>
    </row>
    <row r="4665" spans="7:14" x14ac:dyDescent="0.25">
      <c r="H4665" s="34" t="s">
        <v>382</v>
      </c>
      <c r="I4665" t="s">
        <v>76</v>
      </c>
      <c r="J4665">
        <v>733.255</v>
      </c>
      <c r="K4665">
        <v>729.59916666666595</v>
      </c>
      <c r="L4665">
        <v>751.09083333333297</v>
      </c>
      <c r="M4665">
        <v>760.59166666666601</v>
      </c>
      <c r="N4665">
        <v>761.52499999999998</v>
      </c>
    </row>
    <row r="4666" spans="7:14" x14ac:dyDescent="0.25">
      <c r="H4666" s="34" t="s">
        <v>382</v>
      </c>
      <c r="I4666" t="s">
        <v>77</v>
      </c>
      <c r="J4666">
        <v>731.90750000000003</v>
      </c>
      <c r="K4666">
        <v>728.44875000000002</v>
      </c>
      <c r="L4666">
        <v>748.33624999999995</v>
      </c>
      <c r="M4666">
        <v>759.53750000000002</v>
      </c>
      <c r="N4666">
        <v>760.28750000000002</v>
      </c>
    </row>
    <row r="4667" spans="7:14" x14ac:dyDescent="0.25">
      <c r="H4667" s="34" t="s">
        <v>382</v>
      </c>
      <c r="I4667" t="s">
        <v>78</v>
      </c>
      <c r="J4667">
        <v>727.86500000000001</v>
      </c>
      <c r="K4667">
        <v>724.99749999999995</v>
      </c>
      <c r="L4667">
        <v>740.07249999999999</v>
      </c>
      <c r="M4667">
        <v>756.375</v>
      </c>
      <c r="N4667">
        <v>756.57500000000005</v>
      </c>
    </row>
    <row r="4668" spans="7:14" x14ac:dyDescent="0.25">
      <c r="H4668" s="34" t="s">
        <v>382</v>
      </c>
      <c r="I4668" t="s">
        <v>79</v>
      </c>
      <c r="J4668">
        <v>721.01252675181195</v>
      </c>
      <c r="K4668">
        <v>719.31302500856395</v>
      </c>
      <c r="L4668">
        <v>725.68372314386704</v>
      </c>
      <c r="M4668">
        <v>751.04411960132802</v>
      </c>
      <c r="N4668">
        <v>750.45567957977596</v>
      </c>
    </row>
    <row r="4669" spans="7:14" x14ac:dyDescent="0.25">
      <c r="H4669" s="34" t="s">
        <v>382</v>
      </c>
      <c r="I4669" t="s">
        <v>80</v>
      </c>
      <c r="J4669">
        <v>731.6</v>
      </c>
      <c r="K4669">
        <v>733.27499999999998</v>
      </c>
      <c r="L4669">
        <v>750.42499999999995</v>
      </c>
      <c r="M4669">
        <v>758.25</v>
      </c>
      <c r="N4669">
        <v>765.41666666666595</v>
      </c>
    </row>
    <row r="4670" spans="7:14" x14ac:dyDescent="0.25">
      <c r="H4670" s="34" t="s">
        <v>382</v>
      </c>
      <c r="I4670" t="s">
        <v>81</v>
      </c>
      <c r="J4670">
        <v>733.05</v>
      </c>
      <c r="K4670">
        <v>734.65</v>
      </c>
      <c r="L4670">
        <v>752.48333333333301</v>
      </c>
      <c r="M4670">
        <v>759.73333333333301</v>
      </c>
      <c r="N4670">
        <v>766.83333333333303</v>
      </c>
    </row>
    <row r="4671" spans="7:14" x14ac:dyDescent="0.25">
      <c r="H4671" s="34" t="s">
        <v>382</v>
      </c>
      <c r="I4671" t="s">
        <v>82</v>
      </c>
      <c r="J4671">
        <v>734.5</v>
      </c>
      <c r="K4671">
        <v>736.02499999999998</v>
      </c>
      <c r="L4671">
        <v>754.54166666666595</v>
      </c>
      <c r="M4671">
        <v>761.21666666666601</v>
      </c>
      <c r="N4671">
        <v>768.25</v>
      </c>
    </row>
    <row r="4672" spans="7:14" x14ac:dyDescent="0.25">
      <c r="H4672" s="34" t="s">
        <v>382</v>
      </c>
      <c r="I4672" t="s">
        <v>83</v>
      </c>
      <c r="J4672">
        <v>0.39482641252553902</v>
      </c>
      <c r="K4672">
        <v>0.37502983191844802</v>
      </c>
      <c r="L4672">
        <v>0.54558506819811903</v>
      </c>
      <c r="M4672">
        <v>0.38972697217171598</v>
      </c>
      <c r="N4672">
        <v>0.37016875340227601</v>
      </c>
    </row>
    <row r="4673" spans="7:14" x14ac:dyDescent="0.25">
      <c r="H4673" s="34" t="s">
        <v>382</v>
      </c>
      <c r="I4673" t="s">
        <v>84</v>
      </c>
      <c r="J4673" t="s">
        <v>85</v>
      </c>
      <c r="K4673" t="s">
        <v>86</v>
      </c>
      <c r="L4673" t="s">
        <v>88</v>
      </c>
      <c r="M4673" t="s">
        <v>88</v>
      </c>
      <c r="N4673" t="s">
        <v>88</v>
      </c>
    </row>
    <row r="4674" spans="7:14" x14ac:dyDescent="0.25">
      <c r="G4674" s="34" t="s">
        <v>667</v>
      </c>
    </row>
    <row r="4675" spans="7:14" x14ac:dyDescent="0.25">
      <c r="G4675" s="34" t="s">
        <v>667</v>
      </c>
    </row>
    <row r="4676" spans="7:14" x14ac:dyDescent="0.25">
      <c r="H4676" s="34" t="s">
        <v>128</v>
      </c>
      <c r="I4676" t="s">
        <v>63</v>
      </c>
      <c r="J4676" t="s">
        <v>64</v>
      </c>
      <c r="K4676" t="s">
        <v>101</v>
      </c>
      <c r="L4676" t="s">
        <v>66</v>
      </c>
      <c r="M4676" t="s">
        <v>262</v>
      </c>
      <c r="N4676" t="s">
        <v>132</v>
      </c>
    </row>
    <row r="4677" spans="7:14" x14ac:dyDescent="0.25">
      <c r="G4677" s="34" t="s">
        <v>667</v>
      </c>
    </row>
    <row r="4678" spans="7:14" x14ac:dyDescent="0.25">
      <c r="H4678" s="34" t="s">
        <v>383</v>
      </c>
      <c r="I4678" t="s">
        <v>70</v>
      </c>
      <c r="J4678">
        <v>642.55400344719499</v>
      </c>
      <c r="K4678">
        <v>641.20920679886603</v>
      </c>
      <c r="L4678">
        <v>639.27702161729303</v>
      </c>
      <c r="M4678">
        <v>646.53416048984798</v>
      </c>
      <c r="N4678">
        <v>641.66626990445798</v>
      </c>
    </row>
    <row r="4679" spans="7:14" x14ac:dyDescent="0.25">
      <c r="H4679" s="34" t="s">
        <v>383</v>
      </c>
      <c r="I4679" t="s">
        <v>71</v>
      </c>
      <c r="J4679">
        <v>640.907499999999</v>
      </c>
      <c r="K4679">
        <v>639.17499999999995</v>
      </c>
      <c r="L4679">
        <v>633.17499999999995</v>
      </c>
      <c r="M4679">
        <v>638.51499999999999</v>
      </c>
      <c r="N4679">
        <v>637.57249999999999</v>
      </c>
    </row>
    <row r="4680" spans="7:14" x14ac:dyDescent="0.25">
      <c r="H4680" s="34" t="s">
        <v>383</v>
      </c>
      <c r="I4680" t="s">
        <v>72</v>
      </c>
      <c r="J4680">
        <v>639.90374999999995</v>
      </c>
      <c r="K4680">
        <v>637.9375</v>
      </c>
      <c r="L4680">
        <v>629.46249999999998</v>
      </c>
      <c r="M4680">
        <v>633.75749999999903</v>
      </c>
      <c r="N4680">
        <v>635.11125000000004</v>
      </c>
    </row>
    <row r="4681" spans="7:14" x14ac:dyDescent="0.25">
      <c r="H4681" s="34" t="s">
        <v>383</v>
      </c>
      <c r="I4681" t="s">
        <v>73</v>
      </c>
      <c r="J4681">
        <v>639.56916666666598</v>
      </c>
      <c r="K4681">
        <v>637.52499999999998</v>
      </c>
      <c r="L4681">
        <v>628.22500000000002</v>
      </c>
      <c r="M4681">
        <v>632.17166666666606</v>
      </c>
      <c r="N4681">
        <v>634.29083333333301</v>
      </c>
    </row>
    <row r="4682" spans="7:14" x14ac:dyDescent="0.25">
      <c r="H4682" s="34" t="s">
        <v>383</v>
      </c>
      <c r="I4682" t="s">
        <v>74</v>
      </c>
      <c r="J4682">
        <v>639.23458333333303</v>
      </c>
      <c r="K4682">
        <v>637.11249999999995</v>
      </c>
      <c r="L4682">
        <v>626.98749999999995</v>
      </c>
      <c r="M4682">
        <v>630.58583333333297</v>
      </c>
      <c r="N4682">
        <v>633.47041666666598</v>
      </c>
    </row>
    <row r="4683" spans="7:14" x14ac:dyDescent="0.25">
      <c r="H4683" s="34" t="s">
        <v>383</v>
      </c>
      <c r="I4683" t="s">
        <v>75</v>
      </c>
      <c r="J4683">
        <v>638.56541666666601</v>
      </c>
      <c r="K4683">
        <v>636.28750000000002</v>
      </c>
      <c r="L4683">
        <v>624.51250000000005</v>
      </c>
      <c r="M4683">
        <v>627.41416666666601</v>
      </c>
      <c r="N4683">
        <v>631.82958333333295</v>
      </c>
    </row>
    <row r="4684" spans="7:14" x14ac:dyDescent="0.25">
      <c r="H4684" s="34" t="s">
        <v>383</v>
      </c>
      <c r="I4684" t="s">
        <v>76</v>
      </c>
      <c r="J4684">
        <v>638.23083333333295</v>
      </c>
      <c r="K4684">
        <v>635.875</v>
      </c>
      <c r="L4684">
        <v>623.27499999999998</v>
      </c>
      <c r="M4684">
        <v>625.82833333333303</v>
      </c>
      <c r="N4684">
        <v>631.00916666666603</v>
      </c>
    </row>
    <row r="4685" spans="7:14" x14ac:dyDescent="0.25">
      <c r="H4685" s="34" t="s">
        <v>383</v>
      </c>
      <c r="I4685" t="s">
        <v>77</v>
      </c>
      <c r="J4685">
        <v>637.89625000000001</v>
      </c>
      <c r="K4685">
        <v>635.46249999999998</v>
      </c>
      <c r="L4685">
        <v>622.03750000000002</v>
      </c>
      <c r="M4685">
        <v>624.24249999999995</v>
      </c>
      <c r="N4685">
        <v>630.188749999999</v>
      </c>
    </row>
    <row r="4686" spans="7:14" x14ac:dyDescent="0.25">
      <c r="H4686" s="34" t="s">
        <v>383</v>
      </c>
      <c r="I4686" t="s">
        <v>78</v>
      </c>
      <c r="J4686">
        <v>636.89250000000004</v>
      </c>
      <c r="K4686">
        <v>634.22500000000002</v>
      </c>
      <c r="L4686">
        <v>618.32500000000005</v>
      </c>
      <c r="M4686">
        <v>619.48500000000001</v>
      </c>
      <c r="N4686">
        <v>627.72749999999996</v>
      </c>
    </row>
    <row r="4687" spans="7:14" x14ac:dyDescent="0.25">
      <c r="H4687" s="34" t="s">
        <v>383</v>
      </c>
      <c r="I4687" t="s">
        <v>79</v>
      </c>
      <c r="J4687">
        <v>635.24599655280394</v>
      </c>
      <c r="K4687">
        <v>632.19079320113303</v>
      </c>
      <c r="L4687">
        <v>612.22297838270595</v>
      </c>
      <c r="M4687">
        <v>611.465839510151</v>
      </c>
      <c r="N4687">
        <v>623.63373009554095</v>
      </c>
    </row>
    <row r="4688" spans="7:14" x14ac:dyDescent="0.25">
      <c r="H4688" s="34" t="s">
        <v>383</v>
      </c>
      <c r="I4688" t="s">
        <v>80</v>
      </c>
      <c r="J4688">
        <v>639.27499999999998</v>
      </c>
      <c r="K4688">
        <v>637.01666666666597</v>
      </c>
      <c r="L4688">
        <v>627.58333333333303</v>
      </c>
      <c r="M4688">
        <v>629.08333333333303</v>
      </c>
      <c r="N4688">
        <v>632.47500000000002</v>
      </c>
    </row>
    <row r="4689" spans="7:14" x14ac:dyDescent="0.25">
      <c r="H4689" s="34" t="s">
        <v>383</v>
      </c>
      <c r="I4689" t="s">
        <v>81</v>
      </c>
      <c r="J4689">
        <v>639.65</v>
      </c>
      <c r="K4689">
        <v>637.33333333333303</v>
      </c>
      <c r="L4689">
        <v>629.41666666666595</v>
      </c>
      <c r="M4689">
        <v>629.16666666666595</v>
      </c>
      <c r="N4689">
        <v>632.53333333333296</v>
      </c>
    </row>
    <row r="4690" spans="7:14" x14ac:dyDescent="0.25">
      <c r="H4690" s="34" t="s">
        <v>383</v>
      </c>
      <c r="I4690" t="s">
        <v>82</v>
      </c>
      <c r="J4690">
        <v>640.02499999999998</v>
      </c>
      <c r="K4690">
        <v>637.65</v>
      </c>
      <c r="L4690">
        <v>631.25</v>
      </c>
      <c r="M4690">
        <v>629.25</v>
      </c>
      <c r="N4690">
        <v>632.59166666666601</v>
      </c>
    </row>
    <row r="4691" spans="7:14" x14ac:dyDescent="0.25">
      <c r="H4691" s="34" t="s">
        <v>383</v>
      </c>
      <c r="I4691" t="s">
        <v>83</v>
      </c>
      <c r="J4691">
        <v>0.11732040201791</v>
      </c>
      <c r="K4691">
        <v>9.9421783836091904E-2</v>
      </c>
      <c r="L4691">
        <v>0.58425175939451401</v>
      </c>
      <c r="M4691">
        <v>2.6493575307999801E-2</v>
      </c>
      <c r="N4691">
        <v>1.8442649945313899E-2</v>
      </c>
    </row>
    <row r="4692" spans="7:14" x14ac:dyDescent="0.25">
      <c r="H4692" s="34" t="s">
        <v>383</v>
      </c>
      <c r="I4692" t="s">
        <v>84</v>
      </c>
      <c r="J4692" t="s">
        <v>85</v>
      </c>
      <c r="K4692" t="s">
        <v>103</v>
      </c>
      <c r="L4692" t="s">
        <v>87</v>
      </c>
      <c r="M4692" t="s">
        <v>114</v>
      </c>
      <c r="N4692" t="s">
        <v>107</v>
      </c>
    </row>
    <row r="4693" spans="7:14" x14ac:dyDescent="0.25">
      <c r="G4693" s="34" t="s">
        <v>667</v>
      </c>
    </row>
    <row r="4694" spans="7:14" x14ac:dyDescent="0.25">
      <c r="G4694" s="34" t="s">
        <v>667</v>
      </c>
    </row>
    <row r="4695" spans="7:14" x14ac:dyDescent="0.25">
      <c r="H4695" s="34" t="s">
        <v>62</v>
      </c>
      <c r="I4695" t="s">
        <v>63</v>
      </c>
      <c r="J4695" t="s">
        <v>64</v>
      </c>
      <c r="K4695" t="s">
        <v>65</v>
      </c>
      <c r="L4695" t="s">
        <v>104</v>
      </c>
      <c r="M4695" t="s">
        <v>67</v>
      </c>
      <c r="N4695" t="s">
        <v>68</v>
      </c>
    </row>
    <row r="4696" spans="7:14" x14ac:dyDescent="0.25">
      <c r="G4696" s="34" t="s">
        <v>667</v>
      </c>
    </row>
    <row r="4697" spans="7:14" x14ac:dyDescent="0.25">
      <c r="H4697" s="34" t="s">
        <v>384</v>
      </c>
      <c r="I4697" t="s">
        <v>70</v>
      </c>
      <c r="J4697">
        <v>235.070685840707</v>
      </c>
      <c r="K4697">
        <v>240.09909909909899</v>
      </c>
      <c r="L4697">
        <v>238.59077586206899</v>
      </c>
      <c r="M4697">
        <v>242.710097719869</v>
      </c>
      <c r="N4697">
        <v>237.561853448275</v>
      </c>
    </row>
    <row r="4698" spans="7:14" x14ac:dyDescent="0.25">
      <c r="H4698" s="34" t="s">
        <v>384</v>
      </c>
      <c r="I4698" t="s">
        <v>71</v>
      </c>
      <c r="J4698">
        <v>231.22499999999999</v>
      </c>
      <c r="K4698">
        <v>235.25</v>
      </c>
      <c r="L4698">
        <v>236.57</v>
      </c>
      <c r="M4698">
        <v>238.21250000000001</v>
      </c>
      <c r="N4698">
        <v>235.3</v>
      </c>
    </row>
    <row r="4699" spans="7:14" x14ac:dyDescent="0.25">
      <c r="H4699" s="34" t="s">
        <v>384</v>
      </c>
      <c r="I4699" t="s">
        <v>72</v>
      </c>
      <c r="J4699">
        <v>228.88749999999999</v>
      </c>
      <c r="K4699">
        <v>232.5</v>
      </c>
      <c r="L4699">
        <v>235.36</v>
      </c>
      <c r="M4699">
        <v>235.53125</v>
      </c>
      <c r="N4699">
        <v>233.92500000000001</v>
      </c>
    </row>
    <row r="4700" spans="7:14" x14ac:dyDescent="0.25">
      <c r="H4700" s="34" t="s">
        <v>384</v>
      </c>
      <c r="I4700" t="s">
        <v>73</v>
      </c>
      <c r="J4700">
        <v>228.10833333333301</v>
      </c>
      <c r="K4700">
        <v>231.583333333333</v>
      </c>
      <c r="L4700">
        <v>234.956666666666</v>
      </c>
      <c r="M4700">
        <v>234.63749999999999</v>
      </c>
      <c r="N4700">
        <v>233.46666666666599</v>
      </c>
    </row>
    <row r="4701" spans="7:14" x14ac:dyDescent="0.25">
      <c r="H4701" s="34" t="s">
        <v>384</v>
      </c>
      <c r="I4701" t="s">
        <v>74</v>
      </c>
      <c r="J4701">
        <v>227.329166666666</v>
      </c>
      <c r="K4701">
        <v>230.666666666666</v>
      </c>
      <c r="L4701">
        <v>234.553333333333</v>
      </c>
      <c r="M4701">
        <v>233.74375000000001</v>
      </c>
      <c r="N4701">
        <v>233.00833333333301</v>
      </c>
    </row>
    <row r="4702" spans="7:14" x14ac:dyDescent="0.25">
      <c r="H4702" s="34" t="s">
        <v>384</v>
      </c>
      <c r="I4702" t="s">
        <v>75</v>
      </c>
      <c r="J4702">
        <v>225.770833333333</v>
      </c>
      <c r="K4702">
        <v>228.833333333333</v>
      </c>
      <c r="L4702">
        <v>233.74666666666599</v>
      </c>
      <c r="M4702">
        <v>231.95624999999899</v>
      </c>
      <c r="N4702">
        <v>232.09166666666599</v>
      </c>
    </row>
    <row r="4703" spans="7:14" x14ac:dyDescent="0.25">
      <c r="H4703" s="34" t="s">
        <v>384</v>
      </c>
      <c r="I4703" t="s">
        <v>76</v>
      </c>
      <c r="J4703">
        <v>224.99166666666599</v>
      </c>
      <c r="K4703">
        <v>227.916666666666</v>
      </c>
      <c r="L4703">
        <v>233.34333333333299</v>
      </c>
      <c r="M4703">
        <v>231.0625</v>
      </c>
      <c r="N4703">
        <v>231.63333333333301</v>
      </c>
    </row>
    <row r="4704" spans="7:14" x14ac:dyDescent="0.25">
      <c r="H4704" s="34" t="s">
        <v>384</v>
      </c>
      <c r="I4704" t="s">
        <v>77</v>
      </c>
      <c r="J4704">
        <v>224.21250000000001</v>
      </c>
      <c r="K4704">
        <v>227</v>
      </c>
      <c r="L4704">
        <v>232.94</v>
      </c>
      <c r="M4704">
        <v>230.16874999999999</v>
      </c>
      <c r="N4704">
        <v>231.17500000000001</v>
      </c>
    </row>
    <row r="4705" spans="7:14" x14ac:dyDescent="0.25">
      <c r="H4705" s="34" t="s">
        <v>384</v>
      </c>
      <c r="I4705" t="s">
        <v>78</v>
      </c>
      <c r="J4705">
        <v>221.875</v>
      </c>
      <c r="K4705">
        <v>224.25</v>
      </c>
      <c r="L4705">
        <v>231.73</v>
      </c>
      <c r="M4705">
        <v>227.48749999999899</v>
      </c>
      <c r="N4705">
        <v>229.8</v>
      </c>
    </row>
    <row r="4706" spans="7:14" x14ac:dyDescent="0.25">
      <c r="H4706" s="34" t="s">
        <v>384</v>
      </c>
      <c r="I4706" t="s">
        <v>79</v>
      </c>
      <c r="J4706">
        <v>218.029314159292</v>
      </c>
      <c r="K4706">
        <v>219.40090090090001</v>
      </c>
      <c r="L4706">
        <v>229.70922413793099</v>
      </c>
      <c r="M4706">
        <v>222.98990228013</v>
      </c>
      <c r="N4706">
        <v>227.538146551724</v>
      </c>
    </row>
    <row r="4707" spans="7:14" x14ac:dyDescent="0.25">
      <c r="H4707" s="34" t="s">
        <v>384</v>
      </c>
      <c r="I4707" t="s">
        <v>80</v>
      </c>
      <c r="J4707">
        <v>227.78333333333299</v>
      </c>
      <c r="K4707">
        <v>227</v>
      </c>
      <c r="L4707">
        <v>234.166666666666</v>
      </c>
      <c r="M4707">
        <v>233.60833333333301</v>
      </c>
      <c r="N4707">
        <v>233.2</v>
      </c>
    </row>
    <row r="4708" spans="7:14" x14ac:dyDescent="0.25">
      <c r="H4708" s="34" t="s">
        <v>384</v>
      </c>
      <c r="I4708" t="s">
        <v>81</v>
      </c>
      <c r="J4708">
        <v>229.016666666666</v>
      </c>
      <c r="K4708">
        <v>227.916666666666</v>
      </c>
      <c r="L4708">
        <v>234.183333333333</v>
      </c>
      <c r="M4708">
        <v>234.36666666666599</v>
      </c>
      <c r="N4708">
        <v>233.85</v>
      </c>
    </row>
    <row r="4709" spans="7:14" x14ac:dyDescent="0.25">
      <c r="H4709" s="34" t="s">
        <v>384</v>
      </c>
      <c r="I4709" t="s">
        <v>82</v>
      </c>
      <c r="J4709">
        <v>230.25</v>
      </c>
      <c r="K4709">
        <v>228.833333333333</v>
      </c>
      <c r="L4709">
        <v>234.2</v>
      </c>
      <c r="M4709">
        <v>235.125</v>
      </c>
      <c r="N4709">
        <v>234.5</v>
      </c>
    </row>
    <row r="4710" spans="7:14" x14ac:dyDescent="0.25">
      <c r="H4710" s="34" t="s">
        <v>384</v>
      </c>
      <c r="I4710" t="s">
        <v>83</v>
      </c>
      <c r="J4710">
        <v>1.0829004170630101</v>
      </c>
      <c r="K4710">
        <v>0.80116533139110602</v>
      </c>
      <c r="L4710">
        <v>1.42348754448511E-2</v>
      </c>
      <c r="M4710">
        <v>0.64923483037847596</v>
      </c>
      <c r="N4710">
        <v>0.55746140651801501</v>
      </c>
    </row>
    <row r="4711" spans="7:14" x14ac:dyDescent="0.25">
      <c r="H4711" s="34" t="s">
        <v>384</v>
      </c>
      <c r="I4711" t="s">
        <v>84</v>
      </c>
      <c r="J4711" t="s">
        <v>85</v>
      </c>
      <c r="K4711" t="s">
        <v>98</v>
      </c>
      <c r="L4711" t="s">
        <v>107</v>
      </c>
      <c r="M4711" t="s">
        <v>86</v>
      </c>
      <c r="N4711" t="s">
        <v>98</v>
      </c>
    </row>
    <row r="4712" spans="7:14" x14ac:dyDescent="0.25">
      <c r="G4712" s="34" t="s">
        <v>667</v>
      </c>
    </row>
    <row r="4713" spans="7:14" x14ac:dyDescent="0.25">
      <c r="G4713" s="34" t="s">
        <v>667</v>
      </c>
    </row>
    <row r="4714" spans="7:14" x14ac:dyDescent="0.25">
      <c r="H4714" s="34" t="s">
        <v>62</v>
      </c>
      <c r="I4714" t="s">
        <v>63</v>
      </c>
      <c r="J4714" t="s">
        <v>64</v>
      </c>
      <c r="K4714" t="s">
        <v>65</v>
      </c>
      <c r="L4714" t="s">
        <v>66</v>
      </c>
      <c r="M4714" t="s">
        <v>67</v>
      </c>
      <c r="N4714" t="s">
        <v>68</v>
      </c>
    </row>
    <row r="4715" spans="7:14" x14ac:dyDescent="0.25">
      <c r="G4715" s="34" t="s">
        <v>667</v>
      </c>
    </row>
    <row r="4716" spans="7:14" x14ac:dyDescent="0.25">
      <c r="H4716" s="34" t="s">
        <v>385</v>
      </c>
      <c r="I4716" t="s">
        <v>70</v>
      </c>
      <c r="J4716">
        <v>480.413119203799</v>
      </c>
      <c r="K4716">
        <v>467.75127020785197</v>
      </c>
      <c r="L4716">
        <v>456.02757437070898</v>
      </c>
      <c r="M4716">
        <v>447.06270833333298</v>
      </c>
      <c r="N4716">
        <v>444.86915887850398</v>
      </c>
    </row>
    <row r="4717" spans="7:14" x14ac:dyDescent="0.25">
      <c r="H4717" s="34" t="s">
        <v>385</v>
      </c>
      <c r="I4717" t="s">
        <v>71</v>
      </c>
      <c r="J4717">
        <v>465.15499999999997</v>
      </c>
      <c r="K4717">
        <v>458.1</v>
      </c>
      <c r="L4717">
        <v>448.32249999999999</v>
      </c>
      <c r="M4717">
        <v>441.19499999999999</v>
      </c>
      <c r="N4717">
        <v>438.14</v>
      </c>
    </row>
    <row r="4718" spans="7:14" x14ac:dyDescent="0.25">
      <c r="H4718" s="34" t="s">
        <v>385</v>
      </c>
      <c r="I4718" t="s">
        <v>72</v>
      </c>
      <c r="J4718">
        <v>456.05250000000001</v>
      </c>
      <c r="K4718">
        <v>452.6</v>
      </c>
      <c r="L4718">
        <v>443.66125</v>
      </c>
      <c r="M4718">
        <v>437.64749999999998</v>
      </c>
      <c r="N4718">
        <v>434.07</v>
      </c>
    </row>
    <row r="4719" spans="7:14" x14ac:dyDescent="0.25">
      <c r="H4719" s="34" t="s">
        <v>385</v>
      </c>
      <c r="I4719" t="s">
        <v>73</v>
      </c>
      <c r="J4719">
        <v>453.01833333333298</v>
      </c>
      <c r="K4719">
        <v>450.76666666666603</v>
      </c>
      <c r="L4719">
        <v>442.10750000000002</v>
      </c>
      <c r="M4719">
        <v>436.46499999999997</v>
      </c>
      <c r="N4719">
        <v>432.71333333333303</v>
      </c>
    </row>
    <row r="4720" spans="7:14" x14ac:dyDescent="0.25">
      <c r="H4720" s="34" t="s">
        <v>385</v>
      </c>
      <c r="I4720" t="s">
        <v>74</v>
      </c>
      <c r="J4720">
        <v>449.984166666666</v>
      </c>
      <c r="K4720">
        <v>448.933333333333</v>
      </c>
      <c r="L4720">
        <v>440.55374999999998</v>
      </c>
      <c r="M4720">
        <v>435.28250000000003</v>
      </c>
      <c r="N4720">
        <v>431.356666666666</v>
      </c>
    </row>
    <row r="4721" spans="7:14" x14ac:dyDescent="0.25">
      <c r="H4721" s="34" t="s">
        <v>385</v>
      </c>
      <c r="I4721" t="s">
        <v>75</v>
      </c>
      <c r="J4721">
        <v>443.91583333333301</v>
      </c>
      <c r="K4721">
        <v>445.26666666666603</v>
      </c>
      <c r="L4721">
        <v>437.44625000000002</v>
      </c>
      <c r="M4721">
        <v>432.91750000000002</v>
      </c>
      <c r="N4721">
        <v>428.64333333333298</v>
      </c>
    </row>
    <row r="4722" spans="7:14" x14ac:dyDescent="0.25">
      <c r="H4722" s="34" t="s">
        <v>385</v>
      </c>
      <c r="I4722" t="s">
        <v>76</v>
      </c>
      <c r="J4722">
        <v>440.88166666666598</v>
      </c>
      <c r="K4722">
        <v>443.433333333333</v>
      </c>
      <c r="L4722">
        <v>435.89249999999998</v>
      </c>
      <c r="M4722">
        <v>431.73500000000001</v>
      </c>
      <c r="N4722">
        <v>427.28666666666601</v>
      </c>
    </row>
    <row r="4723" spans="7:14" x14ac:dyDescent="0.25">
      <c r="H4723" s="34" t="s">
        <v>385</v>
      </c>
      <c r="I4723" t="s">
        <v>77</v>
      </c>
      <c r="J4723">
        <v>437.847499999999</v>
      </c>
      <c r="K4723">
        <v>441.6</v>
      </c>
      <c r="L4723">
        <v>434.33875</v>
      </c>
      <c r="M4723">
        <v>430.55250000000001</v>
      </c>
      <c r="N4723">
        <v>425.93</v>
      </c>
    </row>
    <row r="4724" spans="7:14" x14ac:dyDescent="0.25">
      <c r="H4724" s="34" t="s">
        <v>385</v>
      </c>
      <c r="I4724" t="s">
        <v>78</v>
      </c>
      <c r="J4724">
        <v>428.745</v>
      </c>
      <c r="K4724">
        <v>436.1</v>
      </c>
      <c r="L4724">
        <v>429.67750000000001</v>
      </c>
      <c r="M4724">
        <v>427.005</v>
      </c>
      <c r="N4724">
        <v>421.86</v>
      </c>
    </row>
    <row r="4725" spans="7:14" x14ac:dyDescent="0.25">
      <c r="H4725" s="34" t="s">
        <v>385</v>
      </c>
      <c r="I4725" t="s">
        <v>79</v>
      </c>
      <c r="J4725">
        <v>413.48688079620001</v>
      </c>
      <c r="K4725">
        <v>426.44872979214699</v>
      </c>
      <c r="L4725">
        <v>421.97242562929</v>
      </c>
      <c r="M4725">
        <v>421.13729166666599</v>
      </c>
      <c r="N4725">
        <v>415.130841121495</v>
      </c>
    </row>
    <row r="4726" spans="7:14" x14ac:dyDescent="0.25">
      <c r="H4726" s="34" t="s">
        <v>385</v>
      </c>
      <c r="I4726" t="s">
        <v>80</v>
      </c>
      <c r="J4726">
        <v>450.85</v>
      </c>
      <c r="K4726">
        <v>443</v>
      </c>
      <c r="L4726">
        <v>441.15833333333302</v>
      </c>
      <c r="M4726">
        <v>435.55</v>
      </c>
      <c r="N4726">
        <v>431.79999999999899</v>
      </c>
    </row>
    <row r="4727" spans="7:14" x14ac:dyDescent="0.25">
      <c r="H4727" s="34" t="s">
        <v>385</v>
      </c>
      <c r="I4727" t="s">
        <v>81</v>
      </c>
      <c r="J4727">
        <v>454.75</v>
      </c>
      <c r="K4727">
        <v>444.36666666666599</v>
      </c>
      <c r="L4727">
        <v>443.31666666666598</v>
      </c>
      <c r="M4727">
        <v>437</v>
      </c>
      <c r="N4727">
        <v>433.599999999999</v>
      </c>
    </row>
    <row r="4728" spans="7:14" x14ac:dyDescent="0.25">
      <c r="H4728" s="34" t="s">
        <v>385</v>
      </c>
      <c r="I4728" t="s">
        <v>82</v>
      </c>
      <c r="J4728">
        <v>458.65</v>
      </c>
      <c r="K4728">
        <v>445.73333333333301</v>
      </c>
      <c r="L4728">
        <v>445.47500000000002</v>
      </c>
      <c r="M4728">
        <v>438.45</v>
      </c>
      <c r="N4728">
        <v>435.4</v>
      </c>
    </row>
    <row r="4729" spans="7:14" x14ac:dyDescent="0.25">
      <c r="H4729" s="34" t="s">
        <v>385</v>
      </c>
      <c r="I4729" t="s">
        <v>83</v>
      </c>
      <c r="J4729">
        <v>1.73006543196183</v>
      </c>
      <c r="K4729">
        <v>0.61322165719411503</v>
      </c>
      <c r="L4729">
        <v>0.97848467103648795</v>
      </c>
      <c r="M4729">
        <v>0.66582481919411696</v>
      </c>
      <c r="N4729">
        <v>0.83371931449745695</v>
      </c>
    </row>
    <row r="4730" spans="7:14" x14ac:dyDescent="0.25">
      <c r="H4730" s="34" t="s">
        <v>385</v>
      </c>
      <c r="I4730" t="s">
        <v>84</v>
      </c>
      <c r="J4730" t="s">
        <v>85</v>
      </c>
      <c r="K4730" t="s">
        <v>87</v>
      </c>
      <c r="L4730" t="s">
        <v>98</v>
      </c>
      <c r="M4730" t="s">
        <v>87</v>
      </c>
      <c r="N4730" t="s">
        <v>87</v>
      </c>
    </row>
    <row r="4731" spans="7:14" x14ac:dyDescent="0.25">
      <c r="G4731" s="34" t="s">
        <v>667</v>
      </c>
    </row>
    <row r="4733" spans="7:14" x14ac:dyDescent="0.25">
      <c r="H4733" s="34" t="s">
        <v>95</v>
      </c>
      <c r="I4733" t="s">
        <v>63</v>
      </c>
      <c r="J4733" t="s">
        <v>90</v>
      </c>
      <c r="K4733" t="s">
        <v>65</v>
      </c>
      <c r="L4733" t="s">
        <v>66</v>
      </c>
      <c r="M4733" t="s">
        <v>67</v>
      </c>
      <c r="N4733" t="s">
        <v>68</v>
      </c>
    </row>
    <row r="4735" spans="7:14" x14ac:dyDescent="0.25">
      <c r="H4735" s="34" t="s">
        <v>386</v>
      </c>
      <c r="I4735" t="s">
        <v>70</v>
      </c>
      <c r="J4735">
        <v>467.59215508445698</v>
      </c>
      <c r="K4735">
        <v>556.46673421141497</v>
      </c>
      <c r="L4735">
        <v>510.101466049382</v>
      </c>
      <c r="M4735">
        <v>573.86452615225198</v>
      </c>
      <c r="N4735">
        <v>567.45069718242098</v>
      </c>
    </row>
    <row r="4736" spans="7:14" x14ac:dyDescent="0.25">
      <c r="H4736" s="34" t="s">
        <v>386</v>
      </c>
      <c r="I4736" t="s">
        <v>71</v>
      </c>
      <c r="J4736">
        <v>459.3075</v>
      </c>
      <c r="K4736">
        <v>525.46749999999997</v>
      </c>
      <c r="L4736">
        <v>501.50749999999999</v>
      </c>
      <c r="M4736">
        <v>548.82249999999999</v>
      </c>
      <c r="N4736">
        <v>553.96249999999998</v>
      </c>
    </row>
    <row r="4737" spans="7:14" x14ac:dyDescent="0.25">
      <c r="H4737" s="34" t="s">
        <v>386</v>
      </c>
      <c r="I4737" t="s">
        <v>72</v>
      </c>
      <c r="J4737">
        <v>454.45375000000001</v>
      </c>
      <c r="K4737">
        <v>510.38375000000002</v>
      </c>
      <c r="L4737">
        <v>496.378749999999</v>
      </c>
      <c r="M4737">
        <v>535.91125</v>
      </c>
      <c r="N4737">
        <v>546.33124999999995</v>
      </c>
    </row>
    <row r="4738" spans="7:14" x14ac:dyDescent="0.25">
      <c r="H4738" s="34" t="s">
        <v>386</v>
      </c>
      <c r="I4738" t="s">
        <v>73</v>
      </c>
      <c r="J4738">
        <v>452.83583333333303</v>
      </c>
      <c r="K4738">
        <v>505.35583333333301</v>
      </c>
      <c r="L4738">
        <v>494.669166666666</v>
      </c>
      <c r="M4738">
        <v>531.60749999999996</v>
      </c>
      <c r="N4738">
        <v>543.78750000000002</v>
      </c>
    </row>
    <row r="4739" spans="7:14" x14ac:dyDescent="0.25">
      <c r="H4739" s="34" t="s">
        <v>386</v>
      </c>
      <c r="I4739" t="s">
        <v>74</v>
      </c>
      <c r="J4739">
        <v>451.21791666666599</v>
      </c>
      <c r="K4739">
        <v>500.327916666666</v>
      </c>
      <c r="L4739">
        <v>492.959583333333</v>
      </c>
      <c r="M4739">
        <v>527.30375000000004</v>
      </c>
      <c r="N4739">
        <v>541.24374999999998</v>
      </c>
    </row>
    <row r="4740" spans="7:14" x14ac:dyDescent="0.25">
      <c r="H4740" s="34" t="s">
        <v>386</v>
      </c>
      <c r="I4740" t="s">
        <v>75</v>
      </c>
      <c r="J4740">
        <v>447.98208333333298</v>
      </c>
      <c r="K4740">
        <v>490.272083333333</v>
      </c>
      <c r="L4740">
        <v>489.54041666666598</v>
      </c>
      <c r="M4740">
        <v>518.69624999999996</v>
      </c>
      <c r="N4740">
        <v>536.15625</v>
      </c>
    </row>
    <row r="4741" spans="7:14" x14ac:dyDescent="0.25">
      <c r="H4741" s="34" t="s">
        <v>386</v>
      </c>
      <c r="I4741" t="s">
        <v>76</v>
      </c>
      <c r="J4741">
        <v>446.36416666666599</v>
      </c>
      <c r="K4741">
        <v>485.24416666666599</v>
      </c>
      <c r="L4741">
        <v>487.83083333333298</v>
      </c>
      <c r="M4741">
        <v>514.39250000000004</v>
      </c>
      <c r="N4741">
        <v>533.61249999999995</v>
      </c>
    </row>
    <row r="4742" spans="7:14" x14ac:dyDescent="0.25">
      <c r="H4742" s="34" t="s">
        <v>386</v>
      </c>
      <c r="I4742" t="s">
        <v>77</v>
      </c>
      <c r="J4742">
        <v>444.74624999999997</v>
      </c>
      <c r="K4742">
        <v>480.21625</v>
      </c>
      <c r="L4742">
        <v>486.12124999999997</v>
      </c>
      <c r="M4742">
        <v>510.08875</v>
      </c>
      <c r="N4742">
        <v>531.06875000000002</v>
      </c>
    </row>
    <row r="4743" spans="7:14" x14ac:dyDescent="0.25">
      <c r="H4743" s="34" t="s">
        <v>386</v>
      </c>
      <c r="I4743" t="s">
        <v>78</v>
      </c>
      <c r="J4743">
        <v>439.89249999999998</v>
      </c>
      <c r="K4743">
        <v>465.13249999999999</v>
      </c>
      <c r="L4743">
        <v>480.99250000000001</v>
      </c>
      <c r="M4743">
        <v>497.17749999999899</v>
      </c>
      <c r="N4743">
        <v>523.4375</v>
      </c>
    </row>
    <row r="4744" spans="7:14" x14ac:dyDescent="0.25">
      <c r="H4744" s="34" t="s">
        <v>386</v>
      </c>
      <c r="I4744" t="s">
        <v>79</v>
      </c>
      <c r="J4744">
        <v>431.60784491554199</v>
      </c>
      <c r="K4744">
        <v>434.13326578858403</v>
      </c>
      <c r="L4744">
        <v>472.39853395061698</v>
      </c>
      <c r="M4744">
        <v>472.13547384774699</v>
      </c>
      <c r="N4744">
        <v>509.94930281757797</v>
      </c>
    </row>
    <row r="4745" spans="7:14" x14ac:dyDescent="0.25">
      <c r="H4745" s="34" t="s">
        <v>386</v>
      </c>
      <c r="I4745" t="s">
        <v>80</v>
      </c>
      <c r="J4745">
        <v>449.69166666666598</v>
      </c>
      <c r="K4745">
        <v>471.57499999999999</v>
      </c>
      <c r="L4745">
        <v>492.60833333333301</v>
      </c>
      <c r="M4745">
        <v>506.22500000000002</v>
      </c>
      <c r="N4745">
        <v>533.82500000000005</v>
      </c>
    </row>
    <row r="4746" spans="7:14" x14ac:dyDescent="0.25">
      <c r="H4746" s="34" t="s">
        <v>386</v>
      </c>
      <c r="I4746" t="s">
        <v>81</v>
      </c>
      <c r="J4746">
        <v>449.78333333333302</v>
      </c>
      <c r="K4746">
        <v>479.48333333333301</v>
      </c>
      <c r="L4746">
        <v>493.96666666666601</v>
      </c>
      <c r="M4746">
        <v>511.81666666666598</v>
      </c>
      <c r="N4746">
        <v>535.45000000000005</v>
      </c>
    </row>
    <row r="4747" spans="7:14" x14ac:dyDescent="0.25">
      <c r="H4747" s="34" t="s">
        <v>386</v>
      </c>
      <c r="I4747" t="s">
        <v>82</v>
      </c>
      <c r="J4747">
        <v>449.875</v>
      </c>
      <c r="K4747">
        <v>487.39166666666603</v>
      </c>
      <c r="L4747">
        <v>495.32499999999999</v>
      </c>
      <c r="M4747">
        <v>517.40833333333296</v>
      </c>
      <c r="N4747">
        <v>537.07500000000005</v>
      </c>
    </row>
    <row r="4748" spans="7:14" x14ac:dyDescent="0.25">
      <c r="H4748" s="34" t="s">
        <v>386</v>
      </c>
      <c r="I4748" t="s">
        <v>83</v>
      </c>
      <c r="J4748">
        <v>4.0768674832769199E-2</v>
      </c>
      <c r="K4748">
        <v>3.2451655923538598</v>
      </c>
      <c r="L4748">
        <v>0.55148613672117797</v>
      </c>
      <c r="M4748">
        <v>2.1614134548792698</v>
      </c>
      <c r="N4748">
        <v>0.60512963738770098</v>
      </c>
    </row>
    <row r="4749" spans="7:14" x14ac:dyDescent="0.25">
      <c r="H4749" s="34" t="s">
        <v>386</v>
      </c>
      <c r="I4749" t="s">
        <v>84</v>
      </c>
      <c r="J4749" t="s">
        <v>93</v>
      </c>
      <c r="K4749" t="s">
        <v>88</v>
      </c>
      <c r="L4749" t="s">
        <v>88</v>
      </c>
      <c r="M4749" t="s">
        <v>88</v>
      </c>
      <c r="N4749" t="s">
        <v>88</v>
      </c>
    </row>
    <row r="4751" spans="7:14" x14ac:dyDescent="0.25">
      <c r="G4751" s="34" t="s">
        <v>667</v>
      </c>
    </row>
    <row r="4752" spans="7:14" x14ac:dyDescent="0.25">
      <c r="H4752" s="34" t="s">
        <v>109</v>
      </c>
      <c r="I4752" t="s">
        <v>63</v>
      </c>
      <c r="J4752" t="s">
        <v>64</v>
      </c>
      <c r="K4752" t="s">
        <v>112</v>
      </c>
      <c r="L4752" t="s">
        <v>110</v>
      </c>
      <c r="M4752" t="s">
        <v>91</v>
      </c>
      <c r="N4752" t="s">
        <v>96</v>
      </c>
    </row>
    <row r="4753" spans="7:14" x14ac:dyDescent="0.25">
      <c r="G4753" s="34" t="s">
        <v>667</v>
      </c>
    </row>
    <row r="4754" spans="7:14" x14ac:dyDescent="0.25">
      <c r="H4754" s="34" t="s">
        <v>387</v>
      </c>
      <c r="I4754" t="s">
        <v>70</v>
      </c>
      <c r="J4754">
        <v>1744.3696242424201</v>
      </c>
      <c r="K4754">
        <v>1717.9731424148599</v>
      </c>
      <c r="L4754">
        <v>1704.4076120319201</v>
      </c>
      <c r="M4754">
        <v>1702.00018181818</v>
      </c>
      <c r="N4754">
        <v>1733.91933534743</v>
      </c>
    </row>
    <row r="4755" spans="7:14" x14ac:dyDescent="0.25">
      <c r="H4755" s="34" t="s">
        <v>387</v>
      </c>
      <c r="I4755" t="s">
        <v>71</v>
      </c>
      <c r="J4755">
        <v>1712.3225</v>
      </c>
      <c r="K4755">
        <v>1686.175</v>
      </c>
      <c r="L4755">
        <v>1682.8999999999901</v>
      </c>
      <c r="M4755">
        <v>1684.15</v>
      </c>
      <c r="N4755">
        <v>1708.4</v>
      </c>
    </row>
    <row r="4756" spans="7:14" x14ac:dyDescent="0.25">
      <c r="H4756" s="34" t="s">
        <v>387</v>
      </c>
      <c r="I4756" t="s">
        <v>72</v>
      </c>
      <c r="J4756">
        <v>1693.3612499999999</v>
      </c>
      <c r="K4756">
        <v>1667.6125</v>
      </c>
      <c r="L4756">
        <v>1670.25</v>
      </c>
      <c r="M4756">
        <v>1673.425</v>
      </c>
      <c r="N4756">
        <v>1693.2750000000001</v>
      </c>
    </row>
    <row r="4757" spans="7:14" x14ac:dyDescent="0.25">
      <c r="H4757" s="34" t="s">
        <v>387</v>
      </c>
      <c r="I4757" t="s">
        <v>73</v>
      </c>
      <c r="J4757">
        <v>1687.0408333333301</v>
      </c>
      <c r="K4757">
        <v>1661.425</v>
      </c>
      <c r="L4757">
        <v>1666.0333333333299</v>
      </c>
      <c r="M4757">
        <v>1669.85</v>
      </c>
      <c r="N4757">
        <v>1688.2333333333299</v>
      </c>
    </row>
    <row r="4758" spans="7:14" x14ac:dyDescent="0.25">
      <c r="H4758" s="34" t="s">
        <v>387</v>
      </c>
      <c r="I4758" t="s">
        <v>74</v>
      </c>
      <c r="J4758">
        <v>1680.72041666666</v>
      </c>
      <c r="K4758">
        <v>1655.2375</v>
      </c>
      <c r="L4758">
        <v>1661.81666666666</v>
      </c>
      <c r="M4758">
        <v>1666.2750000000001</v>
      </c>
      <c r="N4758">
        <v>1683.19166666666</v>
      </c>
    </row>
    <row r="4759" spans="7:14" x14ac:dyDescent="0.25">
      <c r="H4759" s="34" t="s">
        <v>387</v>
      </c>
      <c r="I4759" t="s">
        <v>75</v>
      </c>
      <c r="J4759">
        <v>1668.07958333333</v>
      </c>
      <c r="K4759">
        <v>1642.8625</v>
      </c>
      <c r="L4759">
        <v>1653.38333333333</v>
      </c>
      <c r="M4759">
        <v>1659.125</v>
      </c>
      <c r="N4759">
        <v>1673.1083333333299</v>
      </c>
    </row>
    <row r="4760" spans="7:14" x14ac:dyDescent="0.25">
      <c r="H4760" s="34" t="s">
        <v>387</v>
      </c>
      <c r="I4760" t="s">
        <v>76</v>
      </c>
      <c r="J4760">
        <v>1661.7591666666599</v>
      </c>
      <c r="K4760">
        <v>1636.675</v>
      </c>
      <c r="L4760">
        <v>1649.1666666666599</v>
      </c>
      <c r="M4760">
        <v>1655.55</v>
      </c>
      <c r="N4760">
        <v>1668.06666666666</v>
      </c>
    </row>
    <row r="4761" spans="7:14" x14ac:dyDescent="0.25">
      <c r="H4761" s="34" t="s">
        <v>387</v>
      </c>
      <c r="I4761" t="s">
        <v>77</v>
      </c>
      <c r="J4761">
        <v>1655.43875</v>
      </c>
      <c r="K4761">
        <v>1630.4875</v>
      </c>
      <c r="L4761">
        <v>1644.94999999999</v>
      </c>
      <c r="M4761">
        <v>1651.9749999999999</v>
      </c>
      <c r="N4761">
        <v>1663.0250000000001</v>
      </c>
    </row>
    <row r="4762" spans="7:14" x14ac:dyDescent="0.25">
      <c r="H4762" s="34" t="s">
        <v>387</v>
      </c>
      <c r="I4762" t="s">
        <v>78</v>
      </c>
      <c r="J4762">
        <v>1636.4775</v>
      </c>
      <c r="K4762">
        <v>1611.925</v>
      </c>
      <c r="L4762">
        <v>1632.3</v>
      </c>
      <c r="M4762">
        <v>1641.25</v>
      </c>
      <c r="N4762">
        <v>1647.9</v>
      </c>
    </row>
    <row r="4763" spans="7:14" x14ac:dyDescent="0.25">
      <c r="H4763" s="34" t="s">
        <v>387</v>
      </c>
      <c r="I4763" t="s">
        <v>79</v>
      </c>
      <c r="J4763">
        <v>1604.4303757575699</v>
      </c>
      <c r="K4763">
        <v>1580.12685758513</v>
      </c>
      <c r="L4763">
        <v>1610.79238796807</v>
      </c>
      <c r="M4763">
        <v>1623.3998181818099</v>
      </c>
      <c r="N4763">
        <v>1622.38066465256</v>
      </c>
    </row>
    <row r="4764" spans="7:14" x14ac:dyDescent="0.25">
      <c r="H4764" s="34" t="s">
        <v>387</v>
      </c>
      <c r="I4764" t="s">
        <v>80</v>
      </c>
      <c r="J4764">
        <v>1677.75833333333</v>
      </c>
      <c r="K4764">
        <v>1648.75</v>
      </c>
      <c r="L4764">
        <v>1652</v>
      </c>
      <c r="M4764">
        <v>1664.9666666666601</v>
      </c>
      <c r="N4764">
        <v>1679.6</v>
      </c>
    </row>
    <row r="4765" spans="7:14" x14ac:dyDescent="0.25">
      <c r="H4765" s="34" t="s">
        <v>387</v>
      </c>
      <c r="I4765" t="s">
        <v>81</v>
      </c>
      <c r="J4765">
        <v>1681.11666666666</v>
      </c>
      <c r="K4765">
        <v>1648.85</v>
      </c>
      <c r="L4765">
        <v>1653.86666666666</v>
      </c>
      <c r="M4765">
        <v>1667.2333333333299</v>
      </c>
      <c r="N4765">
        <v>1681.05</v>
      </c>
    </row>
    <row r="4766" spans="7:14" x14ac:dyDescent="0.25">
      <c r="H4766" s="34" t="s">
        <v>387</v>
      </c>
      <c r="I4766" t="s">
        <v>82</v>
      </c>
      <c r="J4766">
        <v>1684.4749999999999</v>
      </c>
      <c r="K4766">
        <v>1648.95</v>
      </c>
      <c r="L4766">
        <v>1655.7333333333299</v>
      </c>
      <c r="M4766">
        <v>1669.5</v>
      </c>
      <c r="N4766">
        <v>1682.5</v>
      </c>
    </row>
    <row r="4767" spans="7:14" x14ac:dyDescent="0.25">
      <c r="H4767" s="34" t="s">
        <v>387</v>
      </c>
      <c r="I4767" t="s">
        <v>83</v>
      </c>
      <c r="J4767">
        <v>0.40033576548069999</v>
      </c>
      <c r="K4767">
        <v>1.2128930531566899E-2</v>
      </c>
      <c r="L4767">
        <v>0.22547914317927001</v>
      </c>
      <c r="M4767">
        <v>0.27227772327774102</v>
      </c>
      <c r="N4767">
        <v>0.17266015718028599</v>
      </c>
    </row>
    <row r="4768" spans="7:14" x14ac:dyDescent="0.25">
      <c r="H4768" s="34" t="s">
        <v>387</v>
      </c>
      <c r="I4768" t="s">
        <v>84</v>
      </c>
      <c r="J4768" t="s">
        <v>85</v>
      </c>
      <c r="K4768" t="s">
        <v>134</v>
      </c>
      <c r="L4768" t="s">
        <v>99</v>
      </c>
      <c r="M4768" t="s">
        <v>99</v>
      </c>
      <c r="N4768" t="s">
        <v>99</v>
      </c>
    </row>
    <row r="4769" spans="7:14" x14ac:dyDescent="0.25">
      <c r="G4769" s="34" t="s">
        <v>667</v>
      </c>
    </row>
    <row r="4770" spans="7:14" x14ac:dyDescent="0.25">
      <c r="G4770" s="34" t="s">
        <v>667</v>
      </c>
    </row>
    <row r="4771" spans="7:14" x14ac:dyDescent="0.25">
      <c r="H4771" s="34" t="s">
        <v>95</v>
      </c>
      <c r="I4771" t="s">
        <v>63</v>
      </c>
      <c r="J4771" t="s">
        <v>64</v>
      </c>
      <c r="K4771" t="s">
        <v>101</v>
      </c>
      <c r="L4771" t="s">
        <v>66</v>
      </c>
      <c r="M4771" t="s">
        <v>67</v>
      </c>
      <c r="N4771" t="s">
        <v>96</v>
      </c>
    </row>
    <row r="4772" spans="7:14" x14ac:dyDescent="0.25">
      <c r="G4772" s="34" t="s">
        <v>667</v>
      </c>
    </row>
    <row r="4773" spans="7:14" x14ac:dyDescent="0.25">
      <c r="H4773" s="34" t="s">
        <v>388</v>
      </c>
      <c r="I4773" t="s">
        <v>70</v>
      </c>
      <c r="J4773">
        <v>1387.55424931789</v>
      </c>
      <c r="K4773">
        <v>1384.1591814159201</v>
      </c>
      <c r="L4773">
        <v>1485.73592059055</v>
      </c>
      <c r="M4773">
        <v>1432.2371244635101</v>
      </c>
      <c r="N4773">
        <v>1422.35410688665</v>
      </c>
    </row>
    <row r="4774" spans="7:14" x14ac:dyDescent="0.25">
      <c r="H4774" s="34" t="s">
        <v>388</v>
      </c>
      <c r="I4774" t="s">
        <v>71</v>
      </c>
      <c r="J4774">
        <v>1374.5174999999999</v>
      </c>
      <c r="K4774">
        <v>1374.6</v>
      </c>
      <c r="L4774">
        <v>1452.2249999999999</v>
      </c>
      <c r="M4774">
        <v>1419.94999999999</v>
      </c>
      <c r="N4774">
        <v>1412.575</v>
      </c>
    </row>
    <row r="4775" spans="7:14" x14ac:dyDescent="0.25">
      <c r="H4775" s="34" t="s">
        <v>388</v>
      </c>
      <c r="I4775" t="s">
        <v>72</v>
      </c>
      <c r="J4775">
        <v>1366.58375</v>
      </c>
      <c r="K4775">
        <v>1368.825</v>
      </c>
      <c r="L4775">
        <v>1432.2874999999999</v>
      </c>
      <c r="M4775">
        <v>1412.5249999999901</v>
      </c>
      <c r="N4775">
        <v>1406.6624999999999</v>
      </c>
    </row>
    <row r="4776" spans="7:14" x14ac:dyDescent="0.25">
      <c r="H4776" s="34" t="s">
        <v>388</v>
      </c>
      <c r="I4776" t="s">
        <v>73</v>
      </c>
      <c r="J4776">
        <v>1363.93916666666</v>
      </c>
      <c r="K4776">
        <v>1366.8999999999901</v>
      </c>
      <c r="L4776">
        <v>1425.6416666666601</v>
      </c>
      <c r="M4776">
        <v>1410.05</v>
      </c>
      <c r="N4776">
        <v>1404.69166666666</v>
      </c>
    </row>
    <row r="4777" spans="7:14" x14ac:dyDescent="0.25">
      <c r="H4777" s="34" t="s">
        <v>388</v>
      </c>
      <c r="I4777" t="s">
        <v>74</v>
      </c>
      <c r="J4777">
        <v>1361.2945833333299</v>
      </c>
      <c r="K4777">
        <v>1364.9749999999999</v>
      </c>
      <c r="L4777">
        <v>1418.99583333333</v>
      </c>
      <c r="M4777">
        <v>1407.57499999999</v>
      </c>
      <c r="N4777">
        <v>1402.7208333333299</v>
      </c>
    </row>
    <row r="4778" spans="7:14" x14ac:dyDescent="0.25">
      <c r="H4778" s="34" t="s">
        <v>388</v>
      </c>
      <c r="I4778" t="s">
        <v>75</v>
      </c>
      <c r="J4778">
        <v>1356.00541666666</v>
      </c>
      <c r="K4778">
        <v>1361.125</v>
      </c>
      <c r="L4778">
        <v>1405.7041666666601</v>
      </c>
      <c r="M4778">
        <v>1402.625</v>
      </c>
      <c r="N4778">
        <v>1398.7791666666601</v>
      </c>
    </row>
    <row r="4779" spans="7:14" x14ac:dyDescent="0.25">
      <c r="H4779" s="34" t="s">
        <v>388</v>
      </c>
      <c r="I4779" t="s">
        <v>76</v>
      </c>
      <c r="J4779">
        <v>1353.36083333333</v>
      </c>
      <c r="K4779">
        <v>1359.2</v>
      </c>
      <c r="L4779">
        <v>1399.05833333333</v>
      </c>
      <c r="M4779">
        <v>1400.1499999999901</v>
      </c>
      <c r="N4779">
        <v>1396.80833333333</v>
      </c>
    </row>
    <row r="4780" spans="7:14" x14ac:dyDescent="0.25">
      <c r="H4780" s="34" t="s">
        <v>388</v>
      </c>
      <c r="I4780" t="s">
        <v>77</v>
      </c>
      <c r="J4780">
        <v>1350.7162499999999</v>
      </c>
      <c r="K4780">
        <v>1357.2749999999901</v>
      </c>
      <c r="L4780">
        <v>1392.4124999999999</v>
      </c>
      <c r="M4780">
        <v>1397.675</v>
      </c>
      <c r="N4780">
        <v>1394.8375000000001</v>
      </c>
    </row>
    <row r="4781" spans="7:14" x14ac:dyDescent="0.25">
      <c r="H4781" s="34" t="s">
        <v>388</v>
      </c>
      <c r="I4781" t="s">
        <v>78</v>
      </c>
      <c r="J4781">
        <v>1342.7825</v>
      </c>
      <c r="K4781">
        <v>1351.5</v>
      </c>
      <c r="L4781">
        <v>1372.4749999999999</v>
      </c>
      <c r="M4781">
        <v>1390.25</v>
      </c>
      <c r="N4781">
        <v>1388.925</v>
      </c>
    </row>
    <row r="4782" spans="7:14" x14ac:dyDescent="0.25">
      <c r="H4782" s="34" t="s">
        <v>388</v>
      </c>
      <c r="I4782" t="s">
        <v>79</v>
      </c>
      <c r="J4782">
        <v>1329.7457506820999</v>
      </c>
      <c r="K4782">
        <v>1341.94081858407</v>
      </c>
      <c r="L4782">
        <v>1338.96407940944</v>
      </c>
      <c r="M4782">
        <v>1377.9628755364799</v>
      </c>
      <c r="N4782">
        <v>1379.14589311334</v>
      </c>
    </row>
    <row r="4783" spans="7:14" x14ac:dyDescent="0.25">
      <c r="H4783" s="34" t="s">
        <v>388</v>
      </c>
      <c r="I4783" t="s">
        <v>80</v>
      </c>
      <c r="J4783">
        <v>1362.6083333333299</v>
      </c>
      <c r="K4783">
        <v>1364.2</v>
      </c>
      <c r="L4783">
        <v>1418.74999999999</v>
      </c>
      <c r="M4783">
        <v>1407.2333333333299</v>
      </c>
      <c r="N4783">
        <v>1402.0833333333301</v>
      </c>
    </row>
    <row r="4784" spans="7:14" x14ac:dyDescent="0.25">
      <c r="H4784" s="34" t="s">
        <v>388</v>
      </c>
      <c r="I4784" t="s">
        <v>81</v>
      </c>
      <c r="J4784">
        <v>1366.56666666666</v>
      </c>
      <c r="K4784">
        <v>1365.35</v>
      </c>
      <c r="L4784">
        <v>1425.1499999999901</v>
      </c>
      <c r="M4784">
        <v>1409.36666666666</v>
      </c>
      <c r="N4784">
        <v>1403.4166666666599</v>
      </c>
    </row>
    <row r="4785" spans="7:14" x14ac:dyDescent="0.25">
      <c r="H4785" s="34" t="s">
        <v>388</v>
      </c>
      <c r="I4785" t="s">
        <v>82</v>
      </c>
      <c r="J4785">
        <v>1370.5250000000001</v>
      </c>
      <c r="K4785">
        <v>1366.5</v>
      </c>
      <c r="L4785">
        <v>1431.55</v>
      </c>
      <c r="M4785">
        <v>1411.5</v>
      </c>
      <c r="N4785">
        <v>1404.75</v>
      </c>
    </row>
    <row r="4786" spans="7:14" x14ac:dyDescent="0.25">
      <c r="H4786" s="34" t="s">
        <v>388</v>
      </c>
      <c r="I4786" t="s">
        <v>83</v>
      </c>
      <c r="J4786">
        <v>0.58099356014505299</v>
      </c>
      <c r="K4786">
        <v>0.16859697991494799</v>
      </c>
      <c r="L4786">
        <v>0.90220264317181897</v>
      </c>
      <c r="M4786">
        <v>0.30319539521991701</v>
      </c>
      <c r="N4786">
        <v>0.19019316493312399</v>
      </c>
    </row>
    <row r="4787" spans="7:14" x14ac:dyDescent="0.25">
      <c r="H4787" s="34" t="s">
        <v>388</v>
      </c>
      <c r="I4787" t="s">
        <v>84</v>
      </c>
      <c r="J4787" t="s">
        <v>85</v>
      </c>
      <c r="K4787" t="s">
        <v>106</v>
      </c>
      <c r="L4787" t="s">
        <v>88</v>
      </c>
      <c r="M4787" t="s">
        <v>87</v>
      </c>
      <c r="N4787" t="s">
        <v>103</v>
      </c>
    </row>
    <row r="4788" spans="7:14" x14ac:dyDescent="0.25">
      <c r="G4788" s="34" t="s">
        <v>667</v>
      </c>
    </row>
    <row r="4790" spans="7:14" x14ac:dyDescent="0.25">
      <c r="H4790" s="34" t="s">
        <v>95</v>
      </c>
      <c r="I4790" t="s">
        <v>63</v>
      </c>
      <c r="J4790" t="s">
        <v>90</v>
      </c>
      <c r="K4790" t="s">
        <v>101</v>
      </c>
      <c r="L4790" t="s">
        <v>66</v>
      </c>
      <c r="M4790" t="s">
        <v>91</v>
      </c>
      <c r="N4790" t="s">
        <v>68</v>
      </c>
    </row>
    <row r="4792" spans="7:14" x14ac:dyDescent="0.25">
      <c r="H4792" s="34" t="s">
        <v>389</v>
      </c>
      <c r="I4792" t="s">
        <v>70</v>
      </c>
      <c r="J4792">
        <v>483.39658628081401</v>
      </c>
      <c r="K4792">
        <v>479.48696808510601</v>
      </c>
      <c r="L4792">
        <v>521.33566656060998</v>
      </c>
      <c r="M4792">
        <v>500.76771814829902</v>
      </c>
      <c r="N4792">
        <v>509.62531749282999</v>
      </c>
    </row>
    <row r="4793" spans="7:14" x14ac:dyDescent="0.25">
      <c r="H4793" s="34" t="s">
        <v>389</v>
      </c>
      <c r="I4793" t="s">
        <v>71</v>
      </c>
      <c r="J4793">
        <v>477.2475</v>
      </c>
      <c r="K4793">
        <v>476.32249999999999</v>
      </c>
      <c r="L4793">
        <v>507.79250000000002</v>
      </c>
      <c r="M4793">
        <v>496.784999999999</v>
      </c>
      <c r="N4793">
        <v>502.3175</v>
      </c>
    </row>
    <row r="4794" spans="7:14" x14ac:dyDescent="0.25">
      <c r="H4794" s="34" t="s">
        <v>389</v>
      </c>
      <c r="I4794" t="s">
        <v>72</v>
      </c>
      <c r="J4794">
        <v>473.54874999999998</v>
      </c>
      <c r="K4794">
        <v>474.41125</v>
      </c>
      <c r="L4794">
        <v>500.27125000000001</v>
      </c>
      <c r="M4794">
        <v>494.39249999999998</v>
      </c>
      <c r="N4794">
        <v>497.95875000000001</v>
      </c>
    </row>
    <row r="4795" spans="7:14" x14ac:dyDescent="0.25">
      <c r="H4795" s="34" t="s">
        <v>389</v>
      </c>
      <c r="I4795" t="s">
        <v>73</v>
      </c>
      <c r="J4795">
        <v>472.31583333333299</v>
      </c>
      <c r="K4795">
        <v>473.77416666666602</v>
      </c>
      <c r="L4795">
        <v>497.76416666666597</v>
      </c>
      <c r="M4795">
        <v>493.594999999999</v>
      </c>
      <c r="N4795">
        <v>496.50583333333299</v>
      </c>
    </row>
    <row r="4796" spans="7:14" x14ac:dyDescent="0.25">
      <c r="H4796" s="34" t="s">
        <v>389</v>
      </c>
      <c r="I4796" t="s">
        <v>74</v>
      </c>
      <c r="J4796">
        <v>471.08291666666599</v>
      </c>
      <c r="K4796">
        <v>473.13708333333301</v>
      </c>
      <c r="L4796">
        <v>495.25708333333301</v>
      </c>
      <c r="M4796">
        <v>492.79750000000001</v>
      </c>
      <c r="N4796">
        <v>495.05291666666602</v>
      </c>
    </row>
    <row r="4797" spans="7:14" x14ac:dyDescent="0.25">
      <c r="H4797" s="34" t="s">
        <v>389</v>
      </c>
      <c r="I4797" t="s">
        <v>75</v>
      </c>
      <c r="J4797">
        <v>468.61708333333303</v>
      </c>
      <c r="K4797">
        <v>471.86291666666602</v>
      </c>
      <c r="L4797">
        <v>490.24291666666602</v>
      </c>
      <c r="M4797">
        <v>491.20249999999999</v>
      </c>
      <c r="N4797">
        <v>492.147083333333</v>
      </c>
    </row>
    <row r="4798" spans="7:14" x14ac:dyDescent="0.25">
      <c r="H4798" s="34" t="s">
        <v>389</v>
      </c>
      <c r="I4798" t="s">
        <v>76</v>
      </c>
      <c r="J4798">
        <v>467.38416666666598</v>
      </c>
      <c r="K4798">
        <v>471.22583333333301</v>
      </c>
      <c r="L4798">
        <v>487.73583333333301</v>
      </c>
      <c r="M4798">
        <v>490.40499999999997</v>
      </c>
      <c r="N4798">
        <v>490.69416666666598</v>
      </c>
    </row>
    <row r="4799" spans="7:14" x14ac:dyDescent="0.25">
      <c r="H4799" s="34" t="s">
        <v>389</v>
      </c>
      <c r="I4799" t="s">
        <v>77</v>
      </c>
      <c r="J4799">
        <v>466.15125</v>
      </c>
      <c r="K4799">
        <v>470.58875</v>
      </c>
      <c r="L4799">
        <v>485.22874999999999</v>
      </c>
      <c r="M4799">
        <v>489.60750000000002</v>
      </c>
      <c r="N4799">
        <v>489.24124999999998</v>
      </c>
    </row>
    <row r="4800" spans="7:14" x14ac:dyDescent="0.25">
      <c r="H4800" s="34" t="s">
        <v>389</v>
      </c>
      <c r="I4800" t="s">
        <v>78</v>
      </c>
      <c r="J4800">
        <v>462.45249999999999</v>
      </c>
      <c r="K4800">
        <v>468.67750000000001</v>
      </c>
      <c r="L4800">
        <v>477.70749999999998</v>
      </c>
      <c r="M4800">
        <v>487.21499999999997</v>
      </c>
      <c r="N4800">
        <v>484.88249999999999</v>
      </c>
    </row>
    <row r="4801" spans="8:14" x14ac:dyDescent="0.25">
      <c r="H4801" s="34" t="s">
        <v>389</v>
      </c>
      <c r="I4801" t="s">
        <v>79</v>
      </c>
      <c r="J4801">
        <v>456.30341371918502</v>
      </c>
      <c r="K4801">
        <v>465.51303191489302</v>
      </c>
      <c r="L4801">
        <v>464.164333439389</v>
      </c>
      <c r="M4801">
        <v>483.23228185170001</v>
      </c>
      <c r="N4801">
        <v>477.57468250716897</v>
      </c>
    </row>
    <row r="4802" spans="8:14" x14ac:dyDescent="0.25">
      <c r="H4802" s="34" t="s">
        <v>389</v>
      </c>
      <c r="I4802" t="s">
        <v>80</v>
      </c>
      <c r="J4802">
        <v>470.97500000000002</v>
      </c>
      <c r="K4802">
        <v>472.82499999999999</v>
      </c>
      <c r="L4802">
        <v>485.125</v>
      </c>
      <c r="M4802">
        <v>492.183333333333</v>
      </c>
      <c r="N4802">
        <v>494.44166666666598</v>
      </c>
    </row>
    <row r="4803" spans="8:14" x14ac:dyDescent="0.25">
      <c r="H4803" s="34" t="s">
        <v>389</v>
      </c>
      <c r="I4803" t="s">
        <v>81</v>
      </c>
      <c r="J4803">
        <v>472.1</v>
      </c>
      <c r="K4803">
        <v>473.15</v>
      </c>
      <c r="L4803">
        <v>487.666666666666</v>
      </c>
      <c r="M4803">
        <v>492.36666666666599</v>
      </c>
      <c r="N4803">
        <v>495.28333333333302</v>
      </c>
    </row>
    <row r="4804" spans="8:14" x14ac:dyDescent="0.25">
      <c r="H4804" s="34" t="s">
        <v>389</v>
      </c>
      <c r="I4804" t="s">
        <v>82</v>
      </c>
      <c r="J4804">
        <v>473.22500000000002</v>
      </c>
      <c r="K4804">
        <v>473.47500000000002</v>
      </c>
      <c r="L4804">
        <v>490.20833333333297</v>
      </c>
      <c r="M4804">
        <v>492.54999999999899</v>
      </c>
      <c r="N4804">
        <v>496.125</v>
      </c>
    </row>
    <row r="4805" spans="8:14" x14ac:dyDescent="0.25">
      <c r="H4805" s="34" t="s">
        <v>389</v>
      </c>
      <c r="I4805" t="s">
        <v>83</v>
      </c>
      <c r="J4805">
        <v>0.47773236371354799</v>
      </c>
      <c r="K4805">
        <v>0.137471580394432</v>
      </c>
      <c r="L4805">
        <v>1.0369740756481101</v>
      </c>
      <c r="M4805">
        <v>7.4497985168129902E-2</v>
      </c>
      <c r="N4805">
        <v>0.34045135085029798</v>
      </c>
    </row>
    <row r="4806" spans="8:14" x14ac:dyDescent="0.25">
      <c r="H4806" s="34" t="s">
        <v>389</v>
      </c>
      <c r="I4806" t="s">
        <v>84</v>
      </c>
      <c r="J4806" t="s">
        <v>93</v>
      </c>
      <c r="K4806" t="s">
        <v>108</v>
      </c>
      <c r="L4806" t="s">
        <v>88</v>
      </c>
      <c r="M4806" t="s">
        <v>99</v>
      </c>
      <c r="N4806" t="s">
        <v>88</v>
      </c>
    </row>
    <row r="4809" spans="8:14" x14ac:dyDescent="0.25">
      <c r="H4809" s="34" t="s">
        <v>95</v>
      </c>
      <c r="I4809" t="s">
        <v>63</v>
      </c>
      <c r="J4809" t="s">
        <v>64</v>
      </c>
      <c r="K4809" t="s">
        <v>65</v>
      </c>
      <c r="L4809" t="s">
        <v>66</v>
      </c>
      <c r="M4809" t="s">
        <v>91</v>
      </c>
      <c r="N4809" t="s">
        <v>68</v>
      </c>
    </row>
    <row r="4811" spans="8:14" x14ac:dyDescent="0.25">
      <c r="H4811" s="34" t="s">
        <v>390</v>
      </c>
      <c r="I4811" t="s">
        <v>70</v>
      </c>
      <c r="J4811">
        <v>200.06809278350499</v>
      </c>
      <c r="K4811">
        <v>212.48993064474701</v>
      </c>
      <c r="L4811">
        <v>210.118427548753</v>
      </c>
      <c r="M4811">
        <v>210.068810679611</v>
      </c>
      <c r="N4811">
        <v>202.812817290776</v>
      </c>
    </row>
    <row r="4812" spans="8:14" x14ac:dyDescent="0.25">
      <c r="H4812" s="34" t="s">
        <v>390</v>
      </c>
      <c r="I4812" t="s">
        <v>71</v>
      </c>
      <c r="J4812">
        <v>197.62</v>
      </c>
      <c r="K4812">
        <v>207.96</v>
      </c>
      <c r="L4812">
        <v>208.16</v>
      </c>
      <c r="M4812">
        <v>208.92500000000001</v>
      </c>
      <c r="N4812">
        <v>201.45</v>
      </c>
    </row>
    <row r="4813" spans="8:14" x14ac:dyDescent="0.25">
      <c r="H4813" s="34" t="s">
        <v>390</v>
      </c>
      <c r="I4813" t="s">
        <v>72</v>
      </c>
      <c r="J4813">
        <v>196.13499999999999</v>
      </c>
      <c r="K4813">
        <v>205.43</v>
      </c>
      <c r="L4813">
        <v>207.005</v>
      </c>
      <c r="M4813">
        <v>208.23750000000001</v>
      </c>
      <c r="N4813">
        <v>200.625</v>
      </c>
    </row>
    <row r="4814" spans="8:14" x14ac:dyDescent="0.25">
      <c r="H4814" s="34" t="s">
        <v>390</v>
      </c>
      <c r="I4814" t="s">
        <v>73</v>
      </c>
      <c r="J4814">
        <v>195.64</v>
      </c>
      <c r="K4814">
        <v>204.58666666666599</v>
      </c>
      <c r="L4814">
        <v>206.62</v>
      </c>
      <c r="M4814">
        <v>208.00833333333301</v>
      </c>
      <c r="N4814">
        <v>200.35</v>
      </c>
    </row>
    <row r="4815" spans="8:14" x14ac:dyDescent="0.25">
      <c r="H4815" s="34" t="s">
        <v>390</v>
      </c>
      <c r="I4815" t="s">
        <v>74</v>
      </c>
      <c r="J4815">
        <v>195.14500000000001</v>
      </c>
      <c r="K4815">
        <v>203.743333333333</v>
      </c>
      <c r="L4815">
        <v>206.23499999999899</v>
      </c>
      <c r="M4815">
        <v>207.77916666666599</v>
      </c>
      <c r="N4815">
        <v>200.07499999999999</v>
      </c>
    </row>
    <row r="4816" spans="8:14" x14ac:dyDescent="0.25">
      <c r="H4816" s="34" t="s">
        <v>390</v>
      </c>
      <c r="I4816" t="s">
        <v>75</v>
      </c>
      <c r="J4816">
        <v>194.155</v>
      </c>
      <c r="K4816">
        <v>202.05666666666599</v>
      </c>
      <c r="L4816">
        <v>205.465</v>
      </c>
      <c r="M4816">
        <v>207.32083333333301</v>
      </c>
      <c r="N4816">
        <v>199.52500000000001</v>
      </c>
    </row>
    <row r="4817" spans="7:14" x14ac:dyDescent="0.25">
      <c r="H4817" s="34" t="s">
        <v>390</v>
      </c>
      <c r="I4817" t="s">
        <v>76</v>
      </c>
      <c r="J4817">
        <v>193.66</v>
      </c>
      <c r="K4817">
        <v>201.213333333333</v>
      </c>
      <c r="L4817">
        <v>205.07999999999899</v>
      </c>
      <c r="M4817">
        <v>207.09166666666599</v>
      </c>
      <c r="N4817">
        <v>199.25</v>
      </c>
    </row>
    <row r="4818" spans="7:14" x14ac:dyDescent="0.25">
      <c r="H4818" s="34" t="s">
        <v>390</v>
      </c>
      <c r="I4818" t="s">
        <v>77</v>
      </c>
      <c r="J4818">
        <v>193.16499999999999</v>
      </c>
      <c r="K4818">
        <v>200.37</v>
      </c>
      <c r="L4818">
        <v>204.69499999999999</v>
      </c>
      <c r="M4818">
        <v>206.86250000000001</v>
      </c>
      <c r="N4818">
        <v>198.97499999999999</v>
      </c>
    </row>
    <row r="4819" spans="7:14" x14ac:dyDescent="0.25">
      <c r="H4819" s="34" t="s">
        <v>390</v>
      </c>
      <c r="I4819" t="s">
        <v>78</v>
      </c>
      <c r="J4819">
        <v>191.68</v>
      </c>
      <c r="K4819">
        <v>197.84</v>
      </c>
      <c r="L4819">
        <v>203.54</v>
      </c>
      <c r="M4819">
        <v>206.17500000000001</v>
      </c>
      <c r="N4819">
        <v>198.15</v>
      </c>
    </row>
    <row r="4820" spans="7:14" x14ac:dyDescent="0.25">
      <c r="H4820" s="34" t="s">
        <v>390</v>
      </c>
      <c r="I4820" t="s">
        <v>79</v>
      </c>
      <c r="J4820">
        <v>189.23190721649399</v>
      </c>
      <c r="K4820">
        <v>193.31006935525301</v>
      </c>
      <c r="L4820">
        <v>201.58157245124599</v>
      </c>
      <c r="M4820">
        <v>205.03118932038799</v>
      </c>
      <c r="N4820">
        <v>196.787182709223</v>
      </c>
    </row>
    <row r="4821" spans="7:14" x14ac:dyDescent="0.25">
      <c r="H4821" s="34" t="s">
        <v>390</v>
      </c>
      <c r="I4821" t="s">
        <v>80</v>
      </c>
      <c r="J4821">
        <v>195.333333333333</v>
      </c>
      <c r="K4821">
        <v>199.25</v>
      </c>
      <c r="L4821">
        <v>204.65</v>
      </c>
      <c r="M4821">
        <v>207.25</v>
      </c>
      <c r="N4821">
        <v>200.016666666666</v>
      </c>
    </row>
    <row r="4822" spans="7:14" x14ac:dyDescent="0.25">
      <c r="H4822" s="34" t="s">
        <v>390</v>
      </c>
      <c r="I4822" t="s">
        <v>81</v>
      </c>
      <c r="J4822">
        <v>196.016666666666</v>
      </c>
      <c r="K4822">
        <v>200.46666666666599</v>
      </c>
      <c r="L4822">
        <v>205.04999999999899</v>
      </c>
      <c r="M4822">
        <v>207.35</v>
      </c>
      <c r="N4822">
        <v>200.23333333333301</v>
      </c>
    </row>
    <row r="4823" spans="7:14" x14ac:dyDescent="0.25">
      <c r="H4823" s="34" t="s">
        <v>390</v>
      </c>
      <c r="I4823" t="s">
        <v>82</v>
      </c>
      <c r="J4823">
        <v>196.7</v>
      </c>
      <c r="K4823">
        <v>201.683333333333</v>
      </c>
      <c r="L4823">
        <v>205.44999999999899</v>
      </c>
      <c r="M4823">
        <v>207.45</v>
      </c>
      <c r="N4823">
        <v>200.45</v>
      </c>
    </row>
    <row r="4824" spans="7:14" x14ac:dyDescent="0.25">
      <c r="H4824" s="34" t="s">
        <v>390</v>
      </c>
      <c r="I4824" t="s">
        <v>83</v>
      </c>
      <c r="J4824">
        <v>0.69965870307167599</v>
      </c>
      <c r="K4824">
        <v>1.2065118585240899</v>
      </c>
      <c r="L4824">
        <v>0.38938914577753903</v>
      </c>
      <c r="M4824">
        <v>9.6408773198355502E-2</v>
      </c>
      <c r="N4824">
        <v>0.21664861261558799</v>
      </c>
    </row>
    <row r="4825" spans="7:14" x14ac:dyDescent="0.25">
      <c r="H4825" s="34" t="s">
        <v>390</v>
      </c>
      <c r="I4825" t="s">
        <v>84</v>
      </c>
      <c r="J4825" t="s">
        <v>85</v>
      </c>
      <c r="K4825" t="s">
        <v>88</v>
      </c>
      <c r="L4825" t="s">
        <v>88</v>
      </c>
      <c r="M4825" t="s">
        <v>99</v>
      </c>
      <c r="N4825" t="s">
        <v>87</v>
      </c>
    </row>
    <row r="4827" spans="7:14" x14ac:dyDescent="0.25">
      <c r="G4827" s="34" t="s">
        <v>667</v>
      </c>
    </row>
    <row r="4828" spans="7:14" x14ac:dyDescent="0.25">
      <c r="H4828" s="34" t="s">
        <v>95</v>
      </c>
      <c r="I4828" t="s">
        <v>63</v>
      </c>
      <c r="J4828" t="s">
        <v>64</v>
      </c>
      <c r="K4828" t="s">
        <v>101</v>
      </c>
      <c r="L4828" t="s">
        <v>66</v>
      </c>
      <c r="M4828" t="s">
        <v>91</v>
      </c>
      <c r="N4828" t="s">
        <v>68</v>
      </c>
    </row>
    <row r="4829" spans="7:14" x14ac:dyDescent="0.25">
      <c r="G4829" s="34" t="s">
        <v>667</v>
      </c>
    </row>
    <row r="4830" spans="7:14" x14ac:dyDescent="0.25">
      <c r="H4830" s="34" t="s">
        <v>391</v>
      </c>
      <c r="I4830" t="s">
        <v>70</v>
      </c>
      <c r="J4830">
        <v>214.32560595152299</v>
      </c>
      <c r="K4830">
        <v>212.41345506967801</v>
      </c>
      <c r="L4830">
        <v>219.43397266842399</v>
      </c>
      <c r="M4830">
        <v>216.069475971987</v>
      </c>
      <c r="N4830">
        <v>217.56545695683599</v>
      </c>
    </row>
    <row r="4831" spans="7:14" x14ac:dyDescent="0.25">
      <c r="H4831" s="34" t="s">
        <v>391</v>
      </c>
      <c r="I4831" t="s">
        <v>71</v>
      </c>
      <c r="J4831">
        <v>212.11749999999901</v>
      </c>
      <c r="K4831">
        <v>210.82499999999999</v>
      </c>
      <c r="L4831">
        <v>216.4425</v>
      </c>
      <c r="M4831">
        <v>212.91749999999999</v>
      </c>
      <c r="N4831">
        <v>214.61500000000001</v>
      </c>
    </row>
    <row r="4832" spans="7:14" x14ac:dyDescent="0.25">
      <c r="H4832" s="34" t="s">
        <v>391</v>
      </c>
      <c r="I4832" t="s">
        <v>72</v>
      </c>
      <c r="J4832">
        <v>210.78375</v>
      </c>
      <c r="K4832">
        <v>209.86250000000001</v>
      </c>
      <c r="L4832">
        <v>214.69624999999999</v>
      </c>
      <c r="M4832">
        <v>211.03375</v>
      </c>
      <c r="N4832">
        <v>212.88249999999999</v>
      </c>
    </row>
    <row r="4833" spans="7:14" x14ac:dyDescent="0.25">
      <c r="H4833" s="34" t="s">
        <v>391</v>
      </c>
      <c r="I4833" t="s">
        <v>73</v>
      </c>
      <c r="J4833">
        <v>210.33916666666599</v>
      </c>
      <c r="K4833">
        <v>209.541666666666</v>
      </c>
      <c r="L4833">
        <v>214.11416666666599</v>
      </c>
      <c r="M4833">
        <v>210.40583333333299</v>
      </c>
      <c r="N4833">
        <v>212.30500000000001</v>
      </c>
    </row>
    <row r="4834" spans="7:14" x14ac:dyDescent="0.25">
      <c r="H4834" s="34" t="s">
        <v>391</v>
      </c>
      <c r="I4834" t="s">
        <v>74</v>
      </c>
      <c r="J4834">
        <v>209.894583333333</v>
      </c>
      <c r="K4834">
        <v>209.22083333333299</v>
      </c>
      <c r="L4834">
        <v>213.53208333333299</v>
      </c>
      <c r="M4834">
        <v>209.77791666666599</v>
      </c>
      <c r="N4834">
        <v>211.72749999999999</v>
      </c>
    </row>
    <row r="4835" spans="7:14" x14ac:dyDescent="0.25">
      <c r="H4835" s="34" t="s">
        <v>391</v>
      </c>
      <c r="I4835" t="s">
        <v>75</v>
      </c>
      <c r="J4835">
        <v>209.00541666666601</v>
      </c>
      <c r="K4835">
        <v>208.579166666666</v>
      </c>
      <c r="L4835">
        <v>212.36791666666599</v>
      </c>
      <c r="M4835">
        <v>208.522083333333</v>
      </c>
      <c r="N4835">
        <v>210.57249999999999</v>
      </c>
    </row>
    <row r="4836" spans="7:14" x14ac:dyDescent="0.25">
      <c r="H4836" s="34" t="s">
        <v>391</v>
      </c>
      <c r="I4836" t="s">
        <v>76</v>
      </c>
      <c r="J4836">
        <v>208.56083333333299</v>
      </c>
      <c r="K4836">
        <v>208.25833333333301</v>
      </c>
      <c r="L4836">
        <v>211.78583333333299</v>
      </c>
      <c r="M4836">
        <v>207.894166666666</v>
      </c>
      <c r="N4836">
        <v>209.995</v>
      </c>
    </row>
    <row r="4837" spans="7:14" x14ac:dyDescent="0.25">
      <c r="H4837" s="34" t="s">
        <v>391</v>
      </c>
      <c r="I4837" t="s">
        <v>77</v>
      </c>
      <c r="J4837">
        <v>208.11624999999901</v>
      </c>
      <c r="K4837">
        <v>207.9375</v>
      </c>
      <c r="L4837">
        <v>211.20374999999899</v>
      </c>
      <c r="M4837">
        <v>207.26625000000001</v>
      </c>
      <c r="N4837">
        <v>209.41749999999999</v>
      </c>
    </row>
    <row r="4838" spans="7:14" x14ac:dyDescent="0.25">
      <c r="H4838" s="34" t="s">
        <v>391</v>
      </c>
      <c r="I4838" t="s">
        <v>78</v>
      </c>
      <c r="J4838">
        <v>206.7825</v>
      </c>
      <c r="K4838">
        <v>206.97499999999999</v>
      </c>
      <c r="L4838">
        <v>209.45749999999899</v>
      </c>
      <c r="M4838">
        <v>205.38249999999999</v>
      </c>
      <c r="N4838">
        <v>207.685</v>
      </c>
    </row>
    <row r="4839" spans="7:14" x14ac:dyDescent="0.25">
      <c r="H4839" s="34" t="s">
        <v>391</v>
      </c>
      <c r="I4839" t="s">
        <v>79</v>
      </c>
      <c r="J4839">
        <v>204.57439404847599</v>
      </c>
      <c r="K4839">
        <v>205.38654493032101</v>
      </c>
      <c r="L4839">
        <v>206.46602733157499</v>
      </c>
      <c r="M4839">
        <v>202.23052402801201</v>
      </c>
      <c r="N4839">
        <v>204.734543043163</v>
      </c>
    </row>
    <row r="4840" spans="7:14" x14ac:dyDescent="0.25">
      <c r="H4840" s="34" t="s">
        <v>391</v>
      </c>
      <c r="I4840" t="s">
        <v>80</v>
      </c>
      <c r="J4840">
        <v>209.891666666666</v>
      </c>
      <c r="K4840">
        <v>209.21666666666599</v>
      </c>
      <c r="L4840">
        <v>211.72499999999999</v>
      </c>
      <c r="M4840">
        <v>209.59166666666599</v>
      </c>
      <c r="N4840">
        <v>210.5</v>
      </c>
    </row>
    <row r="4841" spans="7:14" x14ac:dyDescent="0.25">
      <c r="H4841" s="34" t="s">
        <v>391</v>
      </c>
      <c r="I4841" t="s">
        <v>81</v>
      </c>
      <c r="J4841">
        <v>210.333333333333</v>
      </c>
      <c r="K4841">
        <v>209.53333333333299</v>
      </c>
      <c r="L4841">
        <v>212.13333333333301</v>
      </c>
      <c r="M4841">
        <v>210.03333333333299</v>
      </c>
      <c r="N4841">
        <v>210.71666666666599</v>
      </c>
    </row>
    <row r="4842" spans="7:14" x14ac:dyDescent="0.25">
      <c r="H4842" s="34" t="s">
        <v>391</v>
      </c>
      <c r="I4842" t="s">
        <v>82</v>
      </c>
      <c r="J4842">
        <v>210.77499999999901</v>
      </c>
      <c r="K4842">
        <v>209.85</v>
      </c>
      <c r="L4842">
        <v>212.541666666666</v>
      </c>
      <c r="M4842">
        <v>210.47499999999999</v>
      </c>
      <c r="N4842">
        <v>210.933333333333</v>
      </c>
    </row>
    <row r="4843" spans="7:14" x14ac:dyDescent="0.25">
      <c r="H4843" s="34" t="s">
        <v>391</v>
      </c>
      <c r="I4843" t="s">
        <v>83</v>
      </c>
      <c r="J4843">
        <v>0.42085202683921102</v>
      </c>
      <c r="K4843">
        <v>0.30271648211582503</v>
      </c>
      <c r="L4843">
        <v>0.384238384630462</v>
      </c>
      <c r="M4843">
        <v>0.42145441533142097</v>
      </c>
      <c r="N4843">
        <v>0.205436156763592</v>
      </c>
    </row>
    <row r="4844" spans="7:14" x14ac:dyDescent="0.25">
      <c r="H4844" s="34" t="s">
        <v>391</v>
      </c>
      <c r="I4844" t="s">
        <v>84</v>
      </c>
      <c r="J4844" t="s">
        <v>85</v>
      </c>
      <c r="K4844" t="s">
        <v>103</v>
      </c>
      <c r="L4844" t="s">
        <v>88</v>
      </c>
      <c r="M4844" t="s">
        <v>103</v>
      </c>
      <c r="N4844" t="s">
        <v>88</v>
      </c>
    </row>
    <row r="4845" spans="7:14" x14ac:dyDescent="0.25">
      <c r="G4845" s="34" t="s">
        <v>667</v>
      </c>
    </row>
    <row r="4847" spans="7:14" x14ac:dyDescent="0.25">
      <c r="H4847" s="34" t="s">
        <v>95</v>
      </c>
      <c r="I4847" t="s">
        <v>63</v>
      </c>
      <c r="J4847" t="s">
        <v>64</v>
      </c>
      <c r="K4847" t="s">
        <v>101</v>
      </c>
      <c r="L4847" t="s">
        <v>66</v>
      </c>
      <c r="M4847" t="s">
        <v>67</v>
      </c>
      <c r="N4847" t="s">
        <v>68</v>
      </c>
    </row>
    <row r="4849" spans="8:14" x14ac:dyDescent="0.25">
      <c r="H4849" s="34" t="s">
        <v>392</v>
      </c>
      <c r="I4849" t="s">
        <v>70</v>
      </c>
      <c r="J4849">
        <v>109.846924939467</v>
      </c>
      <c r="K4849">
        <v>107.44851146900901</v>
      </c>
      <c r="L4849">
        <v>106.113618677042</v>
      </c>
      <c r="M4849">
        <v>122.044292565947</v>
      </c>
      <c r="N4849">
        <v>152.85161016949101</v>
      </c>
    </row>
    <row r="4850" spans="8:14" x14ac:dyDescent="0.25">
      <c r="H4850" s="34" t="s">
        <v>392</v>
      </c>
      <c r="I4850" t="s">
        <v>71</v>
      </c>
      <c r="J4850">
        <v>107.235</v>
      </c>
      <c r="K4850">
        <v>105.80249999999999</v>
      </c>
      <c r="L4850">
        <v>104.83999999999899</v>
      </c>
      <c r="M4850">
        <v>117.12</v>
      </c>
      <c r="N4850">
        <v>143.26499999999999</v>
      </c>
    </row>
    <row r="4851" spans="8:14" x14ac:dyDescent="0.25">
      <c r="H4851" s="34" t="s">
        <v>392</v>
      </c>
      <c r="I4851" t="s">
        <v>72</v>
      </c>
      <c r="J4851">
        <v>105.667499999999</v>
      </c>
      <c r="K4851">
        <v>104.82624999999901</v>
      </c>
      <c r="L4851">
        <v>104.07</v>
      </c>
      <c r="M4851">
        <v>114.535</v>
      </c>
      <c r="N4851">
        <v>138.7825</v>
      </c>
    </row>
    <row r="4852" spans="8:14" x14ac:dyDescent="0.25">
      <c r="H4852" s="34" t="s">
        <v>392</v>
      </c>
      <c r="I4852" t="s">
        <v>73</v>
      </c>
      <c r="J4852">
        <v>105.145</v>
      </c>
      <c r="K4852">
        <v>104.50083333333301</v>
      </c>
      <c r="L4852">
        <v>103.81333333333301</v>
      </c>
      <c r="M4852">
        <v>113.67333333333301</v>
      </c>
      <c r="N4852">
        <v>137.28833333333299</v>
      </c>
    </row>
    <row r="4853" spans="8:14" x14ac:dyDescent="0.25">
      <c r="H4853" s="34" t="s">
        <v>392</v>
      </c>
      <c r="I4853" t="s">
        <v>74</v>
      </c>
      <c r="J4853">
        <v>104.62249999999899</v>
      </c>
      <c r="K4853">
        <v>104.175416666666</v>
      </c>
      <c r="L4853">
        <v>103.556666666666</v>
      </c>
      <c r="M4853">
        <v>112.811666666666</v>
      </c>
      <c r="N4853">
        <v>135.794166666666</v>
      </c>
    </row>
    <row r="4854" spans="8:14" x14ac:dyDescent="0.25">
      <c r="H4854" s="34" t="s">
        <v>392</v>
      </c>
      <c r="I4854" t="s">
        <v>75</v>
      </c>
      <c r="J4854">
        <v>103.5775</v>
      </c>
      <c r="K4854">
        <v>103.524583333333</v>
      </c>
      <c r="L4854">
        <v>103.043333333333</v>
      </c>
      <c r="M4854">
        <v>111.088333333333</v>
      </c>
      <c r="N4854">
        <v>132.805833333333</v>
      </c>
    </row>
    <row r="4855" spans="8:14" x14ac:dyDescent="0.25">
      <c r="H4855" s="34" t="s">
        <v>392</v>
      </c>
      <c r="I4855" t="s">
        <v>76</v>
      </c>
      <c r="J4855">
        <v>103.054999999999</v>
      </c>
      <c r="K4855">
        <v>103.199166666666</v>
      </c>
      <c r="L4855">
        <v>102.78666666666599</v>
      </c>
      <c r="M4855">
        <v>110.22666666666601</v>
      </c>
      <c r="N4855">
        <v>131.31166666666601</v>
      </c>
    </row>
    <row r="4856" spans="8:14" x14ac:dyDescent="0.25">
      <c r="H4856" s="34" t="s">
        <v>392</v>
      </c>
      <c r="I4856" t="s">
        <v>77</v>
      </c>
      <c r="J4856">
        <v>102.5325</v>
      </c>
      <c r="K4856">
        <v>102.87375</v>
      </c>
      <c r="L4856">
        <v>102.53</v>
      </c>
      <c r="M4856">
        <v>109.36499999999999</v>
      </c>
      <c r="N4856">
        <v>129.8175</v>
      </c>
    </row>
    <row r="4857" spans="8:14" x14ac:dyDescent="0.25">
      <c r="H4857" s="34" t="s">
        <v>392</v>
      </c>
      <c r="I4857" t="s">
        <v>78</v>
      </c>
      <c r="J4857">
        <v>100.96499999999899</v>
      </c>
      <c r="K4857">
        <v>101.89749999999999</v>
      </c>
      <c r="L4857">
        <v>101.76</v>
      </c>
      <c r="M4857">
        <v>106.78</v>
      </c>
      <c r="N4857">
        <v>125.33499999999999</v>
      </c>
    </row>
    <row r="4858" spans="8:14" x14ac:dyDescent="0.25">
      <c r="H4858" s="34" t="s">
        <v>392</v>
      </c>
      <c r="I4858" t="s">
        <v>79</v>
      </c>
      <c r="J4858">
        <v>98.353075060532603</v>
      </c>
      <c r="K4858">
        <v>100.25148853099</v>
      </c>
      <c r="L4858">
        <v>100.486381322957</v>
      </c>
      <c r="M4858">
        <v>101.85570743405199</v>
      </c>
      <c r="N4858">
        <v>115.748389830508</v>
      </c>
    </row>
    <row r="4859" spans="8:14" x14ac:dyDescent="0.25">
      <c r="H4859" s="34" t="s">
        <v>392</v>
      </c>
      <c r="I4859" t="s">
        <v>80</v>
      </c>
      <c r="J4859">
        <v>104.766666666666</v>
      </c>
      <c r="K4859">
        <v>103.974999999999</v>
      </c>
      <c r="L4859">
        <v>103.6</v>
      </c>
      <c r="M4859">
        <v>108.95</v>
      </c>
      <c r="N4859">
        <v>126.15</v>
      </c>
    </row>
    <row r="4860" spans="8:14" x14ac:dyDescent="0.25">
      <c r="H4860" s="34" t="s">
        <v>392</v>
      </c>
      <c r="I4860" t="s">
        <v>81</v>
      </c>
      <c r="J4860">
        <v>105.433333333333</v>
      </c>
      <c r="K4860">
        <v>104.099999999999</v>
      </c>
      <c r="L4860">
        <v>103.899999999999</v>
      </c>
      <c r="M4860">
        <v>109.95</v>
      </c>
      <c r="N4860">
        <v>128.86666666666599</v>
      </c>
    </row>
    <row r="4861" spans="8:14" x14ac:dyDescent="0.25">
      <c r="H4861" s="34" t="s">
        <v>392</v>
      </c>
      <c r="I4861" t="s">
        <v>82</v>
      </c>
      <c r="J4861">
        <v>106.1</v>
      </c>
      <c r="K4861">
        <v>104.22499999999999</v>
      </c>
      <c r="L4861">
        <v>104.19999999999899</v>
      </c>
      <c r="M4861">
        <v>110.95</v>
      </c>
      <c r="N4861">
        <v>131.583333333333</v>
      </c>
    </row>
    <row r="4862" spans="8:14" x14ac:dyDescent="0.25">
      <c r="H4862" s="34" t="s">
        <v>392</v>
      </c>
      <c r="I4862" t="s">
        <v>83</v>
      </c>
      <c r="J4862">
        <v>1.2726694241170899</v>
      </c>
      <c r="K4862">
        <v>0.24044241404186401</v>
      </c>
      <c r="L4862">
        <v>0.579150579150573</v>
      </c>
      <c r="M4862">
        <v>1.8026137899954899</v>
      </c>
      <c r="N4862">
        <v>4.1291956934768796</v>
      </c>
    </row>
    <row r="4863" spans="8:14" x14ac:dyDescent="0.25">
      <c r="H4863" s="34" t="s">
        <v>392</v>
      </c>
      <c r="I4863" t="s">
        <v>84</v>
      </c>
      <c r="J4863" t="s">
        <v>85</v>
      </c>
      <c r="K4863" t="s">
        <v>103</v>
      </c>
      <c r="L4863" t="s">
        <v>98</v>
      </c>
      <c r="M4863" t="s">
        <v>88</v>
      </c>
      <c r="N4863" t="s">
        <v>88</v>
      </c>
    </row>
    <row r="4865" spans="7:14" x14ac:dyDescent="0.25">
      <c r="G4865" s="34" t="s">
        <v>667</v>
      </c>
    </row>
    <row r="4866" spans="7:14" x14ac:dyDescent="0.25">
      <c r="H4866" s="34" t="s">
        <v>62</v>
      </c>
      <c r="I4866" t="s">
        <v>63</v>
      </c>
      <c r="J4866" t="s">
        <v>150</v>
      </c>
      <c r="K4866" t="s">
        <v>65</v>
      </c>
      <c r="L4866" t="s">
        <v>110</v>
      </c>
      <c r="M4866" t="s">
        <v>91</v>
      </c>
      <c r="N4866" t="s">
        <v>68</v>
      </c>
    </row>
    <row r="4867" spans="7:14" x14ac:dyDescent="0.25">
      <c r="G4867" s="34" t="s">
        <v>667</v>
      </c>
    </row>
    <row r="4868" spans="7:14" x14ac:dyDescent="0.25">
      <c r="H4868" s="34" t="s">
        <v>393</v>
      </c>
      <c r="I4868" t="s">
        <v>70</v>
      </c>
      <c r="J4868">
        <v>721.47789586305203</v>
      </c>
      <c r="K4868">
        <v>720.23010328503801</v>
      </c>
      <c r="L4868">
        <v>729.41732954545398</v>
      </c>
      <c r="M4868">
        <v>760.465345122646</v>
      </c>
      <c r="N4868">
        <v>736.20506276150604</v>
      </c>
    </row>
    <row r="4869" spans="7:14" x14ac:dyDescent="0.25">
      <c r="H4869" s="34" t="s">
        <v>393</v>
      </c>
      <c r="I4869" t="s">
        <v>71</v>
      </c>
      <c r="J4869">
        <v>715.09500000000003</v>
      </c>
      <c r="K4869">
        <v>713.77250000000004</v>
      </c>
      <c r="L4869">
        <v>722.45</v>
      </c>
      <c r="M4869">
        <v>741.08999999999901</v>
      </c>
      <c r="N4869">
        <v>728.59</v>
      </c>
    </row>
    <row r="4870" spans="7:14" x14ac:dyDescent="0.25">
      <c r="H4870" s="34" t="s">
        <v>393</v>
      </c>
      <c r="I4870" t="s">
        <v>72</v>
      </c>
      <c r="J4870">
        <v>711.27250000000004</v>
      </c>
      <c r="K4870">
        <v>709.93624999999997</v>
      </c>
      <c r="L4870">
        <v>718.32500000000005</v>
      </c>
      <c r="M4870">
        <v>729.87</v>
      </c>
      <c r="N4870">
        <v>723.97</v>
      </c>
    </row>
    <row r="4871" spans="7:14" x14ac:dyDescent="0.25">
      <c r="H4871" s="34" t="s">
        <v>393</v>
      </c>
      <c r="I4871" t="s">
        <v>73</v>
      </c>
      <c r="J4871">
        <v>709.99833333333299</v>
      </c>
      <c r="K4871">
        <v>708.65750000000003</v>
      </c>
      <c r="L4871">
        <v>716.95</v>
      </c>
      <c r="M4871">
        <v>726.13</v>
      </c>
      <c r="N4871">
        <v>722.43</v>
      </c>
    </row>
    <row r="4872" spans="7:14" x14ac:dyDescent="0.25">
      <c r="H4872" s="34" t="s">
        <v>393</v>
      </c>
      <c r="I4872" t="s">
        <v>74</v>
      </c>
      <c r="J4872">
        <v>708.72416666666595</v>
      </c>
      <c r="K4872">
        <v>707.37874999999997</v>
      </c>
      <c r="L4872">
        <v>715.57500000000005</v>
      </c>
      <c r="M4872">
        <v>722.39</v>
      </c>
      <c r="N4872">
        <v>720.89</v>
      </c>
    </row>
    <row r="4873" spans="7:14" x14ac:dyDescent="0.25">
      <c r="H4873" s="34" t="s">
        <v>393</v>
      </c>
      <c r="I4873" t="s">
        <v>75</v>
      </c>
      <c r="J4873">
        <v>706.175833333333</v>
      </c>
      <c r="K4873">
        <v>704.82124999999996</v>
      </c>
      <c r="L4873">
        <v>712.82500000000005</v>
      </c>
      <c r="M4873">
        <v>714.91</v>
      </c>
      <c r="N4873">
        <v>717.81</v>
      </c>
    </row>
    <row r="4874" spans="7:14" x14ac:dyDescent="0.25">
      <c r="H4874" s="34" t="s">
        <v>393</v>
      </c>
      <c r="I4874" t="s">
        <v>76</v>
      </c>
      <c r="J4874">
        <v>704.90166666666596</v>
      </c>
      <c r="K4874">
        <v>703.54250000000002</v>
      </c>
      <c r="L4874">
        <v>711.45</v>
      </c>
      <c r="M4874">
        <v>711.17</v>
      </c>
      <c r="N4874">
        <v>716.27</v>
      </c>
    </row>
    <row r="4875" spans="7:14" x14ac:dyDescent="0.25">
      <c r="H4875" s="34" t="s">
        <v>393</v>
      </c>
      <c r="I4875" t="s">
        <v>77</v>
      </c>
      <c r="J4875">
        <v>703.62750000000005</v>
      </c>
      <c r="K4875">
        <v>702.26374999999996</v>
      </c>
      <c r="L4875">
        <v>710.07500000000005</v>
      </c>
      <c r="M4875">
        <v>707.43</v>
      </c>
      <c r="N4875">
        <v>714.73</v>
      </c>
    </row>
    <row r="4876" spans="7:14" x14ac:dyDescent="0.25">
      <c r="H4876" s="34" t="s">
        <v>393</v>
      </c>
      <c r="I4876" t="s">
        <v>78</v>
      </c>
      <c r="J4876">
        <v>699.80499999999995</v>
      </c>
      <c r="K4876">
        <v>698.42750000000001</v>
      </c>
      <c r="L4876">
        <v>705.95</v>
      </c>
      <c r="M4876">
        <v>696.21</v>
      </c>
      <c r="N4876">
        <v>710.11</v>
      </c>
    </row>
    <row r="4877" spans="7:14" x14ac:dyDescent="0.25">
      <c r="H4877" s="34" t="s">
        <v>393</v>
      </c>
      <c r="I4877" t="s">
        <v>79</v>
      </c>
      <c r="J4877">
        <v>693.42210413694704</v>
      </c>
      <c r="K4877">
        <v>691.96989671496203</v>
      </c>
      <c r="L4877">
        <v>698.98267045454497</v>
      </c>
      <c r="M4877">
        <v>676.83465487735305</v>
      </c>
      <c r="N4877">
        <v>702.49493723849298</v>
      </c>
    </row>
    <row r="4878" spans="7:14" x14ac:dyDescent="0.25">
      <c r="H4878" s="34" t="s">
        <v>393</v>
      </c>
      <c r="I4878" t="s">
        <v>80</v>
      </c>
      <c r="J4878">
        <v>707.61666666666599</v>
      </c>
      <c r="K4878">
        <v>704.07500000000005</v>
      </c>
      <c r="L4878">
        <v>711.5</v>
      </c>
      <c r="M4878">
        <v>719.63333333333298</v>
      </c>
      <c r="N4878">
        <v>721.36666666666599</v>
      </c>
    </row>
    <row r="4879" spans="7:14" x14ac:dyDescent="0.25">
      <c r="H4879" s="34" t="s">
        <v>393</v>
      </c>
      <c r="I4879" t="s">
        <v>81</v>
      </c>
      <c r="J4879">
        <v>707.78333333333296</v>
      </c>
      <c r="K4879">
        <v>704.75</v>
      </c>
      <c r="L4879">
        <v>712.4</v>
      </c>
      <c r="M4879">
        <v>720.61666666666599</v>
      </c>
      <c r="N4879">
        <v>723.38333333333298</v>
      </c>
    </row>
    <row r="4880" spans="7:14" x14ac:dyDescent="0.25">
      <c r="H4880" s="34" t="s">
        <v>393</v>
      </c>
      <c r="I4880" t="s">
        <v>82</v>
      </c>
      <c r="J4880">
        <v>707.95</v>
      </c>
      <c r="K4880">
        <v>705.42499999999995</v>
      </c>
      <c r="L4880">
        <v>713.3</v>
      </c>
      <c r="M4880">
        <v>721.6</v>
      </c>
      <c r="N4880">
        <v>725.4</v>
      </c>
    </row>
    <row r="4881" spans="7:14" x14ac:dyDescent="0.25">
      <c r="H4881" s="34" t="s">
        <v>393</v>
      </c>
      <c r="I4881" t="s">
        <v>83</v>
      </c>
      <c r="J4881">
        <v>4.7106484207540399E-2</v>
      </c>
      <c r="K4881">
        <v>0.19137399440052499</v>
      </c>
      <c r="L4881">
        <v>0.25234824057198202</v>
      </c>
      <c r="M4881">
        <v>0.27328732224744501</v>
      </c>
      <c r="N4881">
        <v>0.55912388521786904</v>
      </c>
    </row>
    <row r="4882" spans="7:14" x14ac:dyDescent="0.25">
      <c r="H4882" s="34" t="s">
        <v>393</v>
      </c>
      <c r="I4882" t="s">
        <v>84</v>
      </c>
      <c r="J4882" t="s">
        <v>152</v>
      </c>
      <c r="K4882" t="s">
        <v>87</v>
      </c>
      <c r="L4882" t="s">
        <v>99</v>
      </c>
      <c r="M4882" t="s">
        <v>99</v>
      </c>
      <c r="N4882" t="s">
        <v>86</v>
      </c>
    </row>
    <row r="4883" spans="7:14" x14ac:dyDescent="0.25">
      <c r="G4883" s="34" t="s">
        <v>667</v>
      </c>
    </row>
    <row r="4885" spans="7:14" x14ac:dyDescent="0.25">
      <c r="H4885" s="34" t="s">
        <v>95</v>
      </c>
      <c r="I4885" t="s">
        <v>63</v>
      </c>
      <c r="J4885" t="s">
        <v>64</v>
      </c>
      <c r="K4885" t="s">
        <v>112</v>
      </c>
      <c r="L4885" t="s">
        <v>66</v>
      </c>
      <c r="M4885" t="s">
        <v>91</v>
      </c>
      <c r="N4885" t="s">
        <v>68</v>
      </c>
    </row>
    <row r="4887" spans="7:14" x14ac:dyDescent="0.25">
      <c r="H4887" s="34" t="s">
        <v>394</v>
      </c>
      <c r="I4887" t="s">
        <v>70</v>
      </c>
      <c r="J4887">
        <v>242.194746543778</v>
      </c>
      <c r="K4887">
        <v>227.64779429110601</v>
      </c>
      <c r="L4887">
        <v>222.037071797278</v>
      </c>
      <c r="M4887">
        <v>222.352848837209</v>
      </c>
      <c r="N4887">
        <v>234.88721841332</v>
      </c>
    </row>
    <row r="4888" spans="7:14" x14ac:dyDescent="0.25">
      <c r="H4888" s="34" t="s">
        <v>394</v>
      </c>
      <c r="I4888" t="s">
        <v>71</v>
      </c>
      <c r="J4888">
        <v>231.78</v>
      </c>
      <c r="K4888">
        <v>222.72</v>
      </c>
      <c r="L4888">
        <v>218.44499999999999</v>
      </c>
      <c r="M4888">
        <v>220.0275</v>
      </c>
      <c r="N4888">
        <v>225.9075</v>
      </c>
    </row>
    <row r="4889" spans="7:14" x14ac:dyDescent="0.25">
      <c r="H4889" s="34" t="s">
        <v>394</v>
      </c>
      <c r="I4889" t="s">
        <v>72</v>
      </c>
      <c r="J4889">
        <v>225.565</v>
      </c>
      <c r="K4889">
        <v>219.86</v>
      </c>
      <c r="L4889">
        <v>216.27250000000001</v>
      </c>
      <c r="M4889">
        <v>218.63874999999999</v>
      </c>
      <c r="N4889">
        <v>221.05374999999901</v>
      </c>
    </row>
    <row r="4890" spans="7:14" x14ac:dyDescent="0.25">
      <c r="H4890" s="34" t="s">
        <v>394</v>
      </c>
      <c r="I4890" t="s">
        <v>73</v>
      </c>
      <c r="J4890">
        <v>223.493333333333</v>
      </c>
      <c r="K4890">
        <v>218.90666666666601</v>
      </c>
      <c r="L4890">
        <v>215.54833333333301</v>
      </c>
      <c r="M4890">
        <v>218.175833333333</v>
      </c>
      <c r="N4890">
        <v>219.43583333333299</v>
      </c>
    </row>
    <row r="4891" spans="7:14" x14ac:dyDescent="0.25">
      <c r="H4891" s="34" t="s">
        <v>394</v>
      </c>
      <c r="I4891" t="s">
        <v>74</v>
      </c>
      <c r="J4891">
        <v>221.421666666666</v>
      </c>
      <c r="K4891">
        <v>217.95333333333301</v>
      </c>
      <c r="L4891">
        <v>214.824166666666</v>
      </c>
      <c r="M4891">
        <v>217.71291666666599</v>
      </c>
      <c r="N4891">
        <v>217.81791666666601</v>
      </c>
    </row>
    <row r="4892" spans="7:14" x14ac:dyDescent="0.25">
      <c r="H4892" s="34" t="s">
        <v>394</v>
      </c>
      <c r="I4892" t="s">
        <v>75</v>
      </c>
      <c r="J4892">
        <v>217.27833333333299</v>
      </c>
      <c r="K4892">
        <v>216.046666666666</v>
      </c>
      <c r="L4892">
        <v>213.37583333333299</v>
      </c>
      <c r="M4892">
        <v>216.78708333333299</v>
      </c>
      <c r="N4892">
        <v>214.582083333333</v>
      </c>
    </row>
    <row r="4893" spans="7:14" x14ac:dyDescent="0.25">
      <c r="H4893" s="34" t="s">
        <v>394</v>
      </c>
      <c r="I4893" t="s">
        <v>76</v>
      </c>
      <c r="J4893">
        <v>215.206666666666</v>
      </c>
      <c r="K4893">
        <v>215.09333333333299</v>
      </c>
      <c r="L4893">
        <v>212.65166666666599</v>
      </c>
      <c r="M4893">
        <v>216.324166666666</v>
      </c>
      <c r="N4893">
        <v>212.96416666666599</v>
      </c>
    </row>
    <row r="4894" spans="7:14" x14ac:dyDescent="0.25">
      <c r="H4894" s="34" t="s">
        <v>394</v>
      </c>
      <c r="I4894" t="s">
        <v>77</v>
      </c>
      <c r="J4894">
        <v>213.13499999999999</v>
      </c>
      <c r="K4894">
        <v>214.14</v>
      </c>
      <c r="L4894">
        <v>211.92749999999899</v>
      </c>
      <c r="M4894">
        <v>215.86124999999899</v>
      </c>
      <c r="N4894">
        <v>211.34625</v>
      </c>
    </row>
    <row r="4895" spans="7:14" x14ac:dyDescent="0.25">
      <c r="H4895" s="34" t="s">
        <v>394</v>
      </c>
      <c r="I4895" t="s">
        <v>78</v>
      </c>
      <c r="J4895">
        <v>206.92</v>
      </c>
      <c r="K4895">
        <v>211.28</v>
      </c>
      <c r="L4895">
        <v>209.755</v>
      </c>
      <c r="M4895">
        <v>214.4725</v>
      </c>
      <c r="N4895">
        <v>206.49249999999901</v>
      </c>
    </row>
    <row r="4896" spans="7:14" x14ac:dyDescent="0.25">
      <c r="H4896" s="34" t="s">
        <v>394</v>
      </c>
      <c r="I4896" t="s">
        <v>79</v>
      </c>
      <c r="J4896">
        <v>196.505253456221</v>
      </c>
      <c r="K4896">
        <v>206.352205708893</v>
      </c>
      <c r="L4896">
        <v>206.16292820272099</v>
      </c>
      <c r="M4896">
        <v>212.14715116279001</v>
      </c>
      <c r="N4896">
        <v>197.51278158667901</v>
      </c>
    </row>
    <row r="4897" spans="8:14" x14ac:dyDescent="0.25">
      <c r="H4897" s="34" t="s">
        <v>394</v>
      </c>
      <c r="I4897" t="s">
        <v>80</v>
      </c>
      <c r="J4897">
        <v>222.333333333333</v>
      </c>
      <c r="K4897">
        <v>217.05</v>
      </c>
      <c r="L4897">
        <v>215.083333333333</v>
      </c>
      <c r="M4897">
        <v>217.34166666666599</v>
      </c>
      <c r="N4897">
        <v>213.02499999999901</v>
      </c>
    </row>
    <row r="4898" spans="8:14" x14ac:dyDescent="0.25">
      <c r="H4898" s="34" t="s">
        <v>394</v>
      </c>
      <c r="I4898" t="s">
        <v>81</v>
      </c>
      <c r="J4898">
        <v>225.31666666666601</v>
      </c>
      <c r="K4898">
        <v>217.1</v>
      </c>
      <c r="L4898">
        <v>216.06666666666601</v>
      </c>
      <c r="M4898">
        <v>217.433333333333</v>
      </c>
      <c r="N4898">
        <v>214.083333333333</v>
      </c>
    </row>
    <row r="4899" spans="8:14" x14ac:dyDescent="0.25">
      <c r="H4899" s="34" t="s">
        <v>394</v>
      </c>
      <c r="I4899" t="s">
        <v>82</v>
      </c>
      <c r="J4899">
        <v>228.3</v>
      </c>
      <c r="K4899">
        <v>217.14999999999901</v>
      </c>
      <c r="L4899">
        <v>217.05</v>
      </c>
      <c r="M4899">
        <v>217.52500000000001</v>
      </c>
      <c r="N4899">
        <v>215.141666666666</v>
      </c>
    </row>
    <row r="4900" spans="8:14" x14ac:dyDescent="0.25">
      <c r="H4900" s="34" t="s">
        <v>394</v>
      </c>
      <c r="I4900" t="s">
        <v>83</v>
      </c>
      <c r="J4900">
        <v>2.68365817091453</v>
      </c>
      <c r="K4900">
        <v>4.6072333563679201E-2</v>
      </c>
      <c r="L4900">
        <v>0.91437427353737599</v>
      </c>
      <c r="M4900">
        <v>8.4352593842288506E-2</v>
      </c>
      <c r="N4900">
        <v>0.98384785219044602</v>
      </c>
    </row>
    <row r="4901" spans="8:14" x14ac:dyDescent="0.25">
      <c r="H4901" s="34" t="s">
        <v>394</v>
      </c>
      <c r="I4901" t="s">
        <v>84</v>
      </c>
      <c r="J4901" t="s">
        <v>85</v>
      </c>
      <c r="K4901" t="s">
        <v>134</v>
      </c>
      <c r="L4901" t="s">
        <v>87</v>
      </c>
      <c r="M4901" t="s">
        <v>99</v>
      </c>
      <c r="N4901" t="s">
        <v>87</v>
      </c>
    </row>
    <row r="4904" spans="8:14" x14ac:dyDescent="0.25">
      <c r="H4904" s="34" t="s">
        <v>95</v>
      </c>
      <c r="I4904" t="s">
        <v>63</v>
      </c>
      <c r="J4904" t="s">
        <v>64</v>
      </c>
      <c r="K4904" t="s">
        <v>65</v>
      </c>
      <c r="L4904" t="s">
        <v>110</v>
      </c>
      <c r="M4904" t="s">
        <v>91</v>
      </c>
      <c r="N4904" t="s">
        <v>96</v>
      </c>
    </row>
    <row r="4906" spans="8:14" x14ac:dyDescent="0.25">
      <c r="H4906" s="34" t="s">
        <v>395</v>
      </c>
      <c r="I4906" t="s">
        <v>70</v>
      </c>
      <c r="J4906">
        <v>2348.1047631790202</v>
      </c>
      <c r="K4906">
        <v>2293.3804454781198</v>
      </c>
      <c r="L4906">
        <v>2307.5852412231002</v>
      </c>
      <c r="M4906">
        <v>2306.6922575863</v>
      </c>
      <c r="N4906">
        <v>2328.2594766146899</v>
      </c>
    </row>
    <row r="4907" spans="8:14" x14ac:dyDescent="0.25">
      <c r="H4907" s="34" t="s">
        <v>395</v>
      </c>
      <c r="I4907" t="s">
        <v>71</v>
      </c>
      <c r="J4907">
        <v>2306.2399999999998</v>
      </c>
      <c r="K4907">
        <v>2271.06</v>
      </c>
      <c r="L4907">
        <v>2272.2849999999999</v>
      </c>
      <c r="M4907">
        <v>2282.1774999999998</v>
      </c>
      <c r="N4907">
        <v>2300.7624999999998</v>
      </c>
    </row>
    <row r="4908" spans="8:14" x14ac:dyDescent="0.25">
      <c r="H4908" s="34" t="s">
        <v>395</v>
      </c>
      <c r="I4908" t="s">
        <v>72</v>
      </c>
      <c r="J4908">
        <v>2280.9949999999999</v>
      </c>
      <c r="K4908">
        <v>2257.5299999999902</v>
      </c>
      <c r="L4908">
        <v>2251.1924999999901</v>
      </c>
      <c r="M4908">
        <v>2267.5887499999999</v>
      </c>
      <c r="N4908">
        <v>2284.3312500000002</v>
      </c>
    </row>
    <row r="4909" spans="8:14" x14ac:dyDescent="0.25">
      <c r="H4909" s="34" t="s">
        <v>395</v>
      </c>
      <c r="I4909" t="s">
        <v>73</v>
      </c>
      <c r="J4909">
        <v>2272.58</v>
      </c>
      <c r="K4909">
        <v>2253.02</v>
      </c>
      <c r="L4909">
        <v>2244.16166666666</v>
      </c>
      <c r="M4909">
        <v>2262.7258333333298</v>
      </c>
      <c r="N4909">
        <v>2278.8541666666601</v>
      </c>
    </row>
    <row r="4910" spans="8:14" x14ac:dyDescent="0.25">
      <c r="H4910" s="34" t="s">
        <v>395</v>
      </c>
      <c r="I4910" t="s">
        <v>74</v>
      </c>
      <c r="J4910">
        <v>2264.165</v>
      </c>
      <c r="K4910">
        <v>2248.5099999999902</v>
      </c>
      <c r="L4910">
        <v>2237.13083333333</v>
      </c>
      <c r="M4910">
        <v>2257.8629166666601</v>
      </c>
      <c r="N4910">
        <v>2273.3770833333301</v>
      </c>
    </row>
    <row r="4911" spans="8:14" x14ac:dyDescent="0.25">
      <c r="H4911" s="34" t="s">
        <v>395</v>
      </c>
      <c r="I4911" t="s">
        <v>75</v>
      </c>
      <c r="J4911">
        <v>2247.335</v>
      </c>
      <c r="K4911">
        <v>2239.4899999999998</v>
      </c>
      <c r="L4911">
        <v>2223.0691666666598</v>
      </c>
      <c r="M4911">
        <v>2248.1370833333299</v>
      </c>
      <c r="N4911">
        <v>2262.4229166666601</v>
      </c>
    </row>
    <row r="4912" spans="8:14" x14ac:dyDescent="0.25">
      <c r="H4912" s="34" t="s">
        <v>395</v>
      </c>
      <c r="I4912" t="s">
        <v>76</v>
      </c>
      <c r="J4912">
        <v>2238.92</v>
      </c>
      <c r="K4912">
        <v>2234.98</v>
      </c>
      <c r="L4912">
        <v>2216.0383333333298</v>
      </c>
      <c r="M4912">
        <v>2243.2741666666602</v>
      </c>
      <c r="N4912">
        <v>2256.94583333333</v>
      </c>
    </row>
    <row r="4913" spans="8:14" x14ac:dyDescent="0.25">
      <c r="H4913" s="34" t="s">
        <v>395</v>
      </c>
      <c r="I4913" t="s">
        <v>77</v>
      </c>
      <c r="J4913">
        <v>2230.5050000000001</v>
      </c>
      <c r="K4913">
        <v>2230.4699999999998</v>
      </c>
      <c r="L4913">
        <v>2209.0075000000002</v>
      </c>
      <c r="M4913">
        <v>2238.4112500000001</v>
      </c>
      <c r="N4913">
        <v>2251.46875</v>
      </c>
    </row>
    <row r="4914" spans="8:14" x14ac:dyDescent="0.25">
      <c r="H4914" s="34" t="s">
        <v>395</v>
      </c>
      <c r="I4914" t="s">
        <v>78</v>
      </c>
      <c r="J4914">
        <v>2205.2599999999902</v>
      </c>
      <c r="K4914">
        <v>2216.94</v>
      </c>
      <c r="L4914">
        <v>2187.915</v>
      </c>
      <c r="M4914">
        <v>2223.8225000000002</v>
      </c>
      <c r="N4914">
        <v>2235.0374999999999</v>
      </c>
    </row>
    <row r="4915" spans="8:14" x14ac:dyDescent="0.25">
      <c r="H4915" s="34" t="s">
        <v>395</v>
      </c>
      <c r="I4915" t="s">
        <v>79</v>
      </c>
      <c r="J4915">
        <v>2163.3952368209698</v>
      </c>
      <c r="K4915">
        <v>2194.6195545218702</v>
      </c>
      <c r="L4915">
        <v>2152.6147587768901</v>
      </c>
      <c r="M4915">
        <v>2199.30774241369</v>
      </c>
      <c r="N4915">
        <v>2207.5405233852998</v>
      </c>
    </row>
    <row r="4916" spans="8:14" x14ac:dyDescent="0.25">
      <c r="H4916" s="34" t="s">
        <v>395</v>
      </c>
      <c r="I4916" t="s">
        <v>80</v>
      </c>
      <c r="J4916">
        <v>2266.5333333333301</v>
      </c>
      <c r="K4916">
        <v>2249.4666666666599</v>
      </c>
      <c r="L4916">
        <v>2235.35</v>
      </c>
      <c r="M4916">
        <v>2252.5749999999998</v>
      </c>
      <c r="N4916">
        <v>2270.2249999999899</v>
      </c>
    </row>
    <row r="4917" spans="8:14" x14ac:dyDescent="0.25">
      <c r="H4917" s="34" t="s">
        <v>395</v>
      </c>
      <c r="I4917" t="s">
        <v>81</v>
      </c>
      <c r="J4917">
        <v>2277.3166666666598</v>
      </c>
      <c r="K4917">
        <v>2254.9333333333302</v>
      </c>
      <c r="L4917">
        <v>2240.6</v>
      </c>
      <c r="M4917">
        <v>2252.7166666666599</v>
      </c>
      <c r="N4917">
        <v>2272.5499999999902</v>
      </c>
    </row>
    <row r="4918" spans="8:14" x14ac:dyDescent="0.25">
      <c r="H4918" s="34" t="s">
        <v>395</v>
      </c>
      <c r="I4918" t="s">
        <v>82</v>
      </c>
      <c r="J4918">
        <v>2288.1</v>
      </c>
      <c r="K4918">
        <v>2260.4</v>
      </c>
      <c r="L4918">
        <v>2245.85</v>
      </c>
      <c r="M4918">
        <v>2252.8583333333299</v>
      </c>
      <c r="N4918">
        <v>2274.875</v>
      </c>
    </row>
    <row r="4919" spans="8:14" x14ac:dyDescent="0.25">
      <c r="H4919" s="34" t="s">
        <v>395</v>
      </c>
      <c r="I4919" t="s">
        <v>83</v>
      </c>
      <c r="J4919">
        <v>0.951526560385902</v>
      </c>
      <c r="K4919">
        <v>0.48604113567660701</v>
      </c>
      <c r="L4919">
        <v>0.46972509897778802</v>
      </c>
      <c r="M4919">
        <v>1.2576615632751999E-2</v>
      </c>
      <c r="N4919">
        <v>0.20482551288971501</v>
      </c>
    </row>
    <row r="4920" spans="8:14" x14ac:dyDescent="0.25">
      <c r="H4920" s="34" t="s">
        <v>395</v>
      </c>
      <c r="I4920" t="s">
        <v>84</v>
      </c>
      <c r="J4920" t="s">
        <v>85</v>
      </c>
      <c r="K4920" t="s">
        <v>87</v>
      </c>
      <c r="L4920" t="s">
        <v>103</v>
      </c>
      <c r="M4920" t="s">
        <v>99</v>
      </c>
      <c r="N4920" t="s">
        <v>99</v>
      </c>
    </row>
    <row r="4923" spans="8:14" x14ac:dyDescent="0.25">
      <c r="H4923" s="34" t="s">
        <v>62</v>
      </c>
      <c r="I4923" t="s">
        <v>63</v>
      </c>
      <c r="J4923" t="s">
        <v>64</v>
      </c>
      <c r="K4923" t="s">
        <v>65</v>
      </c>
      <c r="L4923" t="s">
        <v>66</v>
      </c>
      <c r="M4923" t="s">
        <v>91</v>
      </c>
      <c r="N4923" t="s">
        <v>68</v>
      </c>
    </row>
    <row r="4925" spans="8:14" x14ac:dyDescent="0.25">
      <c r="H4925" s="34" t="s">
        <v>396</v>
      </c>
      <c r="I4925" t="s">
        <v>70</v>
      </c>
      <c r="J4925">
        <v>398.76722122920302</v>
      </c>
      <c r="K4925">
        <v>379.03086124401898</v>
      </c>
      <c r="L4925">
        <v>411.768426966292</v>
      </c>
      <c r="M4925">
        <v>408.42931451612901</v>
      </c>
      <c r="N4925">
        <v>428.22359797953601</v>
      </c>
    </row>
    <row r="4926" spans="8:14" x14ac:dyDescent="0.25">
      <c r="H4926" s="34" t="s">
        <v>396</v>
      </c>
      <c r="I4926" t="s">
        <v>71</v>
      </c>
      <c r="J4926">
        <v>384.74250000000001</v>
      </c>
      <c r="K4926">
        <v>369.66999999999899</v>
      </c>
      <c r="L4926">
        <v>396.79</v>
      </c>
      <c r="M4926">
        <v>397.255</v>
      </c>
      <c r="N4926">
        <v>416.64249999999998</v>
      </c>
    </row>
    <row r="4927" spans="8:14" x14ac:dyDescent="0.25">
      <c r="H4927" s="34" t="s">
        <v>396</v>
      </c>
      <c r="I4927" t="s">
        <v>72</v>
      </c>
      <c r="J4927">
        <v>376.39625000000001</v>
      </c>
      <c r="K4927">
        <v>364.06</v>
      </c>
      <c r="L4927">
        <v>388.87</v>
      </c>
      <c r="M4927">
        <v>390.90249999999997</v>
      </c>
      <c r="N4927">
        <v>410.22125</v>
      </c>
    </row>
    <row r="4928" spans="8:14" x14ac:dyDescent="0.25">
      <c r="H4928" s="34" t="s">
        <v>396</v>
      </c>
      <c r="I4928" t="s">
        <v>73</v>
      </c>
      <c r="J4928">
        <v>373.61416666666599</v>
      </c>
      <c r="K4928">
        <v>362.19</v>
      </c>
      <c r="L4928">
        <v>386.23</v>
      </c>
      <c r="M4928">
        <v>388.78500000000003</v>
      </c>
      <c r="N4928">
        <v>408.08083333333298</v>
      </c>
    </row>
    <row r="4929" spans="7:14" x14ac:dyDescent="0.25">
      <c r="H4929" s="34" t="s">
        <v>396</v>
      </c>
      <c r="I4929" t="s">
        <v>74</v>
      </c>
      <c r="J4929">
        <v>370.832083333333</v>
      </c>
      <c r="K4929">
        <v>360.32</v>
      </c>
      <c r="L4929">
        <v>383.59</v>
      </c>
      <c r="M4929">
        <v>386.66750000000002</v>
      </c>
      <c r="N4929">
        <v>405.94041666666601</v>
      </c>
    </row>
    <row r="4930" spans="7:14" x14ac:dyDescent="0.25">
      <c r="H4930" s="34" t="s">
        <v>396</v>
      </c>
      <c r="I4930" t="s">
        <v>75</v>
      </c>
      <c r="J4930">
        <v>365.267916666666</v>
      </c>
      <c r="K4930">
        <v>356.58</v>
      </c>
      <c r="L4930">
        <v>378.31</v>
      </c>
      <c r="M4930">
        <v>382.4325</v>
      </c>
      <c r="N4930">
        <v>401.65958333333299</v>
      </c>
    </row>
    <row r="4931" spans="7:14" x14ac:dyDescent="0.25">
      <c r="H4931" s="34" t="s">
        <v>396</v>
      </c>
      <c r="I4931" t="s">
        <v>76</v>
      </c>
      <c r="J4931">
        <v>362.48583333333301</v>
      </c>
      <c r="K4931">
        <v>354.71</v>
      </c>
      <c r="L4931">
        <v>375.66999999999899</v>
      </c>
      <c r="M4931">
        <v>380.315</v>
      </c>
      <c r="N4931">
        <v>399.51916666666602</v>
      </c>
    </row>
    <row r="4932" spans="7:14" x14ac:dyDescent="0.25">
      <c r="H4932" s="34" t="s">
        <v>396</v>
      </c>
      <c r="I4932" t="s">
        <v>77</v>
      </c>
      <c r="J4932">
        <v>359.70375000000001</v>
      </c>
      <c r="K4932">
        <v>352.84</v>
      </c>
      <c r="L4932">
        <v>373.03</v>
      </c>
      <c r="M4932">
        <v>378.19749999999999</v>
      </c>
      <c r="N4932">
        <v>397.37875000000003</v>
      </c>
    </row>
    <row r="4933" spans="7:14" x14ac:dyDescent="0.25">
      <c r="H4933" s="34" t="s">
        <v>396</v>
      </c>
      <c r="I4933" t="s">
        <v>78</v>
      </c>
      <c r="J4933">
        <v>351.35750000000002</v>
      </c>
      <c r="K4933">
        <v>347.23</v>
      </c>
      <c r="L4933">
        <v>365.10999999999899</v>
      </c>
      <c r="M4933">
        <v>371.844999999999</v>
      </c>
      <c r="N4933">
        <v>390.95749999999998</v>
      </c>
    </row>
    <row r="4934" spans="7:14" x14ac:dyDescent="0.25">
      <c r="H4934" s="34" t="s">
        <v>396</v>
      </c>
      <c r="I4934" t="s">
        <v>79</v>
      </c>
      <c r="J4934">
        <v>337.33277877079598</v>
      </c>
      <c r="K4934">
        <v>337.86913875597998</v>
      </c>
      <c r="L4934">
        <v>350.13157303370701</v>
      </c>
      <c r="M4934">
        <v>360.67068548386999</v>
      </c>
      <c r="N4934">
        <v>379.37640202046299</v>
      </c>
    </row>
    <row r="4935" spans="7:14" x14ac:dyDescent="0.25">
      <c r="H4935" s="34" t="s">
        <v>396</v>
      </c>
      <c r="I4935" t="s">
        <v>80</v>
      </c>
      <c r="J4935">
        <v>371.64166666666603</v>
      </c>
      <c r="K4935">
        <v>360.8</v>
      </c>
      <c r="L4935">
        <v>370.4</v>
      </c>
      <c r="M4935">
        <v>383.55</v>
      </c>
      <c r="N4935">
        <v>397.72500000000002</v>
      </c>
    </row>
    <row r="4936" spans="7:14" x14ac:dyDescent="0.25">
      <c r="H4936" s="34" t="s">
        <v>396</v>
      </c>
      <c r="I4936" t="s">
        <v>81</v>
      </c>
      <c r="J4936">
        <v>375.23333333333301</v>
      </c>
      <c r="K4936">
        <v>363.15</v>
      </c>
      <c r="L4936">
        <v>373.916666666666</v>
      </c>
      <c r="M4936">
        <v>383.88333333333298</v>
      </c>
      <c r="N4936">
        <v>399.75</v>
      </c>
    </row>
    <row r="4937" spans="7:14" x14ac:dyDescent="0.25">
      <c r="H4937" s="34" t="s">
        <v>396</v>
      </c>
      <c r="I4937" t="s">
        <v>82</v>
      </c>
      <c r="J4937">
        <v>378.82499999999999</v>
      </c>
      <c r="K4937">
        <v>365.5</v>
      </c>
      <c r="L4937">
        <v>377.433333333333</v>
      </c>
      <c r="M4937">
        <v>384.21666666666601</v>
      </c>
      <c r="N4937">
        <v>401.77499999999998</v>
      </c>
    </row>
    <row r="4938" spans="7:14" x14ac:dyDescent="0.25">
      <c r="H4938" s="34" t="s">
        <v>396</v>
      </c>
      <c r="I4938" t="s">
        <v>83</v>
      </c>
      <c r="J4938">
        <v>1.9328654393793101</v>
      </c>
      <c r="K4938">
        <v>1.3026607538802399</v>
      </c>
      <c r="L4938">
        <v>1.8634637463569901</v>
      </c>
      <c r="M4938">
        <v>0.173513208693031</v>
      </c>
      <c r="N4938">
        <v>1.0080268807168</v>
      </c>
    </row>
    <row r="4939" spans="7:14" x14ac:dyDescent="0.25">
      <c r="H4939" s="34" t="s">
        <v>396</v>
      </c>
      <c r="I4939" t="s">
        <v>84</v>
      </c>
      <c r="J4939" t="s">
        <v>85</v>
      </c>
      <c r="K4939" t="s">
        <v>87</v>
      </c>
      <c r="L4939" t="s">
        <v>88</v>
      </c>
      <c r="M4939" t="s">
        <v>99</v>
      </c>
      <c r="N4939" t="s">
        <v>88</v>
      </c>
    </row>
    <row r="4941" spans="7:14" x14ac:dyDescent="0.25">
      <c r="G4941" s="34" t="s">
        <v>667</v>
      </c>
    </row>
    <row r="4942" spans="7:14" x14ac:dyDescent="0.25">
      <c r="H4942" s="34" t="s">
        <v>62</v>
      </c>
      <c r="I4942" t="s">
        <v>63</v>
      </c>
      <c r="J4942" t="s">
        <v>64</v>
      </c>
      <c r="K4942" t="s">
        <v>65</v>
      </c>
      <c r="L4942" t="s">
        <v>110</v>
      </c>
      <c r="M4942" t="s">
        <v>67</v>
      </c>
      <c r="N4942" t="s">
        <v>96</v>
      </c>
    </row>
    <row r="4943" spans="7:14" x14ac:dyDescent="0.25">
      <c r="G4943" s="34" t="s">
        <v>667</v>
      </c>
    </row>
    <row r="4944" spans="7:14" x14ac:dyDescent="0.25">
      <c r="H4944" s="34" t="s">
        <v>397</v>
      </c>
      <c r="I4944" t="s">
        <v>70</v>
      </c>
      <c r="J4944">
        <v>171.75975491776799</v>
      </c>
      <c r="K4944">
        <v>164.96672691422901</v>
      </c>
      <c r="L4944">
        <v>158.123498694516</v>
      </c>
      <c r="M4944">
        <v>157.77252208047099</v>
      </c>
      <c r="N4944">
        <v>163.16281635301701</v>
      </c>
    </row>
    <row r="4945" spans="7:14" x14ac:dyDescent="0.25">
      <c r="H4945" s="34" t="s">
        <v>397</v>
      </c>
      <c r="I4945" t="s">
        <v>71</v>
      </c>
      <c r="J4945">
        <v>166.91749999999999</v>
      </c>
      <c r="K4945">
        <v>159.85499999999999</v>
      </c>
      <c r="L4945">
        <v>156.29999999999899</v>
      </c>
      <c r="M4945">
        <v>155.92750000000001</v>
      </c>
      <c r="N4945">
        <v>160.30499999999901</v>
      </c>
    </row>
    <row r="4946" spans="7:14" x14ac:dyDescent="0.25">
      <c r="H4946" s="34" t="s">
        <v>397</v>
      </c>
      <c r="I4946" t="s">
        <v>72</v>
      </c>
      <c r="J4946">
        <v>164.20875000000001</v>
      </c>
      <c r="K4946">
        <v>156.80250000000001</v>
      </c>
      <c r="L4946">
        <v>155.19999999999999</v>
      </c>
      <c r="M4946">
        <v>154.81375</v>
      </c>
      <c r="N4946">
        <v>158.6275</v>
      </c>
    </row>
    <row r="4947" spans="7:14" x14ac:dyDescent="0.25">
      <c r="H4947" s="34" t="s">
        <v>397</v>
      </c>
      <c r="I4947" t="s">
        <v>73</v>
      </c>
      <c r="J4947">
        <v>163.305833333333</v>
      </c>
      <c r="K4947">
        <v>155.785</v>
      </c>
      <c r="L4947">
        <v>154.833333333333</v>
      </c>
      <c r="M4947">
        <v>154.4425</v>
      </c>
      <c r="N4947">
        <v>158.06833333333299</v>
      </c>
    </row>
    <row r="4948" spans="7:14" x14ac:dyDescent="0.25">
      <c r="H4948" s="34" t="s">
        <v>397</v>
      </c>
      <c r="I4948" t="s">
        <v>74</v>
      </c>
      <c r="J4948">
        <v>162.40291666666599</v>
      </c>
      <c r="K4948">
        <v>154.76750000000001</v>
      </c>
      <c r="L4948">
        <v>154.46666666666599</v>
      </c>
      <c r="M4948">
        <v>154.07124999999999</v>
      </c>
      <c r="N4948">
        <v>157.509166666666</v>
      </c>
    </row>
    <row r="4949" spans="7:14" x14ac:dyDescent="0.25">
      <c r="H4949" s="34" t="s">
        <v>397</v>
      </c>
      <c r="I4949" t="s">
        <v>75</v>
      </c>
      <c r="J4949">
        <v>160.59708333333299</v>
      </c>
      <c r="K4949">
        <v>152.73249999999999</v>
      </c>
      <c r="L4949">
        <v>153.73333333333301</v>
      </c>
      <c r="M4949">
        <v>153.32874999999899</v>
      </c>
      <c r="N4949">
        <v>156.39083333333301</v>
      </c>
    </row>
    <row r="4950" spans="7:14" x14ac:dyDescent="0.25">
      <c r="H4950" s="34" t="s">
        <v>397</v>
      </c>
      <c r="I4950" t="s">
        <v>76</v>
      </c>
      <c r="J4950">
        <v>159.69416666666601</v>
      </c>
      <c r="K4950">
        <v>151.715</v>
      </c>
      <c r="L4950">
        <v>153.36666666666599</v>
      </c>
      <c r="M4950">
        <v>152.95749999999899</v>
      </c>
      <c r="N4950">
        <v>155.831666666666</v>
      </c>
    </row>
    <row r="4951" spans="7:14" x14ac:dyDescent="0.25">
      <c r="H4951" s="34" t="s">
        <v>397</v>
      </c>
      <c r="I4951" t="s">
        <v>77</v>
      </c>
      <c r="J4951">
        <v>158.79124999999999</v>
      </c>
      <c r="K4951">
        <v>150.69749999999999</v>
      </c>
      <c r="L4951">
        <v>153</v>
      </c>
      <c r="M4951">
        <v>152.58624999999901</v>
      </c>
      <c r="N4951">
        <v>155.27249999999901</v>
      </c>
    </row>
    <row r="4952" spans="7:14" x14ac:dyDescent="0.25">
      <c r="H4952" s="34" t="s">
        <v>397</v>
      </c>
      <c r="I4952" t="s">
        <v>78</v>
      </c>
      <c r="J4952">
        <v>156.08250000000001</v>
      </c>
      <c r="K4952">
        <v>147.64500000000001</v>
      </c>
      <c r="L4952">
        <v>151.9</v>
      </c>
      <c r="M4952">
        <v>151.472499999999</v>
      </c>
      <c r="N4952">
        <v>153.595</v>
      </c>
    </row>
    <row r="4953" spans="7:14" x14ac:dyDescent="0.25">
      <c r="H4953" s="34" t="s">
        <v>397</v>
      </c>
      <c r="I4953" t="s">
        <v>79</v>
      </c>
      <c r="J4953">
        <v>151.24024508223101</v>
      </c>
      <c r="K4953">
        <v>142.53327308576999</v>
      </c>
      <c r="L4953">
        <v>150.07650130548299</v>
      </c>
      <c r="M4953">
        <v>149.62747791952799</v>
      </c>
      <c r="N4953">
        <v>150.737183646982</v>
      </c>
    </row>
    <row r="4954" spans="7:14" x14ac:dyDescent="0.25">
      <c r="H4954" s="34" t="s">
        <v>397</v>
      </c>
      <c r="I4954" t="s">
        <v>80</v>
      </c>
      <c r="J4954">
        <v>159.97499999999999</v>
      </c>
      <c r="K4954">
        <v>155.06666666666601</v>
      </c>
      <c r="L4954">
        <v>154.46666666666599</v>
      </c>
      <c r="M4954">
        <v>154.09166666666599</v>
      </c>
      <c r="N4954">
        <v>157.016666666666</v>
      </c>
    </row>
    <row r="4955" spans="7:14" x14ac:dyDescent="0.25">
      <c r="H4955" s="34" t="s">
        <v>397</v>
      </c>
      <c r="I4955" t="s">
        <v>81</v>
      </c>
      <c r="J4955">
        <v>160.48333333333301</v>
      </c>
      <c r="K4955">
        <v>156.38333333333301</v>
      </c>
      <c r="L4955">
        <v>154.833333333333</v>
      </c>
      <c r="M4955">
        <v>154.48333333333301</v>
      </c>
      <c r="N4955">
        <v>157.083333333333</v>
      </c>
    </row>
    <row r="4956" spans="7:14" x14ac:dyDescent="0.25">
      <c r="H4956" s="34" t="s">
        <v>397</v>
      </c>
      <c r="I4956" t="s">
        <v>82</v>
      </c>
      <c r="J4956">
        <v>160.99166666666599</v>
      </c>
      <c r="K4956">
        <v>157.69999999999999</v>
      </c>
      <c r="L4956">
        <v>155.19999999999999</v>
      </c>
      <c r="M4956">
        <v>154.875</v>
      </c>
      <c r="N4956">
        <v>157.14999999999901</v>
      </c>
    </row>
    <row r="4957" spans="7:14" x14ac:dyDescent="0.25">
      <c r="H4957" s="34" t="s">
        <v>397</v>
      </c>
      <c r="I4957" t="s">
        <v>83</v>
      </c>
      <c r="J4957">
        <v>0.63150266576944003</v>
      </c>
      <c r="K4957">
        <v>1.6981943250214899</v>
      </c>
      <c r="L4957">
        <v>0.47475183426842299</v>
      </c>
      <c r="M4957">
        <v>0.50835541614841295</v>
      </c>
      <c r="N4957">
        <v>8.4916675512148806E-2</v>
      </c>
    </row>
    <row r="4958" spans="7:14" x14ac:dyDescent="0.25">
      <c r="H4958" s="34" t="s">
        <v>397</v>
      </c>
      <c r="I4958" t="s">
        <v>84</v>
      </c>
      <c r="J4958" t="s">
        <v>85</v>
      </c>
      <c r="K4958" t="s">
        <v>87</v>
      </c>
      <c r="L4958" t="s">
        <v>94</v>
      </c>
      <c r="M4958" t="s">
        <v>98</v>
      </c>
      <c r="N4958" t="s">
        <v>99</v>
      </c>
    </row>
    <row r="4959" spans="7:14" x14ac:dyDescent="0.25">
      <c r="G4959" s="34" t="s">
        <v>667</v>
      </c>
    </row>
    <row r="4960" spans="7:14" x14ac:dyDescent="0.25">
      <c r="G4960" s="34" t="s">
        <v>667</v>
      </c>
    </row>
    <row r="4961" spans="7:14" x14ac:dyDescent="0.25">
      <c r="H4961" s="34" t="s">
        <v>89</v>
      </c>
      <c r="I4961" t="s">
        <v>63</v>
      </c>
      <c r="J4961" t="s">
        <v>90</v>
      </c>
      <c r="K4961" t="s">
        <v>65</v>
      </c>
      <c r="L4961" t="s">
        <v>110</v>
      </c>
      <c r="M4961" t="s">
        <v>67</v>
      </c>
      <c r="N4961" t="s">
        <v>68</v>
      </c>
    </row>
    <row r="4962" spans="7:14" x14ac:dyDescent="0.25">
      <c r="G4962" s="34" t="s">
        <v>667</v>
      </c>
    </row>
    <row r="4963" spans="7:14" x14ac:dyDescent="0.25">
      <c r="H4963" s="34" t="s">
        <v>398</v>
      </c>
      <c r="I4963" t="s">
        <v>70</v>
      </c>
      <c r="J4963">
        <v>1414.4889705882299</v>
      </c>
      <c r="K4963">
        <v>1438.6072992700699</v>
      </c>
      <c r="L4963">
        <v>1424.96659265677</v>
      </c>
      <c r="M4963">
        <v>1446.0893502388501</v>
      </c>
      <c r="N4963">
        <v>1549.6018571428499</v>
      </c>
    </row>
    <row r="4964" spans="7:14" x14ac:dyDescent="0.25">
      <c r="H4964" s="34" t="s">
        <v>398</v>
      </c>
      <c r="I4964" t="s">
        <v>71</v>
      </c>
      <c r="J4964">
        <v>1398.25</v>
      </c>
      <c r="K4964">
        <v>1413.08</v>
      </c>
      <c r="L4964">
        <v>1411.385</v>
      </c>
      <c r="M4964">
        <v>1430.8625</v>
      </c>
      <c r="N4964">
        <v>1504.6499999999901</v>
      </c>
    </row>
    <row r="4965" spans="7:14" x14ac:dyDescent="0.25">
      <c r="H4965" s="34" t="s">
        <v>398</v>
      </c>
      <c r="I4965" t="s">
        <v>72</v>
      </c>
      <c r="J4965">
        <v>1388.625</v>
      </c>
      <c r="K4965">
        <v>1397.79</v>
      </c>
      <c r="L4965">
        <v>1403.2175</v>
      </c>
      <c r="M4965">
        <v>1421.85624999999</v>
      </c>
      <c r="N4965">
        <v>1479.35</v>
      </c>
    </row>
    <row r="4966" spans="7:14" x14ac:dyDescent="0.25">
      <c r="H4966" s="34" t="s">
        <v>398</v>
      </c>
      <c r="I4966" t="s">
        <v>73</v>
      </c>
      <c r="J4966">
        <v>1385.4166666666599</v>
      </c>
      <c r="K4966">
        <v>1392.69333333333</v>
      </c>
      <c r="L4966">
        <v>1400.4949999999999</v>
      </c>
      <c r="M4966">
        <v>1418.8541666666599</v>
      </c>
      <c r="N4966">
        <v>1470.9166666666599</v>
      </c>
    </row>
    <row r="4967" spans="7:14" x14ac:dyDescent="0.25">
      <c r="H4967" s="34" t="s">
        <v>398</v>
      </c>
      <c r="I4967" t="s">
        <v>74</v>
      </c>
      <c r="J4967">
        <v>1382.2083333333301</v>
      </c>
      <c r="K4967">
        <v>1387.59666666666</v>
      </c>
      <c r="L4967">
        <v>1397.7725</v>
      </c>
      <c r="M4967">
        <v>1415.85208333333</v>
      </c>
      <c r="N4967">
        <v>1462.4833333333299</v>
      </c>
    </row>
    <row r="4968" spans="7:14" x14ac:dyDescent="0.25">
      <c r="H4968" s="34" t="s">
        <v>398</v>
      </c>
      <c r="I4968" t="s">
        <v>75</v>
      </c>
      <c r="J4968">
        <v>1375.7916666666599</v>
      </c>
      <c r="K4968">
        <v>1377.40333333333</v>
      </c>
      <c r="L4968">
        <v>1392.3274999999901</v>
      </c>
      <c r="M4968">
        <v>1409.84791666666</v>
      </c>
      <c r="N4968">
        <v>1445.61666666666</v>
      </c>
    </row>
    <row r="4969" spans="7:14" x14ac:dyDescent="0.25">
      <c r="H4969" s="34" t="s">
        <v>398</v>
      </c>
      <c r="I4969" t="s">
        <v>76</v>
      </c>
      <c r="J4969">
        <v>1372.5833333333301</v>
      </c>
      <c r="K4969">
        <v>1372.30666666666</v>
      </c>
      <c r="L4969">
        <v>1389.605</v>
      </c>
      <c r="M4969">
        <v>1406.8458333333299</v>
      </c>
      <c r="N4969">
        <v>1437.18333333333</v>
      </c>
    </row>
    <row r="4970" spans="7:14" x14ac:dyDescent="0.25">
      <c r="H4970" s="34" t="s">
        <v>398</v>
      </c>
      <c r="I4970" t="s">
        <v>77</v>
      </c>
      <c r="J4970">
        <v>1369.375</v>
      </c>
      <c r="K4970">
        <v>1367.21</v>
      </c>
      <c r="L4970">
        <v>1386.8824999999999</v>
      </c>
      <c r="M4970">
        <v>1403.84375</v>
      </c>
      <c r="N4970">
        <v>1428.75</v>
      </c>
    </row>
    <row r="4971" spans="7:14" x14ac:dyDescent="0.25">
      <c r="H4971" s="34" t="s">
        <v>398</v>
      </c>
      <c r="I4971" t="s">
        <v>78</v>
      </c>
      <c r="J4971">
        <v>1359.75</v>
      </c>
      <c r="K4971">
        <v>1351.92</v>
      </c>
      <c r="L4971">
        <v>1378.7149999999999</v>
      </c>
      <c r="M4971">
        <v>1394.8374999999901</v>
      </c>
      <c r="N4971">
        <v>1403.45</v>
      </c>
    </row>
    <row r="4972" spans="7:14" x14ac:dyDescent="0.25">
      <c r="H4972" s="34" t="s">
        <v>398</v>
      </c>
      <c r="I4972" t="s">
        <v>79</v>
      </c>
      <c r="J4972">
        <v>1343.5110294117601</v>
      </c>
      <c r="K4972">
        <v>1326.3927007299201</v>
      </c>
      <c r="L4972">
        <v>1365.1334073432199</v>
      </c>
      <c r="M4972">
        <v>1379.6106497611399</v>
      </c>
      <c r="N4972">
        <v>1358.49814285714</v>
      </c>
    </row>
    <row r="4973" spans="7:14" x14ac:dyDescent="0.25">
      <c r="H4973" s="34" t="s">
        <v>398</v>
      </c>
      <c r="I4973" t="s">
        <v>80</v>
      </c>
      <c r="J4973">
        <v>1377.5</v>
      </c>
      <c r="K4973">
        <v>1387.6</v>
      </c>
      <c r="L4973">
        <v>1396.63333333333</v>
      </c>
      <c r="M4973">
        <v>1408.425</v>
      </c>
      <c r="N4973">
        <v>1446</v>
      </c>
    </row>
    <row r="4974" spans="7:14" x14ac:dyDescent="0.25">
      <c r="H4974" s="34" t="s">
        <v>398</v>
      </c>
      <c r="I4974" t="s">
        <v>81</v>
      </c>
      <c r="J4974">
        <v>1378</v>
      </c>
      <c r="K4974">
        <v>1392.7</v>
      </c>
      <c r="L4974">
        <v>1398.2166666666601</v>
      </c>
      <c r="M4974">
        <v>1409.8999999999901</v>
      </c>
      <c r="N4974">
        <v>1448.68333333333</v>
      </c>
    </row>
    <row r="4975" spans="7:14" x14ac:dyDescent="0.25">
      <c r="H4975" s="34" t="s">
        <v>398</v>
      </c>
      <c r="I4975" t="s">
        <v>82</v>
      </c>
      <c r="J4975">
        <v>1378.5</v>
      </c>
      <c r="K4975">
        <v>1397.8</v>
      </c>
      <c r="L4975">
        <v>1399.8</v>
      </c>
      <c r="M4975">
        <v>1411.37499999999</v>
      </c>
      <c r="N4975">
        <v>1451.36666666666</v>
      </c>
    </row>
    <row r="4976" spans="7:14" x14ac:dyDescent="0.25">
      <c r="H4976" s="34" t="s">
        <v>398</v>
      </c>
      <c r="I4976" t="s">
        <v>83</v>
      </c>
      <c r="J4976">
        <v>7.2542618788538196E-2</v>
      </c>
      <c r="K4976">
        <v>0.73508215624097795</v>
      </c>
      <c r="L4976">
        <v>0.22673572161625599</v>
      </c>
      <c r="M4976">
        <v>0.20901603046673001</v>
      </c>
      <c r="N4976">
        <v>0.369766427045781</v>
      </c>
    </row>
    <row r="4977" spans="7:14" x14ac:dyDescent="0.25">
      <c r="H4977" s="34" t="s">
        <v>398</v>
      </c>
      <c r="I4977" t="s">
        <v>84</v>
      </c>
      <c r="J4977" t="s">
        <v>93</v>
      </c>
      <c r="K4977" t="s">
        <v>88</v>
      </c>
      <c r="L4977" t="s">
        <v>108</v>
      </c>
      <c r="M4977" t="s">
        <v>88</v>
      </c>
      <c r="N4977" t="s">
        <v>88</v>
      </c>
    </row>
    <row r="4978" spans="7:14" x14ac:dyDescent="0.25">
      <c r="G4978" s="34" t="s">
        <v>667</v>
      </c>
    </row>
    <row r="4980" spans="7:14" x14ac:dyDescent="0.25">
      <c r="H4980" s="34" t="s">
        <v>128</v>
      </c>
      <c r="I4980" t="s">
        <v>63</v>
      </c>
      <c r="J4980" t="s">
        <v>90</v>
      </c>
      <c r="K4980" t="s">
        <v>65</v>
      </c>
      <c r="L4980" t="s">
        <v>110</v>
      </c>
      <c r="M4980" t="s">
        <v>67</v>
      </c>
      <c r="N4980" t="s">
        <v>68</v>
      </c>
    </row>
    <row r="4982" spans="7:14" x14ac:dyDescent="0.25">
      <c r="H4982" s="34" t="s">
        <v>399</v>
      </c>
      <c r="I4982" t="s">
        <v>70</v>
      </c>
      <c r="J4982">
        <v>261.36814354450598</v>
      </c>
      <c r="K4982">
        <v>268.55471847739801</v>
      </c>
      <c r="L4982">
        <v>265.76142329379701</v>
      </c>
      <c r="M4982">
        <v>298.68244186046502</v>
      </c>
      <c r="N4982">
        <v>302.17767062314499</v>
      </c>
    </row>
    <row r="4983" spans="7:14" x14ac:dyDescent="0.25">
      <c r="H4983" s="34" t="s">
        <v>399</v>
      </c>
      <c r="I4983" t="s">
        <v>71</v>
      </c>
      <c r="J4983">
        <v>257.51499999999999</v>
      </c>
      <c r="K4983">
        <v>264.33999999999997</v>
      </c>
      <c r="L4983">
        <v>263.0675</v>
      </c>
      <c r="M4983">
        <v>287.79500000000002</v>
      </c>
      <c r="N4983">
        <v>293.87</v>
      </c>
    </row>
    <row r="4984" spans="7:14" x14ac:dyDescent="0.25">
      <c r="H4984" s="34" t="s">
        <v>399</v>
      </c>
      <c r="I4984" t="s">
        <v>72</v>
      </c>
      <c r="J4984">
        <v>255.23249999999999</v>
      </c>
      <c r="K4984">
        <v>261.92</v>
      </c>
      <c r="L4984">
        <v>261.45875000000001</v>
      </c>
      <c r="M4984">
        <v>282.04750000000001</v>
      </c>
      <c r="N4984">
        <v>289.36</v>
      </c>
    </row>
    <row r="4985" spans="7:14" x14ac:dyDescent="0.25">
      <c r="H4985" s="34" t="s">
        <v>399</v>
      </c>
      <c r="I4985" t="s">
        <v>73</v>
      </c>
      <c r="J4985">
        <v>254.47166666666601</v>
      </c>
      <c r="K4985">
        <v>261.113333333333</v>
      </c>
      <c r="L4985">
        <v>260.92250000000001</v>
      </c>
      <c r="M4985">
        <v>280.13166666666598</v>
      </c>
      <c r="N4985">
        <v>287.856666666666</v>
      </c>
    </row>
    <row r="4986" spans="7:14" x14ac:dyDescent="0.25">
      <c r="H4986" s="34" t="s">
        <v>399</v>
      </c>
      <c r="I4986" t="s">
        <v>74</v>
      </c>
      <c r="J4986">
        <v>253.710833333333</v>
      </c>
      <c r="K4986">
        <v>260.30666666666599</v>
      </c>
      <c r="L4986">
        <v>260.38625000000002</v>
      </c>
      <c r="M4986">
        <v>278.21583333333302</v>
      </c>
      <c r="N4986">
        <v>286.35333333333301</v>
      </c>
    </row>
    <row r="4987" spans="7:14" x14ac:dyDescent="0.25">
      <c r="H4987" s="34" t="s">
        <v>399</v>
      </c>
      <c r="I4987" t="s">
        <v>75</v>
      </c>
      <c r="J4987">
        <v>252.18916666666601</v>
      </c>
      <c r="K4987">
        <v>258.69333333333299</v>
      </c>
      <c r="L4987">
        <v>259.31375000000003</v>
      </c>
      <c r="M4987">
        <v>274.38416666666598</v>
      </c>
      <c r="N4987">
        <v>283.34666666666601</v>
      </c>
    </row>
    <row r="4988" spans="7:14" x14ac:dyDescent="0.25">
      <c r="H4988" s="34" t="s">
        <v>399</v>
      </c>
      <c r="I4988" t="s">
        <v>76</v>
      </c>
      <c r="J4988">
        <v>251.428333333333</v>
      </c>
      <c r="K4988">
        <v>257.88666666666597</v>
      </c>
      <c r="L4988">
        <v>258.77749999999997</v>
      </c>
      <c r="M4988">
        <v>272.46833333333302</v>
      </c>
      <c r="N4988">
        <v>281.84333333333302</v>
      </c>
    </row>
    <row r="4989" spans="7:14" x14ac:dyDescent="0.25">
      <c r="H4989" s="34" t="s">
        <v>399</v>
      </c>
      <c r="I4989" t="s">
        <v>77</v>
      </c>
      <c r="J4989">
        <v>250.66749999999999</v>
      </c>
      <c r="K4989">
        <v>257.08</v>
      </c>
      <c r="L4989">
        <v>258.24124999999998</v>
      </c>
      <c r="M4989">
        <v>270.55250000000001</v>
      </c>
      <c r="N4989">
        <v>280.33999999999997</v>
      </c>
    </row>
    <row r="4990" spans="7:14" x14ac:dyDescent="0.25">
      <c r="H4990" s="34" t="s">
        <v>399</v>
      </c>
      <c r="I4990" t="s">
        <v>78</v>
      </c>
      <c r="J4990">
        <v>248.38499999999999</v>
      </c>
      <c r="K4990">
        <v>254.66</v>
      </c>
      <c r="L4990">
        <v>256.63249999999999</v>
      </c>
      <c r="M4990">
        <v>264.80500000000001</v>
      </c>
      <c r="N4990">
        <v>275.83</v>
      </c>
    </row>
    <row r="4991" spans="7:14" x14ac:dyDescent="0.25">
      <c r="H4991" s="34" t="s">
        <v>399</v>
      </c>
      <c r="I4991" t="s">
        <v>79</v>
      </c>
      <c r="J4991">
        <v>244.531856455493</v>
      </c>
      <c r="K4991">
        <v>250.44528152260099</v>
      </c>
      <c r="L4991">
        <v>253.93857670620201</v>
      </c>
      <c r="M4991">
        <v>253.91755813953401</v>
      </c>
      <c r="N4991">
        <v>267.52232937685397</v>
      </c>
    </row>
    <row r="4992" spans="7:14" x14ac:dyDescent="0.25">
      <c r="H4992" s="34" t="s">
        <v>399</v>
      </c>
      <c r="I4992" t="s">
        <v>80</v>
      </c>
      <c r="J4992">
        <v>253.14999999999901</v>
      </c>
      <c r="K4992">
        <v>256.60000000000002</v>
      </c>
      <c r="L4992">
        <v>259.92500000000001</v>
      </c>
      <c r="M4992">
        <v>268.45</v>
      </c>
      <c r="N4992">
        <v>277.8</v>
      </c>
    </row>
    <row r="4993" spans="7:14" x14ac:dyDescent="0.25">
      <c r="H4993" s="34" t="s">
        <v>399</v>
      </c>
      <c r="I4993" t="s">
        <v>81</v>
      </c>
      <c r="J4993">
        <v>253.35</v>
      </c>
      <c r="K4993">
        <v>257.56666666666598</v>
      </c>
      <c r="L4993">
        <v>260</v>
      </c>
      <c r="M4993">
        <v>271.06666666666598</v>
      </c>
      <c r="N4993">
        <v>280.14999999999998</v>
      </c>
    </row>
    <row r="4994" spans="7:14" x14ac:dyDescent="0.25">
      <c r="H4994" s="34" t="s">
        <v>399</v>
      </c>
      <c r="I4994" t="s">
        <v>82</v>
      </c>
      <c r="J4994">
        <v>253.55</v>
      </c>
      <c r="K4994">
        <v>258.53333333333302</v>
      </c>
      <c r="L4994">
        <v>260.07499999999999</v>
      </c>
      <c r="M4994">
        <v>273.683333333333</v>
      </c>
      <c r="N4994">
        <v>282.5</v>
      </c>
    </row>
    <row r="4995" spans="7:14" x14ac:dyDescent="0.25">
      <c r="H4995" s="34" t="s">
        <v>399</v>
      </c>
      <c r="I4995" t="s">
        <v>83</v>
      </c>
      <c r="J4995">
        <v>0.15800908552243101</v>
      </c>
      <c r="K4995">
        <v>0.74780814853014899</v>
      </c>
      <c r="L4995">
        <v>5.7708954506098697E-2</v>
      </c>
      <c r="M4995">
        <v>1.9121856159795401</v>
      </c>
      <c r="N4995">
        <v>1.6637168141593</v>
      </c>
    </row>
    <row r="4996" spans="7:14" x14ac:dyDescent="0.25">
      <c r="H4996" s="34" t="s">
        <v>399</v>
      </c>
      <c r="I4996" t="s">
        <v>84</v>
      </c>
      <c r="J4996" t="s">
        <v>93</v>
      </c>
      <c r="K4996" t="s">
        <v>88</v>
      </c>
      <c r="L4996" t="s">
        <v>99</v>
      </c>
      <c r="M4996" t="s">
        <v>88</v>
      </c>
      <c r="N4996" t="s">
        <v>88</v>
      </c>
    </row>
    <row r="4998" spans="7:14" x14ac:dyDescent="0.25">
      <c r="G4998" s="34" t="s">
        <v>667</v>
      </c>
    </row>
    <row r="4999" spans="7:14" x14ac:dyDescent="0.25">
      <c r="H4999" s="34" t="s">
        <v>89</v>
      </c>
      <c r="I4999" t="s">
        <v>63</v>
      </c>
      <c r="J4999" t="s">
        <v>64</v>
      </c>
      <c r="K4999" t="s">
        <v>101</v>
      </c>
      <c r="L4999" t="s">
        <v>66</v>
      </c>
      <c r="M4999" t="s">
        <v>67</v>
      </c>
      <c r="N4999" t="s">
        <v>96</v>
      </c>
    </row>
    <row r="5000" spans="7:14" x14ac:dyDescent="0.25">
      <c r="G5000" s="34" t="s">
        <v>667</v>
      </c>
    </row>
    <row r="5001" spans="7:14" x14ac:dyDescent="0.25">
      <c r="H5001" s="34" t="s">
        <v>400</v>
      </c>
      <c r="I5001" t="s">
        <v>70</v>
      </c>
      <c r="J5001">
        <v>197.21437699680499</v>
      </c>
      <c r="K5001">
        <v>196.01921241050101</v>
      </c>
      <c r="L5001">
        <v>199.51460142067799</v>
      </c>
      <c r="M5001">
        <v>196.964173228346</v>
      </c>
      <c r="N5001">
        <v>198.58103674540601</v>
      </c>
    </row>
    <row r="5002" spans="7:14" x14ac:dyDescent="0.25">
      <c r="H5002" s="34" t="s">
        <v>400</v>
      </c>
      <c r="I5002" t="s">
        <v>71</v>
      </c>
      <c r="J5002">
        <v>193.64</v>
      </c>
      <c r="K5002">
        <v>193.92499999999899</v>
      </c>
      <c r="L5002">
        <v>197.17249999999899</v>
      </c>
      <c r="M5002">
        <v>194.25</v>
      </c>
      <c r="N5002">
        <v>196.36250000000001</v>
      </c>
    </row>
    <row r="5003" spans="7:14" x14ac:dyDescent="0.25">
      <c r="H5003" s="34" t="s">
        <v>400</v>
      </c>
      <c r="I5003" t="s">
        <v>72</v>
      </c>
      <c r="J5003">
        <v>191.49499999999901</v>
      </c>
      <c r="K5003">
        <v>192.6875</v>
      </c>
      <c r="L5003">
        <v>195.81124999999901</v>
      </c>
      <c r="M5003">
        <v>192.6</v>
      </c>
      <c r="N5003">
        <v>195.05625000000001</v>
      </c>
    </row>
    <row r="5004" spans="7:14" x14ac:dyDescent="0.25">
      <c r="H5004" s="34" t="s">
        <v>400</v>
      </c>
      <c r="I5004" t="s">
        <v>73</v>
      </c>
      <c r="J5004">
        <v>190.78</v>
      </c>
      <c r="K5004">
        <v>192.27499999999901</v>
      </c>
      <c r="L5004">
        <v>195.35749999999999</v>
      </c>
      <c r="M5004">
        <v>192.04999999999899</v>
      </c>
      <c r="N5004">
        <v>194.620833333333</v>
      </c>
    </row>
    <row r="5005" spans="7:14" x14ac:dyDescent="0.25">
      <c r="H5005" s="34" t="s">
        <v>400</v>
      </c>
      <c r="I5005" t="s">
        <v>74</v>
      </c>
      <c r="J5005">
        <v>190.065</v>
      </c>
      <c r="K5005">
        <v>191.86249999999899</v>
      </c>
      <c r="L5005">
        <v>194.90374999999901</v>
      </c>
      <c r="M5005">
        <v>191.5</v>
      </c>
      <c r="N5005">
        <v>194.18541666666599</v>
      </c>
    </row>
    <row r="5006" spans="7:14" x14ac:dyDescent="0.25">
      <c r="H5006" s="34" t="s">
        <v>400</v>
      </c>
      <c r="I5006" t="s">
        <v>75</v>
      </c>
      <c r="J5006">
        <v>188.63499999999999</v>
      </c>
      <c r="K5006">
        <v>191.03749999999999</v>
      </c>
      <c r="L5006">
        <v>193.99625</v>
      </c>
      <c r="M5006">
        <v>190.39999999999901</v>
      </c>
      <c r="N5006">
        <v>193.31458333333299</v>
      </c>
    </row>
    <row r="5007" spans="7:14" x14ac:dyDescent="0.25">
      <c r="H5007" s="34" t="s">
        <v>400</v>
      </c>
      <c r="I5007" t="s">
        <v>76</v>
      </c>
      <c r="J5007">
        <v>187.92</v>
      </c>
      <c r="K5007">
        <v>190.625</v>
      </c>
      <c r="L5007">
        <v>193.54249999999999</v>
      </c>
      <c r="M5007">
        <v>189.85</v>
      </c>
      <c r="N5007">
        <v>192.87916666666601</v>
      </c>
    </row>
    <row r="5008" spans="7:14" x14ac:dyDescent="0.25">
      <c r="H5008" s="34" t="s">
        <v>400</v>
      </c>
      <c r="I5008" t="s">
        <v>77</v>
      </c>
      <c r="J5008">
        <v>187.20500000000001</v>
      </c>
      <c r="K5008">
        <v>190.21249999999901</v>
      </c>
      <c r="L5008">
        <v>193.08875</v>
      </c>
      <c r="M5008">
        <v>189.29999999999899</v>
      </c>
      <c r="N5008">
        <v>192.44374999999999</v>
      </c>
    </row>
    <row r="5009" spans="7:14" x14ac:dyDescent="0.25">
      <c r="H5009" s="34" t="s">
        <v>400</v>
      </c>
      <c r="I5009" t="s">
        <v>78</v>
      </c>
      <c r="J5009">
        <v>185.06</v>
      </c>
      <c r="K5009">
        <v>188.97499999999999</v>
      </c>
      <c r="L5009">
        <v>191.72749999999999</v>
      </c>
      <c r="M5009">
        <v>187.64999999999901</v>
      </c>
      <c r="N5009">
        <v>191.13749999999999</v>
      </c>
    </row>
    <row r="5010" spans="7:14" x14ac:dyDescent="0.25">
      <c r="H5010" s="34" t="s">
        <v>400</v>
      </c>
      <c r="I5010" t="s">
        <v>79</v>
      </c>
      <c r="J5010">
        <v>181.48562300319401</v>
      </c>
      <c r="K5010">
        <v>186.880787589498</v>
      </c>
      <c r="L5010">
        <v>189.38539857932099</v>
      </c>
      <c r="M5010">
        <v>184.93582677165301</v>
      </c>
      <c r="N5010">
        <v>188.918963254593</v>
      </c>
    </row>
    <row r="5011" spans="7:14" x14ac:dyDescent="0.25">
      <c r="H5011" s="34" t="s">
        <v>400</v>
      </c>
      <c r="I5011" t="s">
        <v>80</v>
      </c>
      <c r="J5011">
        <v>190.13333333333301</v>
      </c>
      <c r="K5011">
        <v>190.8</v>
      </c>
      <c r="L5011">
        <v>192.52500000000001</v>
      </c>
      <c r="M5011">
        <v>191.8</v>
      </c>
      <c r="N5011">
        <v>192.875</v>
      </c>
    </row>
    <row r="5012" spans="7:14" x14ac:dyDescent="0.25">
      <c r="H5012" s="34" t="s">
        <v>400</v>
      </c>
      <c r="I5012" t="s">
        <v>81</v>
      </c>
      <c r="J5012">
        <v>190.916666666666</v>
      </c>
      <c r="K5012">
        <v>191.016666666666</v>
      </c>
      <c r="L5012">
        <v>193.166666666666</v>
      </c>
      <c r="M5012">
        <v>192.65</v>
      </c>
      <c r="N5012">
        <v>193.166666666666</v>
      </c>
    </row>
    <row r="5013" spans="7:14" x14ac:dyDescent="0.25">
      <c r="H5013" s="34" t="s">
        <v>400</v>
      </c>
      <c r="I5013" t="s">
        <v>82</v>
      </c>
      <c r="J5013">
        <v>191.7</v>
      </c>
      <c r="K5013">
        <v>191.23333333333301</v>
      </c>
      <c r="L5013">
        <v>193.808333333333</v>
      </c>
      <c r="M5013">
        <v>193.5</v>
      </c>
      <c r="N5013">
        <v>193.458333333333</v>
      </c>
    </row>
    <row r="5014" spans="7:14" x14ac:dyDescent="0.25">
      <c r="H5014" s="34" t="s">
        <v>400</v>
      </c>
      <c r="I5014" t="s">
        <v>83</v>
      </c>
      <c r="J5014">
        <v>0.82398316970546703</v>
      </c>
      <c r="K5014">
        <v>0.22659926791002899</v>
      </c>
      <c r="L5014">
        <v>0.66216622952227799</v>
      </c>
      <c r="M5014">
        <v>0.88633993743482198</v>
      </c>
      <c r="N5014">
        <v>0.301529183717414</v>
      </c>
    </row>
    <row r="5015" spans="7:14" x14ac:dyDescent="0.25">
      <c r="H5015" s="34" t="s">
        <v>400</v>
      </c>
      <c r="I5015" t="s">
        <v>84</v>
      </c>
      <c r="J5015" t="s">
        <v>85</v>
      </c>
      <c r="K5015" t="s">
        <v>106</v>
      </c>
      <c r="L5015" t="s">
        <v>88</v>
      </c>
      <c r="M5015" t="s">
        <v>98</v>
      </c>
      <c r="N5015" t="s">
        <v>106</v>
      </c>
    </row>
    <row r="5016" spans="7:14" x14ac:dyDescent="0.25">
      <c r="G5016" s="34" t="s">
        <v>667</v>
      </c>
    </row>
    <row r="5018" spans="7:14" x14ac:dyDescent="0.25">
      <c r="H5018" s="34" t="s">
        <v>89</v>
      </c>
      <c r="I5018" t="s">
        <v>63</v>
      </c>
      <c r="J5018" t="s">
        <v>64</v>
      </c>
      <c r="K5018" t="s">
        <v>101</v>
      </c>
      <c r="L5018" t="s">
        <v>66</v>
      </c>
      <c r="M5018" t="s">
        <v>67</v>
      </c>
      <c r="N5018" t="s">
        <v>68</v>
      </c>
    </row>
    <row r="5020" spans="7:14" x14ac:dyDescent="0.25">
      <c r="H5020" s="34" t="s">
        <v>401</v>
      </c>
      <c r="I5020" t="s">
        <v>70</v>
      </c>
      <c r="J5020">
        <v>680.69845916794998</v>
      </c>
      <c r="K5020">
        <v>678.34839151266203</v>
      </c>
      <c r="L5020">
        <v>710.06156123519702</v>
      </c>
      <c r="M5020">
        <v>702.98722388059696</v>
      </c>
      <c r="N5020">
        <v>695.85039253443904</v>
      </c>
    </row>
    <row r="5021" spans="7:14" x14ac:dyDescent="0.25">
      <c r="H5021" s="34" t="s">
        <v>401</v>
      </c>
      <c r="I5021" t="s">
        <v>71</v>
      </c>
      <c r="J5021">
        <v>669.2</v>
      </c>
      <c r="K5021">
        <v>672.10249999999996</v>
      </c>
      <c r="L5021">
        <v>696.0675</v>
      </c>
      <c r="M5021">
        <v>694.13999999999896</v>
      </c>
      <c r="N5021">
        <v>687.29499999999996</v>
      </c>
    </row>
    <row r="5022" spans="7:14" x14ac:dyDescent="0.25">
      <c r="H5022" s="34" t="s">
        <v>401</v>
      </c>
      <c r="I5022" t="s">
        <v>72</v>
      </c>
      <c r="J5022">
        <v>662.32500000000005</v>
      </c>
      <c r="K5022">
        <v>668.376249999999</v>
      </c>
      <c r="L5022">
        <v>687.85874999999999</v>
      </c>
      <c r="M5022">
        <v>688.969999999999</v>
      </c>
      <c r="N5022">
        <v>682.09749999999997</v>
      </c>
    </row>
    <row r="5023" spans="7:14" x14ac:dyDescent="0.25">
      <c r="H5023" s="34" t="s">
        <v>401</v>
      </c>
      <c r="I5023" t="s">
        <v>73</v>
      </c>
      <c r="J5023">
        <v>660.03333333333296</v>
      </c>
      <c r="K5023">
        <v>667.13416666666603</v>
      </c>
      <c r="L5023">
        <v>685.12249999999995</v>
      </c>
      <c r="M5023">
        <v>687.24666666666599</v>
      </c>
      <c r="N5023">
        <v>680.36500000000001</v>
      </c>
    </row>
    <row r="5024" spans="7:14" x14ac:dyDescent="0.25">
      <c r="H5024" s="34" t="s">
        <v>401</v>
      </c>
      <c r="I5024" t="s">
        <v>74</v>
      </c>
      <c r="J5024">
        <v>657.74166666666599</v>
      </c>
      <c r="K5024">
        <v>665.89208333333295</v>
      </c>
      <c r="L5024">
        <v>682.38625000000002</v>
      </c>
      <c r="M5024">
        <v>685.52333333333297</v>
      </c>
      <c r="N5024">
        <v>678.63249999999903</v>
      </c>
    </row>
    <row r="5025" spans="8:14" x14ac:dyDescent="0.25">
      <c r="H5025" s="34" t="s">
        <v>401</v>
      </c>
      <c r="I5025" t="s">
        <v>75</v>
      </c>
      <c r="J5025">
        <v>653.15833333333296</v>
      </c>
      <c r="K5025">
        <v>663.40791666666598</v>
      </c>
      <c r="L5025">
        <v>676.91374999999903</v>
      </c>
      <c r="M5025">
        <v>682.07666666666603</v>
      </c>
      <c r="N5025">
        <v>675.16750000000002</v>
      </c>
    </row>
    <row r="5026" spans="8:14" x14ac:dyDescent="0.25">
      <c r="H5026" s="34" t="s">
        <v>401</v>
      </c>
      <c r="I5026" t="s">
        <v>76</v>
      </c>
      <c r="J5026">
        <v>650.86666666666599</v>
      </c>
      <c r="K5026">
        <v>662.16583333333301</v>
      </c>
      <c r="L5026">
        <v>674.17750000000001</v>
      </c>
      <c r="M5026">
        <v>680.35333333333301</v>
      </c>
      <c r="N5026">
        <v>673.43499999999995</v>
      </c>
    </row>
    <row r="5027" spans="8:14" x14ac:dyDescent="0.25">
      <c r="H5027" s="34" t="s">
        <v>401</v>
      </c>
      <c r="I5027" t="s">
        <v>77</v>
      </c>
      <c r="J5027">
        <v>648.57500000000005</v>
      </c>
      <c r="K5027">
        <v>660.92375000000004</v>
      </c>
      <c r="L5027">
        <v>671.44124999999997</v>
      </c>
      <c r="M5027">
        <v>678.63</v>
      </c>
      <c r="N5027">
        <v>671.70249999999999</v>
      </c>
    </row>
    <row r="5028" spans="8:14" x14ac:dyDescent="0.25">
      <c r="H5028" s="34" t="s">
        <v>401</v>
      </c>
      <c r="I5028" t="s">
        <v>78</v>
      </c>
      <c r="J5028">
        <v>641.70000000000005</v>
      </c>
      <c r="K5028">
        <v>657.19749999999999</v>
      </c>
      <c r="L5028">
        <v>663.23249999999996</v>
      </c>
      <c r="M5028">
        <v>673.46</v>
      </c>
      <c r="N5028">
        <v>666.505</v>
      </c>
    </row>
    <row r="5029" spans="8:14" x14ac:dyDescent="0.25">
      <c r="H5029" s="34" t="s">
        <v>401</v>
      </c>
      <c r="I5029" t="s">
        <v>79</v>
      </c>
      <c r="J5029">
        <v>630.20154083204898</v>
      </c>
      <c r="K5029">
        <v>650.95160848733701</v>
      </c>
      <c r="L5029">
        <v>649.23843876480203</v>
      </c>
      <c r="M5029">
        <v>664.61277611940295</v>
      </c>
      <c r="N5029">
        <v>657.94960746556001</v>
      </c>
    </row>
    <row r="5030" spans="8:14" x14ac:dyDescent="0.25">
      <c r="H5030" s="34" t="s">
        <v>401</v>
      </c>
      <c r="I5030" t="s">
        <v>80</v>
      </c>
      <c r="J5030">
        <v>657.46666666666601</v>
      </c>
      <c r="K5030">
        <v>664.22500000000002</v>
      </c>
      <c r="L5030">
        <v>680.44166666666604</v>
      </c>
      <c r="M5030">
        <v>679.4</v>
      </c>
      <c r="N5030">
        <v>679.45</v>
      </c>
    </row>
    <row r="5031" spans="8:14" x14ac:dyDescent="0.25">
      <c r="H5031" s="34" t="s">
        <v>401</v>
      </c>
      <c r="I5031" t="s">
        <v>81</v>
      </c>
      <c r="J5031">
        <v>659.48333333333301</v>
      </c>
      <c r="K5031">
        <v>664.36666666666599</v>
      </c>
      <c r="L5031">
        <v>681.23333333333301</v>
      </c>
      <c r="M5031">
        <v>680.86666666666599</v>
      </c>
      <c r="N5031">
        <v>682</v>
      </c>
    </row>
    <row r="5032" spans="8:14" x14ac:dyDescent="0.25">
      <c r="H5032" s="34" t="s">
        <v>401</v>
      </c>
      <c r="I5032" t="s">
        <v>82</v>
      </c>
      <c r="J5032">
        <v>661.5</v>
      </c>
      <c r="K5032">
        <v>664.50833333333298</v>
      </c>
      <c r="L5032">
        <v>682.02499999999998</v>
      </c>
      <c r="M5032">
        <v>682.33333333333303</v>
      </c>
      <c r="N5032">
        <v>684.55</v>
      </c>
    </row>
    <row r="5033" spans="8:14" x14ac:dyDescent="0.25">
      <c r="H5033" s="34" t="s">
        <v>401</v>
      </c>
      <c r="I5033" t="s">
        <v>83</v>
      </c>
      <c r="J5033">
        <v>0.61346582843236197</v>
      </c>
      <c r="K5033">
        <v>4.2638040656621197E-2</v>
      </c>
      <c r="L5033">
        <v>0.23269200151861</v>
      </c>
      <c r="M5033">
        <v>0.42989741084514799</v>
      </c>
      <c r="N5033">
        <v>0.75060710869083902</v>
      </c>
    </row>
    <row r="5034" spans="8:14" x14ac:dyDescent="0.25">
      <c r="H5034" s="34" t="s">
        <v>401</v>
      </c>
      <c r="I5034" t="s">
        <v>84</v>
      </c>
      <c r="J5034" t="s">
        <v>85</v>
      </c>
      <c r="K5034" t="s">
        <v>99</v>
      </c>
      <c r="L5034" t="s">
        <v>88</v>
      </c>
      <c r="M5034" t="s">
        <v>86</v>
      </c>
      <c r="N5034" t="s">
        <v>86</v>
      </c>
    </row>
    <row r="5037" spans="8:14" x14ac:dyDescent="0.25">
      <c r="H5037" s="34" t="s">
        <v>89</v>
      </c>
      <c r="I5037" t="s">
        <v>63</v>
      </c>
      <c r="J5037" t="s">
        <v>64</v>
      </c>
      <c r="K5037" t="s">
        <v>65</v>
      </c>
      <c r="L5037" t="s">
        <v>110</v>
      </c>
      <c r="M5037" t="s">
        <v>91</v>
      </c>
      <c r="N5037" t="s">
        <v>96</v>
      </c>
    </row>
    <row r="5039" spans="8:14" x14ac:dyDescent="0.25">
      <c r="H5039" s="34" t="s">
        <v>402</v>
      </c>
      <c r="I5039" t="s">
        <v>70</v>
      </c>
      <c r="J5039">
        <v>1782.66306971874</v>
      </c>
      <c r="K5039">
        <v>1752.3310650887499</v>
      </c>
      <c r="L5039">
        <v>1758.6103155946</v>
      </c>
      <c r="M5039">
        <v>1763.2227991786599</v>
      </c>
      <c r="N5039">
        <v>1770.3362002679501</v>
      </c>
    </row>
    <row r="5040" spans="8:14" x14ac:dyDescent="0.25">
      <c r="H5040" s="34" t="s">
        <v>402</v>
      </c>
      <c r="I5040" t="s">
        <v>71</v>
      </c>
      <c r="J5040">
        <v>1757.5825</v>
      </c>
      <c r="K5040">
        <v>1727.35</v>
      </c>
      <c r="L5040">
        <v>1743.5250000000001</v>
      </c>
      <c r="M5040">
        <v>1751.3774999999901</v>
      </c>
      <c r="N5040">
        <v>1754.9199999999901</v>
      </c>
    </row>
    <row r="5041" spans="8:14" x14ac:dyDescent="0.25">
      <c r="H5041" s="34" t="s">
        <v>402</v>
      </c>
      <c r="I5041" t="s">
        <v>72</v>
      </c>
      <c r="J5041">
        <v>1742.41625</v>
      </c>
      <c r="K5041">
        <v>1712.2249999999999</v>
      </c>
      <c r="L5041">
        <v>1734.5875000000001</v>
      </c>
      <c r="M5041">
        <v>1744.2137499999999</v>
      </c>
      <c r="N5041">
        <v>1745.7349999999999</v>
      </c>
    </row>
    <row r="5042" spans="8:14" x14ac:dyDescent="0.25">
      <c r="H5042" s="34" t="s">
        <v>402</v>
      </c>
      <c r="I5042" t="s">
        <v>73</v>
      </c>
      <c r="J5042">
        <v>1737.36083333333</v>
      </c>
      <c r="K5042">
        <v>1707.18333333333</v>
      </c>
      <c r="L5042">
        <v>1731.6083333333299</v>
      </c>
      <c r="M5042">
        <v>1741.8258333333299</v>
      </c>
      <c r="N5042">
        <v>1742.67333333333</v>
      </c>
    </row>
    <row r="5043" spans="8:14" x14ac:dyDescent="0.25">
      <c r="H5043" s="34" t="s">
        <v>402</v>
      </c>
      <c r="I5043" t="s">
        <v>74</v>
      </c>
      <c r="J5043">
        <v>1732.30541666666</v>
      </c>
      <c r="K5043">
        <v>1702.1416666666601</v>
      </c>
      <c r="L5043">
        <v>1728.62916666666</v>
      </c>
      <c r="M5043">
        <v>1739.4379166666599</v>
      </c>
      <c r="N5043">
        <v>1739.6116666666601</v>
      </c>
    </row>
    <row r="5044" spans="8:14" x14ac:dyDescent="0.25">
      <c r="H5044" s="34" t="s">
        <v>402</v>
      </c>
      <c r="I5044" t="s">
        <v>75</v>
      </c>
      <c r="J5044">
        <v>1722.19458333333</v>
      </c>
      <c r="K5044">
        <v>1692.05833333333</v>
      </c>
      <c r="L5044">
        <v>1722.6708333333299</v>
      </c>
      <c r="M5044">
        <v>1734.66208333333</v>
      </c>
      <c r="N5044">
        <v>1733.48833333333</v>
      </c>
    </row>
    <row r="5045" spans="8:14" x14ac:dyDescent="0.25">
      <c r="H5045" s="34" t="s">
        <v>402</v>
      </c>
      <c r="I5045" t="s">
        <v>76</v>
      </c>
      <c r="J5045">
        <v>1717.13916666666</v>
      </c>
      <c r="K5045">
        <v>1687.0166666666601</v>
      </c>
      <c r="L5045">
        <v>1719.69166666666</v>
      </c>
      <c r="M5045">
        <v>1732.27416666666</v>
      </c>
      <c r="N5045">
        <v>1730.4266666666599</v>
      </c>
    </row>
    <row r="5046" spans="8:14" x14ac:dyDescent="0.25">
      <c r="H5046" s="34" t="s">
        <v>402</v>
      </c>
      <c r="I5046" t="s">
        <v>77</v>
      </c>
      <c r="J5046">
        <v>1712.08375</v>
      </c>
      <c r="K5046">
        <v>1681.9749999999999</v>
      </c>
      <c r="L5046">
        <v>1716.7125000000001</v>
      </c>
      <c r="M5046">
        <v>1729.88625</v>
      </c>
      <c r="N5046">
        <v>1727.365</v>
      </c>
    </row>
    <row r="5047" spans="8:14" x14ac:dyDescent="0.25">
      <c r="H5047" s="34" t="s">
        <v>402</v>
      </c>
      <c r="I5047" t="s">
        <v>78</v>
      </c>
      <c r="J5047">
        <v>1696.9175</v>
      </c>
      <c r="K5047">
        <v>1666.85</v>
      </c>
      <c r="L5047">
        <v>1707.7750000000001</v>
      </c>
      <c r="M5047">
        <v>1722.7225000000001</v>
      </c>
      <c r="N5047">
        <v>1718.18</v>
      </c>
    </row>
    <row r="5048" spans="8:14" x14ac:dyDescent="0.25">
      <c r="H5048" s="34" t="s">
        <v>402</v>
      </c>
      <c r="I5048" t="s">
        <v>79</v>
      </c>
      <c r="J5048">
        <v>1671.83693028125</v>
      </c>
      <c r="K5048">
        <v>1641.8689349112401</v>
      </c>
      <c r="L5048">
        <v>1692.6896844053899</v>
      </c>
      <c r="M5048">
        <v>1710.87720082133</v>
      </c>
      <c r="N5048">
        <v>1702.7637997320401</v>
      </c>
    </row>
    <row r="5049" spans="8:14" x14ac:dyDescent="0.25">
      <c r="H5049" s="34" t="s">
        <v>402</v>
      </c>
      <c r="I5049" t="s">
        <v>80</v>
      </c>
      <c r="J5049">
        <v>1733.7083333333301</v>
      </c>
      <c r="K5049">
        <v>1703.9</v>
      </c>
      <c r="L5049">
        <v>1717.8</v>
      </c>
      <c r="M5049">
        <v>1738.675</v>
      </c>
      <c r="N5049">
        <v>1733.4</v>
      </c>
    </row>
    <row r="5050" spans="8:14" x14ac:dyDescent="0.25">
      <c r="H5050" s="34" t="s">
        <v>402</v>
      </c>
      <c r="I5050" t="s">
        <v>81</v>
      </c>
      <c r="J5050">
        <v>1740.1666666666599</v>
      </c>
      <c r="K5050">
        <v>1710.7</v>
      </c>
      <c r="L5050">
        <v>1720.4166666666599</v>
      </c>
      <c r="M5050">
        <v>1740.3</v>
      </c>
      <c r="N5050">
        <v>1734.45</v>
      </c>
    </row>
    <row r="5051" spans="8:14" x14ac:dyDescent="0.25">
      <c r="H5051" s="34" t="s">
        <v>402</v>
      </c>
      <c r="I5051" t="s">
        <v>82</v>
      </c>
      <c r="J5051">
        <v>1746.625</v>
      </c>
      <c r="K5051">
        <v>1717.5</v>
      </c>
      <c r="L5051">
        <v>1723.0333333333299</v>
      </c>
      <c r="M5051">
        <v>1741.925</v>
      </c>
      <c r="N5051">
        <v>1735.5</v>
      </c>
    </row>
    <row r="5052" spans="8:14" x14ac:dyDescent="0.25">
      <c r="H5052" s="34" t="s">
        <v>402</v>
      </c>
      <c r="I5052" t="s">
        <v>83</v>
      </c>
      <c r="J5052">
        <v>0.74503112307432595</v>
      </c>
      <c r="K5052">
        <v>0.79816890662596995</v>
      </c>
      <c r="L5052">
        <v>0.30372792168850898</v>
      </c>
      <c r="M5052">
        <v>0.186923950709592</v>
      </c>
      <c r="N5052">
        <v>0.1210025929127</v>
      </c>
    </row>
    <row r="5053" spans="8:14" x14ac:dyDescent="0.25">
      <c r="H5053" s="34" t="s">
        <v>402</v>
      </c>
      <c r="I5053" t="s">
        <v>84</v>
      </c>
      <c r="J5053" t="s">
        <v>85</v>
      </c>
      <c r="K5053" t="s">
        <v>87</v>
      </c>
      <c r="L5053" t="s">
        <v>99</v>
      </c>
      <c r="M5053" t="s">
        <v>99</v>
      </c>
      <c r="N5053" t="s">
        <v>103</v>
      </c>
    </row>
    <row r="5056" spans="8:14" x14ac:dyDescent="0.25">
      <c r="H5056" s="34" t="s">
        <v>62</v>
      </c>
      <c r="I5056" t="s">
        <v>63</v>
      </c>
      <c r="J5056" t="s">
        <v>64</v>
      </c>
      <c r="K5056" t="s">
        <v>65</v>
      </c>
      <c r="L5056" t="s">
        <v>110</v>
      </c>
      <c r="M5056" t="s">
        <v>91</v>
      </c>
      <c r="N5056" t="s">
        <v>96</v>
      </c>
    </row>
    <row r="5058" spans="8:14" x14ac:dyDescent="0.25">
      <c r="H5058" s="34" t="s">
        <v>403</v>
      </c>
      <c r="I5058" t="s">
        <v>70</v>
      </c>
      <c r="J5058">
        <v>273.50626627263199</v>
      </c>
      <c r="K5058">
        <v>280.77486590038302</v>
      </c>
      <c r="L5058">
        <v>276.06681034482699</v>
      </c>
      <c r="M5058">
        <v>276.33407407407401</v>
      </c>
      <c r="N5058">
        <v>281.19206812291702</v>
      </c>
    </row>
    <row r="5059" spans="8:14" x14ac:dyDescent="0.25">
      <c r="H5059" s="34" t="s">
        <v>403</v>
      </c>
      <c r="I5059" t="s">
        <v>71</v>
      </c>
      <c r="J5059">
        <v>271.38749999999999</v>
      </c>
      <c r="K5059">
        <v>275.47000000000003</v>
      </c>
      <c r="L5059">
        <v>273.83399999999898</v>
      </c>
      <c r="M5059">
        <v>274.5</v>
      </c>
      <c r="N5059">
        <v>277.58099999999899</v>
      </c>
    </row>
    <row r="5060" spans="8:14" x14ac:dyDescent="0.25">
      <c r="H5060" s="34" t="s">
        <v>403</v>
      </c>
      <c r="I5060" t="s">
        <v>72</v>
      </c>
      <c r="J5060">
        <v>270.10874999999999</v>
      </c>
      <c r="K5060">
        <v>272.44499999999999</v>
      </c>
      <c r="L5060">
        <v>272.491999999999</v>
      </c>
      <c r="M5060">
        <v>273.39999999999998</v>
      </c>
      <c r="N5060">
        <v>275.43049999999999</v>
      </c>
    </row>
    <row r="5061" spans="8:14" x14ac:dyDescent="0.25">
      <c r="H5061" s="34" t="s">
        <v>403</v>
      </c>
      <c r="I5061" t="s">
        <v>73</v>
      </c>
      <c r="J5061">
        <v>269.6825</v>
      </c>
      <c r="K5061">
        <v>271.43666666666599</v>
      </c>
      <c r="L5061">
        <v>272.04466666666599</v>
      </c>
      <c r="M5061">
        <v>273.03333333333302</v>
      </c>
      <c r="N5061">
        <v>274.71366666666597</v>
      </c>
    </row>
    <row r="5062" spans="8:14" x14ac:dyDescent="0.25">
      <c r="H5062" s="34" t="s">
        <v>403</v>
      </c>
      <c r="I5062" t="s">
        <v>74</v>
      </c>
      <c r="J5062">
        <v>269.256249999999</v>
      </c>
      <c r="K5062">
        <v>270.428333333333</v>
      </c>
      <c r="L5062">
        <v>271.59733333333298</v>
      </c>
      <c r="M5062">
        <v>272.666666666666</v>
      </c>
      <c r="N5062">
        <v>273.99683333333297</v>
      </c>
    </row>
    <row r="5063" spans="8:14" x14ac:dyDescent="0.25">
      <c r="H5063" s="34" t="s">
        <v>403</v>
      </c>
      <c r="I5063" t="s">
        <v>75</v>
      </c>
      <c r="J5063">
        <v>268.40375</v>
      </c>
      <c r="K5063">
        <v>268.41166666666601</v>
      </c>
      <c r="L5063">
        <v>270.702666666666</v>
      </c>
      <c r="M5063">
        <v>271.933333333333</v>
      </c>
      <c r="N5063">
        <v>272.56316666666601</v>
      </c>
    </row>
    <row r="5064" spans="8:14" x14ac:dyDescent="0.25">
      <c r="H5064" s="34" t="s">
        <v>403</v>
      </c>
      <c r="I5064" t="s">
        <v>76</v>
      </c>
      <c r="J5064">
        <v>267.977499999999</v>
      </c>
      <c r="K5064">
        <v>267.40333333333302</v>
      </c>
      <c r="L5064">
        <v>270.255333333333</v>
      </c>
      <c r="M5064">
        <v>271.56666666666598</v>
      </c>
      <c r="N5064">
        <v>271.84633333333301</v>
      </c>
    </row>
    <row r="5065" spans="8:14" x14ac:dyDescent="0.25">
      <c r="H5065" s="34" t="s">
        <v>403</v>
      </c>
      <c r="I5065" t="s">
        <v>77</v>
      </c>
      <c r="J5065">
        <v>267.55124999999998</v>
      </c>
      <c r="K5065">
        <v>266.39499999999998</v>
      </c>
      <c r="L5065">
        <v>269.80799999999999</v>
      </c>
      <c r="M5065">
        <v>271.2</v>
      </c>
      <c r="N5065">
        <v>271.12949999999898</v>
      </c>
    </row>
    <row r="5066" spans="8:14" x14ac:dyDescent="0.25">
      <c r="H5066" s="34" t="s">
        <v>403</v>
      </c>
      <c r="I5066" t="s">
        <v>78</v>
      </c>
      <c r="J5066">
        <v>266.27249999999998</v>
      </c>
      <c r="K5066">
        <v>263.37</v>
      </c>
      <c r="L5066">
        <v>268.46600000000001</v>
      </c>
      <c r="M5066">
        <v>270.10000000000002</v>
      </c>
      <c r="N5066">
        <v>268.97899999999998</v>
      </c>
    </row>
    <row r="5067" spans="8:14" x14ac:dyDescent="0.25">
      <c r="H5067" s="34" t="s">
        <v>403</v>
      </c>
      <c r="I5067" t="s">
        <v>79</v>
      </c>
      <c r="J5067">
        <v>264.15373372736701</v>
      </c>
      <c r="K5067">
        <v>258.06513409961599</v>
      </c>
      <c r="L5067">
        <v>266.233189655172</v>
      </c>
      <c r="M5067">
        <v>268.26592592592499</v>
      </c>
      <c r="N5067">
        <v>265.36793187708201</v>
      </c>
    </row>
    <row r="5068" spans="8:14" x14ac:dyDescent="0.25">
      <c r="H5068" s="34" t="s">
        <v>403</v>
      </c>
      <c r="I5068" t="s">
        <v>80</v>
      </c>
      <c r="J5068">
        <v>269.10166666666601</v>
      </c>
      <c r="K5068">
        <v>266.5</v>
      </c>
      <c r="L5068">
        <v>271.28666666666601</v>
      </c>
      <c r="M5068">
        <v>272</v>
      </c>
      <c r="N5068">
        <v>273.52333333333303</v>
      </c>
    </row>
    <row r="5069" spans="8:14" x14ac:dyDescent="0.25">
      <c r="H5069" s="34" t="s">
        <v>403</v>
      </c>
      <c r="I5069" t="s">
        <v>81</v>
      </c>
      <c r="J5069">
        <v>269.37333333333299</v>
      </c>
      <c r="K5069">
        <v>267.47333333333302</v>
      </c>
      <c r="L5069">
        <v>271.42333333333301</v>
      </c>
      <c r="M5069">
        <v>272.099999999999</v>
      </c>
      <c r="N5069">
        <v>273.76666666666603</v>
      </c>
    </row>
    <row r="5070" spans="8:14" x14ac:dyDescent="0.25">
      <c r="H5070" s="34" t="s">
        <v>403</v>
      </c>
      <c r="I5070" t="s">
        <v>82</v>
      </c>
      <c r="J5070">
        <v>269.64499999999998</v>
      </c>
      <c r="K5070">
        <v>268.44666666666598</v>
      </c>
      <c r="L5070">
        <v>271.56</v>
      </c>
      <c r="M5070">
        <v>272.19999999999902</v>
      </c>
      <c r="N5070">
        <v>274.01</v>
      </c>
    </row>
    <row r="5071" spans="8:14" x14ac:dyDescent="0.25">
      <c r="H5071" s="34" t="s">
        <v>403</v>
      </c>
      <c r="I5071" t="s">
        <v>83</v>
      </c>
      <c r="J5071">
        <v>0.20190634270817301</v>
      </c>
      <c r="K5071">
        <v>0.72515955993743497</v>
      </c>
      <c r="L5071">
        <v>0.10075442950875201</v>
      </c>
      <c r="M5071">
        <v>7.3475385745750105E-2</v>
      </c>
      <c r="N5071">
        <v>0.177925100844539</v>
      </c>
    </row>
    <row r="5072" spans="8:14" x14ac:dyDescent="0.25">
      <c r="H5072" s="34" t="s">
        <v>403</v>
      </c>
      <c r="I5072" t="s">
        <v>84</v>
      </c>
      <c r="J5072" t="s">
        <v>85</v>
      </c>
      <c r="K5072" t="s">
        <v>87</v>
      </c>
      <c r="L5072" t="s">
        <v>99</v>
      </c>
      <c r="M5072" t="s">
        <v>99</v>
      </c>
      <c r="N5072" t="s">
        <v>99</v>
      </c>
    </row>
    <row r="5074" spans="7:14" x14ac:dyDescent="0.25">
      <c r="G5074" s="34" t="s">
        <v>667</v>
      </c>
    </row>
    <row r="5075" spans="7:14" x14ac:dyDescent="0.25">
      <c r="H5075" s="34" t="s">
        <v>89</v>
      </c>
      <c r="I5075" t="s">
        <v>63</v>
      </c>
      <c r="J5075" t="s">
        <v>90</v>
      </c>
      <c r="K5075" t="s">
        <v>65</v>
      </c>
      <c r="L5075" t="s">
        <v>66</v>
      </c>
      <c r="M5075" t="s">
        <v>67</v>
      </c>
      <c r="N5075" t="s">
        <v>96</v>
      </c>
    </row>
    <row r="5076" spans="7:14" x14ac:dyDescent="0.25">
      <c r="G5076" s="34" t="s">
        <v>667</v>
      </c>
    </row>
    <row r="5077" spans="7:14" x14ac:dyDescent="0.25">
      <c r="H5077" s="34" t="s">
        <v>404</v>
      </c>
      <c r="I5077" t="s">
        <v>70</v>
      </c>
      <c r="J5077">
        <v>421.45071782492602</v>
      </c>
      <c r="K5077">
        <v>415.328462709284</v>
      </c>
      <c r="L5077">
        <v>403.63987491770899</v>
      </c>
      <c r="M5077">
        <v>394.18569182389899</v>
      </c>
      <c r="N5077">
        <v>391.34214659685802</v>
      </c>
    </row>
    <row r="5078" spans="7:14" x14ac:dyDescent="0.25">
      <c r="H5078" s="34" t="s">
        <v>404</v>
      </c>
      <c r="I5078" t="s">
        <v>71</v>
      </c>
      <c r="J5078">
        <v>412.34249999999997</v>
      </c>
      <c r="K5078">
        <v>407.61249999999899</v>
      </c>
      <c r="L5078">
        <v>395.60999999999899</v>
      </c>
      <c r="M5078">
        <v>389.04250000000002</v>
      </c>
      <c r="N5078">
        <v>388.15</v>
      </c>
    </row>
    <row r="5079" spans="7:14" x14ac:dyDescent="0.25">
      <c r="H5079" s="34" t="s">
        <v>404</v>
      </c>
      <c r="I5079" t="s">
        <v>72</v>
      </c>
      <c r="J5079">
        <v>407.02124999999899</v>
      </c>
      <c r="K5079">
        <v>403.006249999999</v>
      </c>
      <c r="L5079">
        <v>390.88</v>
      </c>
      <c r="M5079">
        <v>385.92124999999999</v>
      </c>
      <c r="N5079">
        <v>386.22500000000002</v>
      </c>
    </row>
    <row r="5080" spans="7:14" x14ac:dyDescent="0.25">
      <c r="H5080" s="34" t="s">
        <v>404</v>
      </c>
      <c r="I5080" t="s">
        <v>73</v>
      </c>
      <c r="J5080">
        <v>405.2475</v>
      </c>
      <c r="K5080">
        <v>401.47083333333302</v>
      </c>
      <c r="L5080">
        <v>389.303333333333</v>
      </c>
      <c r="M5080">
        <v>384.88083333333299</v>
      </c>
      <c r="N5080">
        <v>385.58333333333297</v>
      </c>
    </row>
    <row r="5081" spans="7:14" x14ac:dyDescent="0.25">
      <c r="H5081" s="34" t="s">
        <v>404</v>
      </c>
      <c r="I5081" t="s">
        <v>74</v>
      </c>
      <c r="J5081">
        <v>403.47375</v>
      </c>
      <c r="K5081">
        <v>399.93541666666601</v>
      </c>
      <c r="L5081">
        <v>387.72666666666601</v>
      </c>
      <c r="M5081">
        <v>383.84041666666599</v>
      </c>
      <c r="N5081">
        <v>384.94166666666598</v>
      </c>
    </row>
    <row r="5082" spans="7:14" x14ac:dyDescent="0.25">
      <c r="H5082" s="34" t="s">
        <v>404</v>
      </c>
      <c r="I5082" t="s">
        <v>75</v>
      </c>
      <c r="J5082">
        <v>399.92624999999998</v>
      </c>
      <c r="K5082">
        <v>396.86458333333297</v>
      </c>
      <c r="L5082">
        <v>384.57333333333298</v>
      </c>
      <c r="M5082">
        <v>381.75958333333301</v>
      </c>
      <c r="N5082">
        <v>383.65833333333302</v>
      </c>
    </row>
    <row r="5083" spans="7:14" x14ac:dyDescent="0.25">
      <c r="H5083" s="34" t="s">
        <v>404</v>
      </c>
      <c r="I5083" t="s">
        <v>76</v>
      </c>
      <c r="J5083">
        <v>398.15249999999997</v>
      </c>
      <c r="K5083">
        <v>395.32916666666603</v>
      </c>
      <c r="L5083">
        <v>382.99666666666599</v>
      </c>
      <c r="M5083">
        <v>380.71916666666601</v>
      </c>
      <c r="N5083">
        <v>383.01666666666603</v>
      </c>
    </row>
    <row r="5084" spans="7:14" x14ac:dyDescent="0.25">
      <c r="H5084" s="34" t="s">
        <v>404</v>
      </c>
      <c r="I5084" t="s">
        <v>77</v>
      </c>
      <c r="J5084">
        <v>396.37875000000003</v>
      </c>
      <c r="K5084">
        <v>393.79374999999999</v>
      </c>
      <c r="L5084">
        <v>381.41999999999899</v>
      </c>
      <c r="M5084">
        <v>379.67874999999998</v>
      </c>
      <c r="N5084">
        <v>382.375</v>
      </c>
    </row>
    <row r="5085" spans="7:14" x14ac:dyDescent="0.25">
      <c r="H5085" s="34" t="s">
        <v>404</v>
      </c>
      <c r="I5085" t="s">
        <v>78</v>
      </c>
      <c r="J5085">
        <v>391.0575</v>
      </c>
      <c r="K5085">
        <v>389.1875</v>
      </c>
      <c r="L5085">
        <v>376.69</v>
      </c>
      <c r="M5085">
        <v>376.5575</v>
      </c>
      <c r="N5085">
        <v>380.45</v>
      </c>
    </row>
    <row r="5086" spans="7:14" x14ac:dyDescent="0.25">
      <c r="H5086" s="34" t="s">
        <v>404</v>
      </c>
      <c r="I5086" t="s">
        <v>79</v>
      </c>
      <c r="J5086">
        <v>381.94928217507299</v>
      </c>
      <c r="K5086">
        <v>381.47153729071499</v>
      </c>
      <c r="L5086">
        <v>368.66012508228999</v>
      </c>
      <c r="M5086">
        <v>371.41430817610001</v>
      </c>
      <c r="N5086">
        <v>377.25785340314098</v>
      </c>
    </row>
    <row r="5087" spans="7:14" x14ac:dyDescent="0.25">
      <c r="H5087" s="34" t="s">
        <v>404</v>
      </c>
      <c r="I5087" t="s">
        <v>80</v>
      </c>
      <c r="J5087">
        <v>402.20833333333297</v>
      </c>
      <c r="K5087">
        <v>399.791666666666</v>
      </c>
      <c r="L5087">
        <v>386.88333333333298</v>
      </c>
      <c r="M5087">
        <v>384.291666666666</v>
      </c>
      <c r="N5087">
        <v>384.69999999999902</v>
      </c>
    </row>
    <row r="5088" spans="7:14" x14ac:dyDescent="0.25">
      <c r="H5088" s="34" t="s">
        <v>404</v>
      </c>
      <c r="I5088" t="s">
        <v>81</v>
      </c>
      <c r="J5088">
        <v>402.71666666666601</v>
      </c>
      <c r="K5088">
        <v>401.183333333333</v>
      </c>
      <c r="L5088">
        <v>387.61666666666599</v>
      </c>
      <c r="M5088">
        <v>385.78333333333302</v>
      </c>
      <c r="N5088">
        <v>385.099999999999</v>
      </c>
    </row>
    <row r="5089" spans="7:14" x14ac:dyDescent="0.25">
      <c r="H5089" s="34" t="s">
        <v>404</v>
      </c>
      <c r="I5089" t="s">
        <v>82</v>
      </c>
      <c r="J5089">
        <v>403.22500000000002</v>
      </c>
      <c r="K5089">
        <v>402.57499999999999</v>
      </c>
      <c r="L5089">
        <v>388.35</v>
      </c>
      <c r="M5089">
        <v>387.27499999999998</v>
      </c>
      <c r="N5089">
        <v>385.5</v>
      </c>
    </row>
    <row r="5090" spans="7:14" x14ac:dyDescent="0.25">
      <c r="H5090" s="34" t="s">
        <v>404</v>
      </c>
      <c r="I5090" t="s">
        <v>83</v>
      </c>
      <c r="J5090">
        <v>0.25277115922510701</v>
      </c>
      <c r="K5090">
        <v>0.69619593538300395</v>
      </c>
      <c r="L5090">
        <v>0.379097919269412</v>
      </c>
      <c r="M5090">
        <v>0.77632006939174203</v>
      </c>
      <c r="N5090">
        <v>0.20795425006500301</v>
      </c>
    </row>
    <row r="5091" spans="7:14" x14ac:dyDescent="0.25">
      <c r="H5091" s="34" t="s">
        <v>404</v>
      </c>
      <c r="I5091" t="s">
        <v>84</v>
      </c>
      <c r="J5091" t="s">
        <v>93</v>
      </c>
      <c r="K5091" t="s">
        <v>98</v>
      </c>
      <c r="L5091" t="s">
        <v>87</v>
      </c>
      <c r="M5091" t="s">
        <v>98</v>
      </c>
      <c r="N5091" t="s">
        <v>106</v>
      </c>
    </row>
    <row r="5092" spans="7:14" x14ac:dyDescent="0.25">
      <c r="G5092" s="34" t="s">
        <v>667</v>
      </c>
    </row>
    <row r="5093" spans="7:14" x14ac:dyDescent="0.25">
      <c r="G5093" s="34" t="s">
        <v>667</v>
      </c>
    </row>
    <row r="5094" spans="7:14" x14ac:dyDescent="0.25">
      <c r="H5094" s="34" t="s">
        <v>128</v>
      </c>
      <c r="I5094" t="s">
        <v>63</v>
      </c>
      <c r="J5094" t="s">
        <v>64</v>
      </c>
      <c r="K5094" t="s">
        <v>65</v>
      </c>
      <c r="L5094" t="s">
        <v>110</v>
      </c>
      <c r="M5094" t="s">
        <v>67</v>
      </c>
      <c r="N5094" t="s">
        <v>132</v>
      </c>
    </row>
    <row r="5095" spans="7:14" x14ac:dyDescent="0.25">
      <c r="G5095" s="34" t="s">
        <v>667</v>
      </c>
    </row>
    <row r="5096" spans="7:14" x14ac:dyDescent="0.25">
      <c r="H5096" s="34" t="s">
        <v>405</v>
      </c>
      <c r="I5096" t="s">
        <v>70</v>
      </c>
      <c r="J5096">
        <v>122.38953238953199</v>
      </c>
      <c r="K5096">
        <v>119.81422413793101</v>
      </c>
      <c r="L5096">
        <v>121.44815133276001</v>
      </c>
      <c r="M5096">
        <v>126.034276859504</v>
      </c>
      <c r="N5096">
        <v>131.14625153625499</v>
      </c>
    </row>
    <row r="5097" spans="7:14" x14ac:dyDescent="0.25">
      <c r="H5097" s="34" t="s">
        <v>405</v>
      </c>
      <c r="I5097" t="s">
        <v>71</v>
      </c>
      <c r="J5097">
        <v>120.1675</v>
      </c>
      <c r="K5097">
        <v>118.315</v>
      </c>
      <c r="L5097">
        <v>119.825</v>
      </c>
      <c r="M5097">
        <v>124.2225</v>
      </c>
      <c r="N5097">
        <v>128.32249999999999</v>
      </c>
    </row>
    <row r="5098" spans="7:14" x14ac:dyDescent="0.25">
      <c r="H5098" s="34" t="s">
        <v>405</v>
      </c>
      <c r="I5098" t="s">
        <v>72</v>
      </c>
      <c r="J5098">
        <v>118.83374999999999</v>
      </c>
      <c r="K5098">
        <v>117.4075</v>
      </c>
      <c r="L5098">
        <v>118.8625</v>
      </c>
      <c r="M5098">
        <v>123.13625</v>
      </c>
      <c r="N5098">
        <v>126.68625</v>
      </c>
    </row>
    <row r="5099" spans="7:14" x14ac:dyDescent="0.25">
      <c r="H5099" s="34" t="s">
        <v>405</v>
      </c>
      <c r="I5099" t="s">
        <v>73</v>
      </c>
      <c r="J5099">
        <v>118.389166666666</v>
      </c>
      <c r="K5099">
        <v>117.105</v>
      </c>
      <c r="L5099">
        <v>118.541666666666</v>
      </c>
      <c r="M5099">
        <v>122.77416666666601</v>
      </c>
      <c r="N5099">
        <v>126.14083333333301</v>
      </c>
    </row>
    <row r="5100" spans="7:14" x14ac:dyDescent="0.25">
      <c r="H5100" s="34" t="s">
        <v>405</v>
      </c>
      <c r="I5100" t="s">
        <v>74</v>
      </c>
      <c r="J5100">
        <v>117.944583333333</v>
      </c>
      <c r="K5100">
        <v>116.80249999999999</v>
      </c>
      <c r="L5100">
        <v>118.220833333333</v>
      </c>
      <c r="M5100">
        <v>122.412083333333</v>
      </c>
      <c r="N5100">
        <v>125.595416666666</v>
      </c>
    </row>
    <row r="5101" spans="7:14" x14ac:dyDescent="0.25">
      <c r="H5101" s="34" t="s">
        <v>405</v>
      </c>
      <c r="I5101" t="s">
        <v>75</v>
      </c>
      <c r="J5101">
        <v>117.05541666666601</v>
      </c>
      <c r="K5101">
        <v>116.19750000000001</v>
      </c>
      <c r="L5101">
        <v>117.579166666666</v>
      </c>
      <c r="M5101">
        <v>121.687916666666</v>
      </c>
      <c r="N5101">
        <v>124.504583333333</v>
      </c>
    </row>
    <row r="5102" spans="7:14" x14ac:dyDescent="0.25">
      <c r="H5102" s="34" t="s">
        <v>405</v>
      </c>
      <c r="I5102" t="s">
        <v>76</v>
      </c>
      <c r="J5102">
        <v>116.61083333333301</v>
      </c>
      <c r="K5102">
        <v>115.895</v>
      </c>
      <c r="L5102">
        <v>117.258333333333</v>
      </c>
      <c r="M5102">
        <v>121.32583333333299</v>
      </c>
      <c r="N5102">
        <v>123.95916666666599</v>
      </c>
    </row>
    <row r="5103" spans="7:14" x14ac:dyDescent="0.25">
      <c r="H5103" s="34" t="s">
        <v>405</v>
      </c>
      <c r="I5103" t="s">
        <v>77</v>
      </c>
      <c r="J5103">
        <v>116.166249999999</v>
      </c>
      <c r="K5103">
        <v>115.5925</v>
      </c>
      <c r="L5103">
        <v>116.9375</v>
      </c>
      <c r="M5103">
        <v>120.963749999999</v>
      </c>
      <c r="N5103">
        <v>123.41374999999999</v>
      </c>
    </row>
    <row r="5104" spans="7:14" x14ac:dyDescent="0.25">
      <c r="H5104" s="34" t="s">
        <v>405</v>
      </c>
      <c r="I5104" t="s">
        <v>78</v>
      </c>
      <c r="J5104">
        <v>114.8325</v>
      </c>
      <c r="K5104">
        <v>114.685</v>
      </c>
      <c r="L5104">
        <v>115.97499999999999</v>
      </c>
      <c r="M5104">
        <v>119.8775</v>
      </c>
      <c r="N5104">
        <v>121.77749999999899</v>
      </c>
    </row>
    <row r="5105" spans="7:14" x14ac:dyDescent="0.25">
      <c r="H5105" s="34" t="s">
        <v>405</v>
      </c>
      <c r="I5105" t="s">
        <v>79</v>
      </c>
      <c r="J5105">
        <v>112.610467610467</v>
      </c>
      <c r="K5105">
        <v>113.185775862068</v>
      </c>
      <c r="L5105">
        <v>114.351848667239</v>
      </c>
      <c r="M5105">
        <v>118.065723140495</v>
      </c>
      <c r="N5105">
        <v>118.95374846374401</v>
      </c>
    </row>
    <row r="5106" spans="7:14" x14ac:dyDescent="0.25">
      <c r="H5106" s="34" t="s">
        <v>405</v>
      </c>
      <c r="I5106" t="s">
        <v>80</v>
      </c>
      <c r="J5106">
        <v>117.99166666666601</v>
      </c>
      <c r="K5106">
        <v>116.883333333333</v>
      </c>
      <c r="L5106">
        <v>117.95</v>
      </c>
      <c r="M5106">
        <v>122.35833333333299</v>
      </c>
      <c r="N5106">
        <v>125.02500000000001</v>
      </c>
    </row>
    <row r="5107" spans="7:14" x14ac:dyDescent="0.25">
      <c r="H5107" s="34" t="s">
        <v>405</v>
      </c>
      <c r="I5107" t="s">
        <v>81</v>
      </c>
      <c r="J5107">
        <v>118.48333333333299</v>
      </c>
      <c r="K5107">
        <v>117.266666666666</v>
      </c>
      <c r="L5107">
        <v>118</v>
      </c>
      <c r="M5107">
        <v>122.666666666666</v>
      </c>
      <c r="N5107">
        <v>125.033333333333</v>
      </c>
    </row>
    <row r="5108" spans="7:14" x14ac:dyDescent="0.25">
      <c r="H5108" s="34" t="s">
        <v>405</v>
      </c>
      <c r="I5108" t="s">
        <v>82</v>
      </c>
      <c r="J5108">
        <v>118.97499999999999</v>
      </c>
      <c r="K5108">
        <v>117.65</v>
      </c>
      <c r="L5108">
        <v>118.05</v>
      </c>
      <c r="M5108">
        <v>122.97499999999999</v>
      </c>
      <c r="N5108">
        <v>125.041666666666</v>
      </c>
    </row>
    <row r="5109" spans="7:14" x14ac:dyDescent="0.25">
      <c r="H5109" s="34" t="s">
        <v>405</v>
      </c>
      <c r="I5109" t="s">
        <v>83</v>
      </c>
      <c r="J5109">
        <v>0.83339218871388099</v>
      </c>
      <c r="K5109">
        <v>0.65592471125054597</v>
      </c>
      <c r="L5109">
        <v>8.4781687155569496E-2</v>
      </c>
      <c r="M5109">
        <v>0.50398419941427097</v>
      </c>
      <c r="N5109">
        <v>1.3328890369887301E-2</v>
      </c>
    </row>
    <row r="5110" spans="7:14" x14ac:dyDescent="0.25">
      <c r="H5110" s="34" t="s">
        <v>405</v>
      </c>
      <c r="I5110" t="s">
        <v>84</v>
      </c>
      <c r="J5110" t="s">
        <v>85</v>
      </c>
      <c r="K5110" t="s">
        <v>87</v>
      </c>
      <c r="L5110" t="s">
        <v>99</v>
      </c>
      <c r="M5110" t="s">
        <v>88</v>
      </c>
      <c r="N5110" t="s">
        <v>107</v>
      </c>
    </row>
    <row r="5111" spans="7:14" x14ac:dyDescent="0.25">
      <c r="G5111" s="34" t="s">
        <v>667</v>
      </c>
    </row>
    <row r="5112" spans="7:14" x14ac:dyDescent="0.25">
      <c r="G5112" s="34" t="s">
        <v>667</v>
      </c>
    </row>
    <row r="5113" spans="7:14" x14ac:dyDescent="0.25">
      <c r="H5113" s="34" t="s">
        <v>62</v>
      </c>
      <c r="I5113" t="s">
        <v>63</v>
      </c>
      <c r="J5113" t="s">
        <v>64</v>
      </c>
      <c r="K5113" t="s">
        <v>65</v>
      </c>
      <c r="L5113" t="s">
        <v>104</v>
      </c>
      <c r="M5113" t="s">
        <v>91</v>
      </c>
      <c r="N5113" t="s">
        <v>96</v>
      </c>
    </row>
    <row r="5114" spans="7:14" x14ac:dyDescent="0.25">
      <c r="G5114" s="34" t="s">
        <v>667</v>
      </c>
    </row>
    <row r="5115" spans="7:14" x14ac:dyDescent="0.25">
      <c r="H5115" s="34" t="s">
        <v>406</v>
      </c>
      <c r="I5115" t="s">
        <v>70</v>
      </c>
      <c r="J5115">
        <v>401.94486486486397</v>
      </c>
      <c r="K5115">
        <v>407.25324884199603</v>
      </c>
      <c r="L5115">
        <v>405.56744421906598</v>
      </c>
      <c r="M5115">
        <v>410.222782106056</v>
      </c>
      <c r="N5115">
        <v>411.12624042205698</v>
      </c>
    </row>
    <row r="5116" spans="7:14" x14ac:dyDescent="0.25">
      <c r="H5116" s="34" t="s">
        <v>406</v>
      </c>
      <c r="I5116" t="s">
        <v>71</v>
      </c>
      <c r="J5116">
        <v>397.597499999999</v>
      </c>
      <c r="K5116">
        <v>400.64249999999998</v>
      </c>
      <c r="L5116">
        <v>402.08</v>
      </c>
      <c r="M5116">
        <v>406.07749999999999</v>
      </c>
      <c r="N5116">
        <v>406.57249999999999</v>
      </c>
    </row>
    <row r="5117" spans="7:14" x14ac:dyDescent="0.25">
      <c r="H5117" s="34" t="s">
        <v>406</v>
      </c>
      <c r="I5117" t="s">
        <v>72</v>
      </c>
      <c r="J5117">
        <v>394.99874999999997</v>
      </c>
      <c r="K5117">
        <v>396.696249999999</v>
      </c>
      <c r="L5117">
        <v>399.99</v>
      </c>
      <c r="M5117">
        <v>403.58875</v>
      </c>
      <c r="N5117">
        <v>403.83625000000001</v>
      </c>
    </row>
    <row r="5118" spans="7:14" x14ac:dyDescent="0.25">
      <c r="H5118" s="34" t="s">
        <v>406</v>
      </c>
      <c r="I5118" t="s">
        <v>73</v>
      </c>
      <c r="J5118">
        <v>394.13249999999999</v>
      </c>
      <c r="K5118">
        <v>395.38083333333299</v>
      </c>
      <c r="L5118">
        <v>399.29333333333301</v>
      </c>
      <c r="M5118">
        <v>402.75916666666598</v>
      </c>
      <c r="N5118">
        <v>402.924166666666</v>
      </c>
    </row>
    <row r="5119" spans="7:14" x14ac:dyDescent="0.25">
      <c r="H5119" s="34" t="s">
        <v>406</v>
      </c>
      <c r="I5119" t="s">
        <v>74</v>
      </c>
      <c r="J5119">
        <v>393.26624999999899</v>
      </c>
      <c r="K5119">
        <v>394.06541666666601</v>
      </c>
      <c r="L5119">
        <v>398.59666666666601</v>
      </c>
      <c r="M5119">
        <v>401.92958333333303</v>
      </c>
      <c r="N5119">
        <v>402.01208333333301</v>
      </c>
    </row>
    <row r="5120" spans="7:14" x14ac:dyDescent="0.25">
      <c r="H5120" s="34" t="s">
        <v>406</v>
      </c>
      <c r="I5120" t="s">
        <v>75</v>
      </c>
      <c r="J5120">
        <v>391.53375</v>
      </c>
      <c r="K5120">
        <v>391.43458333333302</v>
      </c>
      <c r="L5120">
        <v>397.20333333333298</v>
      </c>
      <c r="M5120">
        <v>400.27041666666599</v>
      </c>
      <c r="N5120">
        <v>400.18791666666601</v>
      </c>
    </row>
    <row r="5121" spans="7:14" x14ac:dyDescent="0.25">
      <c r="H5121" s="34" t="s">
        <v>406</v>
      </c>
      <c r="I5121" t="s">
        <v>76</v>
      </c>
      <c r="J5121">
        <v>390.667499999999</v>
      </c>
      <c r="K5121">
        <v>390.11916666666599</v>
      </c>
      <c r="L5121">
        <v>396.50666666666598</v>
      </c>
      <c r="M5121">
        <v>399.44083333333299</v>
      </c>
      <c r="N5121">
        <v>399.27583333333303</v>
      </c>
    </row>
    <row r="5122" spans="7:14" x14ac:dyDescent="0.25">
      <c r="H5122" s="34" t="s">
        <v>406</v>
      </c>
      <c r="I5122" t="s">
        <v>77</v>
      </c>
      <c r="J5122">
        <v>389.80124999999998</v>
      </c>
      <c r="K5122">
        <v>388.80374999999998</v>
      </c>
      <c r="L5122">
        <v>395.80999999999898</v>
      </c>
      <c r="M5122">
        <v>398.61124999999998</v>
      </c>
      <c r="N5122">
        <v>398.36374999999998</v>
      </c>
    </row>
    <row r="5123" spans="7:14" x14ac:dyDescent="0.25">
      <c r="H5123" s="34" t="s">
        <v>406</v>
      </c>
      <c r="I5123" t="s">
        <v>78</v>
      </c>
      <c r="J5123">
        <v>387.20249999999999</v>
      </c>
      <c r="K5123">
        <v>384.85750000000002</v>
      </c>
      <c r="L5123">
        <v>393.719999999999</v>
      </c>
      <c r="M5123">
        <v>396.1225</v>
      </c>
      <c r="N5123">
        <v>395.6275</v>
      </c>
    </row>
    <row r="5124" spans="7:14" x14ac:dyDescent="0.25">
      <c r="H5124" s="34" t="s">
        <v>406</v>
      </c>
      <c r="I5124" t="s">
        <v>79</v>
      </c>
      <c r="J5124">
        <v>382.85513513513501</v>
      </c>
      <c r="K5124">
        <v>378.24675115800301</v>
      </c>
      <c r="L5124">
        <v>390.23255578093301</v>
      </c>
      <c r="M5124">
        <v>391.97721789394302</v>
      </c>
      <c r="N5124">
        <v>391.07375957794198</v>
      </c>
    </row>
    <row r="5125" spans="7:14" x14ac:dyDescent="0.25">
      <c r="H5125" s="34" t="s">
        <v>406</v>
      </c>
      <c r="I5125" t="s">
        <v>80</v>
      </c>
      <c r="J5125">
        <v>392.67499999999899</v>
      </c>
      <c r="K5125">
        <v>393.75833333333298</v>
      </c>
      <c r="L5125">
        <v>397.99999999999898</v>
      </c>
      <c r="M5125">
        <v>401.541666666666</v>
      </c>
      <c r="N5125">
        <v>401.74166666666599</v>
      </c>
    </row>
    <row r="5126" spans="7:14" x14ac:dyDescent="0.25">
      <c r="H5126" s="34" t="s">
        <v>406</v>
      </c>
      <c r="I5126" t="s">
        <v>81</v>
      </c>
      <c r="J5126">
        <v>392.95</v>
      </c>
      <c r="K5126">
        <v>394.76666666666603</v>
      </c>
      <c r="L5126">
        <v>398.099999999999</v>
      </c>
      <c r="M5126">
        <v>401.98333333333301</v>
      </c>
      <c r="N5126">
        <v>402.38333333333298</v>
      </c>
    </row>
    <row r="5127" spans="7:14" x14ac:dyDescent="0.25">
      <c r="H5127" s="34" t="s">
        <v>406</v>
      </c>
      <c r="I5127" t="s">
        <v>82</v>
      </c>
      <c r="J5127">
        <v>393.22500000000002</v>
      </c>
      <c r="K5127">
        <v>395.77499999999998</v>
      </c>
      <c r="L5127">
        <v>398.2</v>
      </c>
      <c r="M5127">
        <v>402.42499999999899</v>
      </c>
      <c r="N5127">
        <v>403.02499999999998</v>
      </c>
    </row>
    <row r="5128" spans="7:14" x14ac:dyDescent="0.25">
      <c r="H5128" s="34" t="s">
        <v>406</v>
      </c>
      <c r="I5128" t="s">
        <v>83</v>
      </c>
      <c r="J5128">
        <v>0.14006493919910001</v>
      </c>
      <c r="K5128">
        <v>0.51215847283654903</v>
      </c>
      <c r="L5128">
        <v>5.0251256281418397E-2</v>
      </c>
      <c r="M5128">
        <v>0.21998547265746399</v>
      </c>
      <c r="N5128">
        <v>0.31944242776241499</v>
      </c>
    </row>
    <row r="5129" spans="7:14" x14ac:dyDescent="0.25">
      <c r="H5129" s="34" t="s">
        <v>406</v>
      </c>
      <c r="I5129" t="s">
        <v>84</v>
      </c>
      <c r="J5129" t="s">
        <v>85</v>
      </c>
      <c r="K5129" t="s">
        <v>88</v>
      </c>
      <c r="L5129" t="s">
        <v>107</v>
      </c>
      <c r="M5129" t="s">
        <v>99</v>
      </c>
      <c r="N5129" t="s">
        <v>108</v>
      </c>
    </row>
    <row r="5130" spans="7:14" x14ac:dyDescent="0.25">
      <c r="G5130" s="34" t="s">
        <v>667</v>
      </c>
    </row>
    <row r="5131" spans="7:14" x14ac:dyDescent="0.25">
      <c r="G5131" s="34" t="s">
        <v>667</v>
      </c>
    </row>
    <row r="5132" spans="7:14" x14ac:dyDescent="0.25">
      <c r="H5132" s="34" t="s">
        <v>62</v>
      </c>
      <c r="I5132" t="s">
        <v>63</v>
      </c>
      <c r="J5132" t="s">
        <v>64</v>
      </c>
      <c r="K5132" t="s">
        <v>65</v>
      </c>
      <c r="L5132" t="s">
        <v>66</v>
      </c>
      <c r="M5132" t="s">
        <v>67</v>
      </c>
      <c r="N5132" t="s">
        <v>68</v>
      </c>
    </row>
    <row r="5133" spans="7:14" x14ac:dyDescent="0.25">
      <c r="G5133" s="34" t="s">
        <v>667</v>
      </c>
    </row>
    <row r="5134" spans="7:14" x14ac:dyDescent="0.25">
      <c r="H5134" s="34" t="s">
        <v>407</v>
      </c>
      <c r="I5134" t="s">
        <v>70</v>
      </c>
      <c r="J5134">
        <v>222.010959226962</v>
      </c>
      <c r="K5134">
        <v>226.529518619436</v>
      </c>
      <c r="L5134">
        <v>228.85499771793701</v>
      </c>
      <c r="M5134">
        <v>252.76710586097201</v>
      </c>
      <c r="N5134">
        <v>277.17347368421002</v>
      </c>
    </row>
    <row r="5135" spans="7:14" x14ac:dyDescent="0.25">
      <c r="H5135" s="34" t="s">
        <v>407</v>
      </c>
      <c r="I5135" t="s">
        <v>71</v>
      </c>
      <c r="J5135">
        <v>219.49250000000001</v>
      </c>
      <c r="K5135">
        <v>224.25</v>
      </c>
      <c r="L5135">
        <v>226.3425</v>
      </c>
      <c r="M5135">
        <v>243.77500000000001</v>
      </c>
      <c r="N5135">
        <v>266.42500000000001</v>
      </c>
    </row>
    <row r="5136" spans="7:14" x14ac:dyDescent="0.25">
      <c r="H5136" s="34" t="s">
        <v>407</v>
      </c>
      <c r="I5136" t="s">
        <v>72</v>
      </c>
      <c r="J5136">
        <v>218.02125000000001</v>
      </c>
      <c r="K5136">
        <v>222.875</v>
      </c>
      <c r="L5136">
        <v>224.87125</v>
      </c>
      <c r="M5136">
        <v>238.96250000000001</v>
      </c>
      <c r="N5136">
        <v>260.78750000000002</v>
      </c>
    </row>
    <row r="5137" spans="7:14" x14ac:dyDescent="0.25">
      <c r="H5137" s="34" t="s">
        <v>407</v>
      </c>
      <c r="I5137" t="s">
        <v>73</v>
      </c>
      <c r="J5137">
        <v>217.53083333333299</v>
      </c>
      <c r="K5137">
        <v>222.416666666666</v>
      </c>
      <c r="L5137">
        <v>224.38083333333299</v>
      </c>
      <c r="M5137">
        <v>237.35833333333301</v>
      </c>
      <c r="N5137">
        <v>258.90833333333302</v>
      </c>
    </row>
    <row r="5138" spans="7:14" x14ac:dyDescent="0.25">
      <c r="H5138" s="34" t="s">
        <v>407</v>
      </c>
      <c r="I5138" t="s">
        <v>74</v>
      </c>
      <c r="J5138">
        <v>217.040416666666</v>
      </c>
      <c r="K5138">
        <v>221.958333333333</v>
      </c>
      <c r="L5138">
        <v>223.890416666666</v>
      </c>
      <c r="M5138">
        <v>235.75416666666601</v>
      </c>
      <c r="N5138">
        <v>257.02916666666601</v>
      </c>
    </row>
    <row r="5139" spans="7:14" x14ac:dyDescent="0.25">
      <c r="H5139" s="34" t="s">
        <v>407</v>
      </c>
      <c r="I5139" t="s">
        <v>75</v>
      </c>
      <c r="J5139">
        <v>216.05958333333299</v>
      </c>
      <c r="K5139">
        <v>221.041666666666</v>
      </c>
      <c r="L5139">
        <v>222.90958333333299</v>
      </c>
      <c r="M5139">
        <v>232.54583333333301</v>
      </c>
      <c r="N5139">
        <v>253.270833333333</v>
      </c>
    </row>
    <row r="5140" spans="7:14" x14ac:dyDescent="0.25">
      <c r="H5140" s="34" t="s">
        <v>407</v>
      </c>
      <c r="I5140" t="s">
        <v>76</v>
      </c>
      <c r="J5140">
        <v>215.56916666666601</v>
      </c>
      <c r="K5140">
        <v>220.583333333333</v>
      </c>
      <c r="L5140">
        <v>222.419166666666</v>
      </c>
      <c r="M5140">
        <v>230.94166666666601</v>
      </c>
      <c r="N5140">
        <v>251.391666666666</v>
      </c>
    </row>
    <row r="5141" spans="7:14" x14ac:dyDescent="0.25">
      <c r="H5141" s="34" t="s">
        <v>407</v>
      </c>
      <c r="I5141" t="s">
        <v>77</v>
      </c>
      <c r="J5141">
        <v>215.07875000000001</v>
      </c>
      <c r="K5141">
        <v>220.125</v>
      </c>
      <c r="L5141">
        <v>221.92875000000001</v>
      </c>
      <c r="M5141">
        <v>229.33750000000001</v>
      </c>
      <c r="N5141">
        <v>249.51249999999999</v>
      </c>
    </row>
    <row r="5142" spans="7:14" x14ac:dyDescent="0.25">
      <c r="H5142" s="34" t="s">
        <v>407</v>
      </c>
      <c r="I5142" t="s">
        <v>78</v>
      </c>
      <c r="J5142">
        <v>213.60749999999999</v>
      </c>
      <c r="K5142">
        <v>218.75</v>
      </c>
      <c r="L5142">
        <v>220.45750000000001</v>
      </c>
      <c r="M5142">
        <v>224.52500000000001</v>
      </c>
      <c r="N5142">
        <v>243.875</v>
      </c>
    </row>
    <row r="5143" spans="7:14" x14ac:dyDescent="0.25">
      <c r="H5143" s="34" t="s">
        <v>407</v>
      </c>
      <c r="I5143" t="s">
        <v>79</v>
      </c>
      <c r="J5143">
        <v>211.089040773037</v>
      </c>
      <c r="K5143">
        <v>216.470481380563</v>
      </c>
      <c r="L5143">
        <v>217.945002282063</v>
      </c>
      <c r="M5143">
        <v>215.53289413902701</v>
      </c>
      <c r="N5143">
        <v>233.12652631578899</v>
      </c>
    </row>
    <row r="5144" spans="7:14" x14ac:dyDescent="0.25">
      <c r="H5144" s="34" t="s">
        <v>407</v>
      </c>
      <c r="I5144" t="s">
        <v>80</v>
      </c>
      <c r="J5144">
        <v>214.82499999999999</v>
      </c>
      <c r="K5144">
        <v>221.89999999999901</v>
      </c>
      <c r="L5144">
        <v>221.77499999999901</v>
      </c>
      <c r="M5144">
        <v>228.85</v>
      </c>
      <c r="N5144">
        <v>247.75</v>
      </c>
    </row>
    <row r="5145" spans="7:14" x14ac:dyDescent="0.25">
      <c r="H5145" s="34" t="s">
        <v>407</v>
      </c>
      <c r="I5145" t="s">
        <v>81</v>
      </c>
      <c r="J5145">
        <v>215.4</v>
      </c>
      <c r="K5145">
        <v>222.29999999999899</v>
      </c>
      <c r="L5145">
        <v>222.31666666666601</v>
      </c>
      <c r="M5145">
        <v>230.61666666666599</v>
      </c>
      <c r="N5145">
        <v>250.21666666666599</v>
      </c>
    </row>
    <row r="5146" spans="7:14" x14ac:dyDescent="0.25">
      <c r="H5146" s="34" t="s">
        <v>407</v>
      </c>
      <c r="I5146" t="s">
        <v>82</v>
      </c>
      <c r="J5146">
        <v>215.97499999999999</v>
      </c>
      <c r="K5146">
        <v>222.7</v>
      </c>
      <c r="L5146">
        <v>222.85833333333301</v>
      </c>
      <c r="M5146">
        <v>232.38333333333301</v>
      </c>
      <c r="N5146">
        <v>252.683333333333</v>
      </c>
    </row>
    <row r="5147" spans="7:14" x14ac:dyDescent="0.25">
      <c r="H5147" s="34" t="s">
        <v>407</v>
      </c>
      <c r="I5147" t="s">
        <v>83</v>
      </c>
      <c r="J5147">
        <v>0.53246903576804405</v>
      </c>
      <c r="K5147">
        <v>0.36052275799910299</v>
      </c>
      <c r="L5147">
        <v>0.48610851437758501</v>
      </c>
      <c r="M5147">
        <v>1.5204762246288499</v>
      </c>
      <c r="N5147">
        <v>1.9523778114899999</v>
      </c>
    </row>
    <row r="5148" spans="7:14" x14ac:dyDescent="0.25">
      <c r="H5148" s="34" t="s">
        <v>407</v>
      </c>
      <c r="I5148" t="s">
        <v>84</v>
      </c>
      <c r="J5148" t="s">
        <v>85</v>
      </c>
      <c r="K5148" t="s">
        <v>88</v>
      </c>
      <c r="L5148" t="s">
        <v>86</v>
      </c>
      <c r="M5148" t="s">
        <v>88</v>
      </c>
      <c r="N5148" t="s">
        <v>88</v>
      </c>
    </row>
    <row r="5149" spans="7:14" x14ac:dyDescent="0.25">
      <c r="G5149" s="34" t="s">
        <v>667</v>
      </c>
    </row>
    <row r="5150" spans="7:14" x14ac:dyDescent="0.25">
      <c r="G5150" s="34" t="s">
        <v>667</v>
      </c>
    </row>
    <row r="5151" spans="7:14" x14ac:dyDescent="0.25">
      <c r="H5151" s="34" t="s">
        <v>128</v>
      </c>
      <c r="I5151" t="s">
        <v>63</v>
      </c>
      <c r="J5151" t="s">
        <v>64</v>
      </c>
      <c r="K5151" t="s">
        <v>65</v>
      </c>
      <c r="L5151" t="s">
        <v>66</v>
      </c>
      <c r="M5151" t="s">
        <v>91</v>
      </c>
      <c r="N5151" t="s">
        <v>68</v>
      </c>
    </row>
    <row r="5152" spans="7:14" x14ac:dyDescent="0.25">
      <c r="G5152" s="34" t="s">
        <v>667</v>
      </c>
    </row>
    <row r="5153" spans="7:14" x14ac:dyDescent="0.25">
      <c r="H5153" s="34" t="s">
        <v>408</v>
      </c>
      <c r="I5153" t="s">
        <v>70</v>
      </c>
      <c r="J5153">
        <v>472.59116992622</v>
      </c>
      <c r="K5153">
        <v>472.680976003691</v>
      </c>
      <c r="L5153">
        <v>489.08373200317402</v>
      </c>
      <c r="M5153">
        <v>466.85087443946099</v>
      </c>
      <c r="N5153">
        <v>458.54599056603701</v>
      </c>
    </row>
    <row r="5154" spans="7:14" x14ac:dyDescent="0.25">
      <c r="H5154" s="34" t="s">
        <v>408</v>
      </c>
      <c r="I5154" t="s">
        <v>71</v>
      </c>
      <c r="J5154">
        <v>460.17750000000001</v>
      </c>
      <c r="K5154">
        <v>461.815</v>
      </c>
      <c r="L5154">
        <v>476.48750000000001</v>
      </c>
      <c r="M5154">
        <v>460.14749999999998</v>
      </c>
      <c r="N5154">
        <v>454.98500000000001</v>
      </c>
    </row>
    <row r="5155" spans="7:14" x14ac:dyDescent="0.25">
      <c r="H5155" s="34" t="s">
        <v>408</v>
      </c>
      <c r="I5155" t="s">
        <v>72</v>
      </c>
      <c r="J5155">
        <v>453.28874999999999</v>
      </c>
      <c r="K5155">
        <v>455.6825</v>
      </c>
      <c r="L5155">
        <v>469.54374999999999</v>
      </c>
      <c r="M5155">
        <v>456.17374999999998</v>
      </c>
      <c r="N5155">
        <v>452.86750000000001</v>
      </c>
    </row>
    <row r="5156" spans="7:14" x14ac:dyDescent="0.25">
      <c r="H5156" s="34" t="s">
        <v>408</v>
      </c>
      <c r="I5156" t="s">
        <v>73</v>
      </c>
      <c r="J5156">
        <v>450.99250000000001</v>
      </c>
      <c r="K5156">
        <v>453.63833333333298</v>
      </c>
      <c r="L5156">
        <v>467.229166666666</v>
      </c>
      <c r="M5156">
        <v>454.84916666666601</v>
      </c>
      <c r="N5156">
        <v>452.16166666666601</v>
      </c>
    </row>
    <row r="5157" spans="7:14" x14ac:dyDescent="0.25">
      <c r="H5157" s="34" t="s">
        <v>408</v>
      </c>
      <c r="I5157" t="s">
        <v>74</v>
      </c>
      <c r="J5157">
        <v>448.696249999999</v>
      </c>
      <c r="K5157">
        <v>451.59416666666601</v>
      </c>
      <c r="L5157">
        <v>464.91458333333298</v>
      </c>
      <c r="M5157">
        <v>453.524583333333</v>
      </c>
      <c r="N5157">
        <v>451.45583333333298</v>
      </c>
    </row>
    <row r="5158" spans="7:14" x14ac:dyDescent="0.25">
      <c r="H5158" s="34" t="s">
        <v>408</v>
      </c>
      <c r="I5158" t="s">
        <v>75</v>
      </c>
      <c r="J5158">
        <v>444.10374999999999</v>
      </c>
      <c r="K5158">
        <v>447.50583333333299</v>
      </c>
      <c r="L5158">
        <v>460.28541666666598</v>
      </c>
      <c r="M5158">
        <v>450.87541666666601</v>
      </c>
      <c r="N5158">
        <v>450.044166666666</v>
      </c>
    </row>
    <row r="5159" spans="7:14" x14ac:dyDescent="0.25">
      <c r="H5159" s="34" t="s">
        <v>408</v>
      </c>
      <c r="I5159" t="s">
        <v>76</v>
      </c>
      <c r="J5159">
        <v>441.80749999999898</v>
      </c>
      <c r="K5159">
        <v>445.46166666666602</v>
      </c>
      <c r="L5159">
        <v>457.97083333333302</v>
      </c>
      <c r="M5159">
        <v>449.550833333333</v>
      </c>
      <c r="N5159">
        <v>449.33833333333303</v>
      </c>
    </row>
    <row r="5160" spans="7:14" x14ac:dyDescent="0.25">
      <c r="H5160" s="34" t="s">
        <v>408</v>
      </c>
      <c r="I5160" t="s">
        <v>77</v>
      </c>
      <c r="J5160">
        <v>439.511249999999</v>
      </c>
      <c r="K5160">
        <v>443.41750000000002</v>
      </c>
      <c r="L5160">
        <v>455.65625</v>
      </c>
      <c r="M5160">
        <v>448.22624999999999</v>
      </c>
      <c r="N5160">
        <v>448.63249999999999</v>
      </c>
    </row>
    <row r="5161" spans="7:14" x14ac:dyDescent="0.25">
      <c r="H5161" s="34" t="s">
        <v>408</v>
      </c>
      <c r="I5161" t="s">
        <v>78</v>
      </c>
      <c r="J5161">
        <v>432.62249999999898</v>
      </c>
      <c r="K5161">
        <v>437.28500000000003</v>
      </c>
      <c r="L5161">
        <v>448.71249999999998</v>
      </c>
      <c r="M5161">
        <v>444.2525</v>
      </c>
      <c r="N5161">
        <v>446.51499999999999</v>
      </c>
    </row>
    <row r="5162" spans="7:14" x14ac:dyDescent="0.25">
      <c r="H5162" s="34" t="s">
        <v>408</v>
      </c>
      <c r="I5162" t="s">
        <v>79</v>
      </c>
      <c r="J5162">
        <v>420.20883007377898</v>
      </c>
      <c r="K5162">
        <v>426.419023996308</v>
      </c>
      <c r="L5162">
        <v>436.116267996825</v>
      </c>
      <c r="M5162">
        <v>437.54912556053802</v>
      </c>
      <c r="N5162">
        <v>442.95400943396203</v>
      </c>
    </row>
    <row r="5163" spans="7:14" x14ac:dyDescent="0.25">
      <c r="H5163" s="34" t="s">
        <v>408</v>
      </c>
      <c r="I5163" t="s">
        <v>80</v>
      </c>
      <c r="J5163">
        <v>439.47500000000002</v>
      </c>
      <c r="K5163">
        <v>444.54999999999899</v>
      </c>
      <c r="L5163">
        <v>453.67500000000001</v>
      </c>
      <c r="M5163">
        <v>452.541666666666</v>
      </c>
      <c r="N5163">
        <v>449.04999999999899</v>
      </c>
    </row>
    <row r="5164" spans="7:14" x14ac:dyDescent="0.25">
      <c r="H5164" s="34" t="s">
        <v>408</v>
      </c>
      <c r="I5164" t="s">
        <v>81</v>
      </c>
      <c r="J5164">
        <v>441.78333333333302</v>
      </c>
      <c r="K5164">
        <v>446.21666666666601</v>
      </c>
      <c r="L5164">
        <v>456.65</v>
      </c>
      <c r="M5164">
        <v>452.88333333333298</v>
      </c>
      <c r="N5164">
        <v>449.61666666666599</v>
      </c>
    </row>
    <row r="5165" spans="7:14" x14ac:dyDescent="0.25">
      <c r="H5165" s="34" t="s">
        <v>408</v>
      </c>
      <c r="I5165" t="s">
        <v>82</v>
      </c>
      <c r="J5165">
        <v>444.09166666666601</v>
      </c>
      <c r="K5165">
        <v>447.88333333333298</v>
      </c>
      <c r="L5165">
        <v>459.625</v>
      </c>
      <c r="M5165">
        <v>453.22500000000002</v>
      </c>
      <c r="N5165">
        <v>450.183333333333</v>
      </c>
    </row>
    <row r="5166" spans="7:14" x14ac:dyDescent="0.25">
      <c r="H5166" s="34" t="s">
        <v>408</v>
      </c>
      <c r="I5166" t="s">
        <v>83</v>
      </c>
      <c r="J5166">
        <v>1.0395751627854299</v>
      </c>
      <c r="K5166">
        <v>0.74424143192052306</v>
      </c>
      <c r="L5166">
        <v>1.29453358716345</v>
      </c>
      <c r="M5166">
        <v>0.150998987201903</v>
      </c>
      <c r="N5166">
        <v>0.251749287327383</v>
      </c>
    </row>
    <row r="5167" spans="7:14" x14ac:dyDescent="0.25">
      <c r="H5167" s="34" t="s">
        <v>408</v>
      </c>
      <c r="I5167" t="s">
        <v>84</v>
      </c>
      <c r="J5167" t="s">
        <v>85</v>
      </c>
      <c r="K5167" t="s">
        <v>88</v>
      </c>
      <c r="L5167" t="s">
        <v>88</v>
      </c>
      <c r="M5167" t="s">
        <v>103</v>
      </c>
      <c r="N5167" t="s">
        <v>87</v>
      </c>
    </row>
    <row r="5168" spans="7:14" x14ac:dyDescent="0.25">
      <c r="G5168" s="34" t="s">
        <v>667</v>
      </c>
    </row>
    <row r="5169" spans="7:14" x14ac:dyDescent="0.25">
      <c r="G5169" s="34" t="s">
        <v>667</v>
      </c>
    </row>
    <row r="5170" spans="7:14" x14ac:dyDescent="0.25">
      <c r="H5170" s="34" t="s">
        <v>95</v>
      </c>
      <c r="I5170" t="s">
        <v>63</v>
      </c>
      <c r="J5170" t="s">
        <v>90</v>
      </c>
      <c r="K5170" t="s">
        <v>65</v>
      </c>
      <c r="L5170" t="s">
        <v>66</v>
      </c>
      <c r="M5170" t="s">
        <v>91</v>
      </c>
      <c r="N5170" t="s">
        <v>68</v>
      </c>
    </row>
    <row r="5171" spans="7:14" x14ac:dyDescent="0.25">
      <c r="G5171" s="34" t="s">
        <v>667</v>
      </c>
    </row>
    <row r="5172" spans="7:14" x14ac:dyDescent="0.25">
      <c r="H5172" s="34" t="s">
        <v>409</v>
      </c>
      <c r="I5172" t="s">
        <v>70</v>
      </c>
      <c r="J5172">
        <v>279.60046974821398</v>
      </c>
      <c r="K5172">
        <v>275.36457196613298</v>
      </c>
      <c r="L5172">
        <v>280.68650442477798</v>
      </c>
      <c r="M5172">
        <v>287.60628803245402</v>
      </c>
      <c r="N5172">
        <v>310.39632512671898</v>
      </c>
    </row>
    <row r="5173" spans="7:14" x14ac:dyDescent="0.25">
      <c r="H5173" s="34" t="s">
        <v>409</v>
      </c>
      <c r="I5173" t="s">
        <v>71</v>
      </c>
      <c r="J5173">
        <v>275.48999999999899</v>
      </c>
      <c r="K5173">
        <v>272.08249999999998</v>
      </c>
      <c r="L5173">
        <v>276.9375</v>
      </c>
      <c r="M5173">
        <v>282.315</v>
      </c>
      <c r="N5173">
        <v>300.224999999999</v>
      </c>
    </row>
    <row r="5174" spans="7:14" x14ac:dyDescent="0.25">
      <c r="H5174" s="34" t="s">
        <v>409</v>
      </c>
      <c r="I5174" t="s">
        <v>72</v>
      </c>
      <c r="J5174">
        <v>273.06999999999903</v>
      </c>
      <c r="K5174">
        <v>270.11624999999998</v>
      </c>
      <c r="L5174">
        <v>274.66874999999999</v>
      </c>
      <c r="M5174">
        <v>279.20749999999998</v>
      </c>
      <c r="N5174">
        <v>294.58749999999998</v>
      </c>
    </row>
    <row r="5175" spans="7:14" x14ac:dyDescent="0.25">
      <c r="H5175" s="34" t="s">
        <v>409</v>
      </c>
      <c r="I5175" t="s">
        <v>73</v>
      </c>
      <c r="J5175">
        <v>272.26333333333298</v>
      </c>
      <c r="K5175">
        <v>269.46083333333303</v>
      </c>
      <c r="L5175">
        <v>273.912499999999</v>
      </c>
      <c r="M5175">
        <v>278.171666666666</v>
      </c>
      <c r="N5175">
        <v>292.70833333333297</v>
      </c>
    </row>
    <row r="5176" spans="7:14" x14ac:dyDescent="0.25">
      <c r="H5176" s="34" t="s">
        <v>409</v>
      </c>
      <c r="I5176" t="s">
        <v>74</v>
      </c>
      <c r="J5176">
        <v>271.45666666666602</v>
      </c>
      <c r="K5176">
        <v>268.80541666666602</v>
      </c>
      <c r="L5176">
        <v>273.15625</v>
      </c>
      <c r="M5176">
        <v>277.13583333333298</v>
      </c>
      <c r="N5176">
        <v>290.82916666666603</v>
      </c>
    </row>
    <row r="5177" spans="7:14" x14ac:dyDescent="0.25">
      <c r="H5177" s="34" t="s">
        <v>409</v>
      </c>
      <c r="I5177" t="s">
        <v>75</v>
      </c>
      <c r="J5177">
        <v>269.84333333333302</v>
      </c>
      <c r="K5177">
        <v>267.49458333333303</v>
      </c>
      <c r="L5177">
        <v>271.64374999999899</v>
      </c>
      <c r="M5177">
        <v>275.06416666666598</v>
      </c>
      <c r="N5177">
        <v>287.07083333333298</v>
      </c>
    </row>
    <row r="5178" spans="7:14" x14ac:dyDescent="0.25">
      <c r="H5178" s="34" t="s">
        <v>409</v>
      </c>
      <c r="I5178" t="s">
        <v>76</v>
      </c>
      <c r="J5178">
        <v>269.03666666666601</v>
      </c>
      <c r="K5178">
        <v>266.83916666666602</v>
      </c>
      <c r="L5178">
        <v>270.88749999999999</v>
      </c>
      <c r="M5178">
        <v>274.02833333333302</v>
      </c>
      <c r="N5178">
        <v>285.19166666666598</v>
      </c>
    </row>
    <row r="5179" spans="7:14" x14ac:dyDescent="0.25">
      <c r="H5179" s="34" t="s">
        <v>409</v>
      </c>
      <c r="I5179" t="s">
        <v>77</v>
      </c>
      <c r="J5179">
        <v>268.23</v>
      </c>
      <c r="K5179">
        <v>266.18374999999997</v>
      </c>
      <c r="L5179">
        <v>270.131249999999</v>
      </c>
      <c r="M5179">
        <v>272.99250000000001</v>
      </c>
      <c r="N5179">
        <v>283.3125</v>
      </c>
    </row>
    <row r="5180" spans="7:14" x14ac:dyDescent="0.25">
      <c r="H5180" s="34" t="s">
        <v>409</v>
      </c>
      <c r="I5180" t="s">
        <v>78</v>
      </c>
      <c r="J5180">
        <v>265.81</v>
      </c>
      <c r="K5180">
        <v>264.21749999999997</v>
      </c>
      <c r="L5180">
        <v>267.86249999999899</v>
      </c>
      <c r="M5180">
        <v>269.88499999999999</v>
      </c>
      <c r="N5180">
        <v>277.67500000000001</v>
      </c>
    </row>
    <row r="5181" spans="7:14" x14ac:dyDescent="0.25">
      <c r="H5181" s="34" t="s">
        <v>409</v>
      </c>
      <c r="I5181" t="s">
        <v>79</v>
      </c>
      <c r="J5181">
        <v>261.69953025178501</v>
      </c>
      <c r="K5181">
        <v>260.935428033866</v>
      </c>
      <c r="L5181">
        <v>264.11349557522101</v>
      </c>
      <c r="M5181">
        <v>264.593711967545</v>
      </c>
      <c r="N5181">
        <v>267.50367487327998</v>
      </c>
    </row>
    <row r="5182" spans="7:14" x14ac:dyDescent="0.25">
      <c r="H5182" s="34" t="s">
        <v>409</v>
      </c>
      <c r="I5182" t="s">
        <v>80</v>
      </c>
      <c r="J5182">
        <v>270.5</v>
      </c>
      <c r="K5182">
        <v>268.541666666666</v>
      </c>
      <c r="L5182">
        <v>273.37499999999898</v>
      </c>
      <c r="M5182">
        <v>276.33333333333297</v>
      </c>
      <c r="N5182">
        <v>286.45</v>
      </c>
    </row>
    <row r="5183" spans="7:14" x14ac:dyDescent="0.25">
      <c r="H5183" s="34" t="s">
        <v>409</v>
      </c>
      <c r="I5183" t="s">
        <v>81</v>
      </c>
      <c r="J5183">
        <v>270.55</v>
      </c>
      <c r="K5183">
        <v>268.933333333333</v>
      </c>
      <c r="L5183">
        <v>274.349999999999</v>
      </c>
      <c r="M5183">
        <v>276.56666666666598</v>
      </c>
      <c r="N5183">
        <v>287.28333333333302</v>
      </c>
    </row>
    <row r="5184" spans="7:14" x14ac:dyDescent="0.25">
      <c r="H5184" s="34" t="s">
        <v>409</v>
      </c>
      <c r="I5184" t="s">
        <v>82</v>
      </c>
      <c r="J5184">
        <v>270.60000000000002</v>
      </c>
      <c r="K5184">
        <v>269.32499999999999</v>
      </c>
      <c r="L5184">
        <v>275.32499999999999</v>
      </c>
      <c r="M5184">
        <v>276.79999999999899</v>
      </c>
      <c r="N5184">
        <v>288.11666666666599</v>
      </c>
    </row>
    <row r="5185" spans="7:14" x14ac:dyDescent="0.25">
      <c r="H5185" s="34" t="s">
        <v>409</v>
      </c>
      <c r="I5185" t="s">
        <v>83</v>
      </c>
      <c r="J5185">
        <v>3.6954915003703799E-2</v>
      </c>
      <c r="K5185">
        <v>0.29169899146624101</v>
      </c>
      <c r="L5185">
        <v>0.71330589849110004</v>
      </c>
      <c r="M5185">
        <v>0.16887816646559101</v>
      </c>
      <c r="N5185">
        <v>0.57846937004684296</v>
      </c>
    </row>
    <row r="5186" spans="7:14" x14ac:dyDescent="0.25">
      <c r="H5186" s="34" t="s">
        <v>409</v>
      </c>
      <c r="I5186" t="s">
        <v>84</v>
      </c>
      <c r="J5186" t="s">
        <v>93</v>
      </c>
      <c r="K5186" t="s">
        <v>87</v>
      </c>
      <c r="L5186" t="s">
        <v>88</v>
      </c>
      <c r="M5186" t="s">
        <v>99</v>
      </c>
      <c r="N5186" t="s">
        <v>88</v>
      </c>
    </row>
    <row r="5187" spans="7:14" x14ac:dyDescent="0.25">
      <c r="G5187" s="34" t="s">
        <v>667</v>
      </c>
    </row>
    <row r="5189" spans="7:14" x14ac:dyDescent="0.25">
      <c r="H5189" s="34" t="s">
        <v>95</v>
      </c>
      <c r="I5189" t="s">
        <v>63</v>
      </c>
      <c r="J5189" t="s">
        <v>90</v>
      </c>
      <c r="K5189" t="s">
        <v>101</v>
      </c>
      <c r="L5189" t="s">
        <v>66</v>
      </c>
      <c r="M5189" t="s">
        <v>91</v>
      </c>
      <c r="N5189" t="s">
        <v>132</v>
      </c>
    </row>
    <row r="5191" spans="7:14" x14ac:dyDescent="0.25">
      <c r="H5191" s="34" t="s">
        <v>410</v>
      </c>
      <c r="I5191" t="s">
        <v>70</v>
      </c>
      <c r="J5191">
        <v>355.75583815028898</v>
      </c>
      <c r="K5191">
        <v>357.28407908428699</v>
      </c>
      <c r="L5191">
        <v>370.55270388775199</v>
      </c>
      <c r="M5191">
        <v>364.06042372881302</v>
      </c>
      <c r="N5191">
        <v>363.98896848137503</v>
      </c>
    </row>
    <row r="5192" spans="7:14" x14ac:dyDescent="0.25">
      <c r="H5192" s="34" t="s">
        <v>410</v>
      </c>
      <c r="I5192" t="s">
        <v>71</v>
      </c>
      <c r="J5192">
        <v>352.59500000000003</v>
      </c>
      <c r="K5192">
        <v>350.85750000000002</v>
      </c>
      <c r="L5192">
        <v>362.664999999999</v>
      </c>
      <c r="M5192">
        <v>360.89499999999998</v>
      </c>
      <c r="N5192">
        <v>359.35</v>
      </c>
    </row>
    <row r="5193" spans="7:14" x14ac:dyDescent="0.25">
      <c r="H5193" s="34" t="s">
        <v>410</v>
      </c>
      <c r="I5193" t="s">
        <v>72</v>
      </c>
      <c r="J5193">
        <v>350.69749999999999</v>
      </c>
      <c r="K5193">
        <v>347.10374999999999</v>
      </c>
      <c r="L5193">
        <v>358.1825</v>
      </c>
      <c r="M5193">
        <v>358.9975</v>
      </c>
      <c r="N5193">
        <v>356.6</v>
      </c>
    </row>
    <row r="5194" spans="7:14" x14ac:dyDescent="0.25">
      <c r="H5194" s="34" t="s">
        <v>410</v>
      </c>
      <c r="I5194" t="s">
        <v>73</v>
      </c>
      <c r="J5194">
        <v>350.065</v>
      </c>
      <c r="K5194">
        <v>345.85250000000002</v>
      </c>
      <c r="L5194">
        <v>356.68833333333299</v>
      </c>
      <c r="M5194">
        <v>358.36500000000001</v>
      </c>
      <c r="N5194">
        <v>355.683333333333</v>
      </c>
    </row>
    <row r="5195" spans="7:14" x14ac:dyDescent="0.25">
      <c r="H5195" s="34" t="s">
        <v>410</v>
      </c>
      <c r="I5195" t="s">
        <v>74</v>
      </c>
      <c r="J5195">
        <v>349.4325</v>
      </c>
      <c r="K5195">
        <v>344.60124999999999</v>
      </c>
      <c r="L5195">
        <v>355.19416666666598</v>
      </c>
      <c r="M5195">
        <v>357.73250000000002</v>
      </c>
      <c r="N5195">
        <v>354.76666666666603</v>
      </c>
    </row>
    <row r="5196" spans="7:14" x14ac:dyDescent="0.25">
      <c r="H5196" s="34" t="s">
        <v>410</v>
      </c>
      <c r="I5196" t="s">
        <v>75</v>
      </c>
      <c r="J5196">
        <v>348.16750000000002</v>
      </c>
      <c r="K5196">
        <v>342.09875</v>
      </c>
      <c r="L5196">
        <v>352.20583333333298</v>
      </c>
      <c r="M5196">
        <v>356.46749999999997</v>
      </c>
      <c r="N5196">
        <v>352.933333333333</v>
      </c>
    </row>
    <row r="5197" spans="7:14" x14ac:dyDescent="0.25">
      <c r="H5197" s="34" t="s">
        <v>410</v>
      </c>
      <c r="I5197" t="s">
        <v>76</v>
      </c>
      <c r="J5197">
        <v>347.53500000000003</v>
      </c>
      <c r="K5197">
        <v>340.84750000000003</v>
      </c>
      <c r="L5197">
        <v>350.71166666666602</v>
      </c>
      <c r="M5197">
        <v>355.83499999999998</v>
      </c>
      <c r="N5197">
        <v>352.01666666666603</v>
      </c>
    </row>
    <row r="5198" spans="7:14" x14ac:dyDescent="0.25">
      <c r="H5198" s="34" t="s">
        <v>410</v>
      </c>
      <c r="I5198" t="s">
        <v>77</v>
      </c>
      <c r="J5198">
        <v>346.90249999999997</v>
      </c>
      <c r="K5198">
        <v>339.59625</v>
      </c>
      <c r="L5198">
        <v>349.21749999999997</v>
      </c>
      <c r="M5198">
        <v>355.20249999999999</v>
      </c>
      <c r="N5198">
        <v>351.1</v>
      </c>
    </row>
    <row r="5199" spans="7:14" x14ac:dyDescent="0.25">
      <c r="H5199" s="34" t="s">
        <v>410</v>
      </c>
      <c r="I5199" t="s">
        <v>78</v>
      </c>
      <c r="J5199">
        <v>345.005</v>
      </c>
      <c r="K5199">
        <v>335.84249999999997</v>
      </c>
      <c r="L5199">
        <v>344.73500000000001</v>
      </c>
      <c r="M5199">
        <v>353.30500000000001</v>
      </c>
      <c r="N5199">
        <v>348.35</v>
      </c>
    </row>
    <row r="5200" spans="7:14" x14ac:dyDescent="0.25">
      <c r="H5200" s="34" t="s">
        <v>410</v>
      </c>
      <c r="I5200" t="s">
        <v>79</v>
      </c>
      <c r="J5200">
        <v>341.84416184971099</v>
      </c>
      <c r="K5200">
        <v>329.41592091571198</v>
      </c>
      <c r="L5200">
        <v>336.84729611224702</v>
      </c>
      <c r="M5200">
        <v>350.139576271186</v>
      </c>
      <c r="N5200">
        <v>343.711031518624</v>
      </c>
    </row>
    <row r="5201" spans="7:14" x14ac:dyDescent="0.25">
      <c r="H5201" s="34" t="s">
        <v>410</v>
      </c>
      <c r="I5201" t="s">
        <v>80</v>
      </c>
      <c r="J5201">
        <v>349.01666666666603</v>
      </c>
      <c r="K5201">
        <v>343.17500000000001</v>
      </c>
      <c r="L5201">
        <v>350.25</v>
      </c>
      <c r="M5201">
        <v>357.21666666666601</v>
      </c>
      <c r="N5201">
        <v>353.9</v>
      </c>
    </row>
    <row r="5202" spans="7:14" x14ac:dyDescent="0.25">
      <c r="H5202" s="34" t="s">
        <v>410</v>
      </c>
      <c r="I5202" t="s">
        <v>81</v>
      </c>
      <c r="J5202">
        <v>349.23333333333301</v>
      </c>
      <c r="K5202">
        <v>343.23333333333301</v>
      </c>
      <c r="L5202">
        <v>351.4</v>
      </c>
      <c r="M5202">
        <v>357.33333333333297</v>
      </c>
      <c r="N5202">
        <v>353.95</v>
      </c>
    </row>
    <row r="5203" spans="7:14" x14ac:dyDescent="0.25">
      <c r="H5203" s="34" t="s">
        <v>410</v>
      </c>
      <c r="I5203" t="s">
        <v>82</v>
      </c>
      <c r="J5203">
        <v>349.45</v>
      </c>
      <c r="K5203">
        <v>343.291666666666</v>
      </c>
      <c r="L5203">
        <v>352.55</v>
      </c>
      <c r="M5203">
        <v>357.45</v>
      </c>
      <c r="N5203">
        <v>354</v>
      </c>
    </row>
    <row r="5204" spans="7:14" x14ac:dyDescent="0.25">
      <c r="H5204" s="34" t="s">
        <v>410</v>
      </c>
      <c r="I5204" t="s">
        <v>83</v>
      </c>
      <c r="J5204">
        <v>0.124158349648998</v>
      </c>
      <c r="K5204">
        <v>3.3984706881905302E-2</v>
      </c>
      <c r="L5204">
        <v>0.65238973195293304</v>
      </c>
      <c r="M5204">
        <v>6.5319833900998006E-2</v>
      </c>
      <c r="N5204">
        <v>2.8256569652450599E-2</v>
      </c>
    </row>
    <row r="5205" spans="7:14" x14ac:dyDescent="0.25">
      <c r="H5205" s="34" t="s">
        <v>410</v>
      </c>
      <c r="I5205" t="s">
        <v>84</v>
      </c>
      <c r="J5205" t="s">
        <v>93</v>
      </c>
      <c r="K5205" t="s">
        <v>103</v>
      </c>
      <c r="L5205" t="s">
        <v>88</v>
      </c>
      <c r="M5205" t="s">
        <v>99</v>
      </c>
      <c r="N5205" t="s">
        <v>134</v>
      </c>
    </row>
    <row r="5207" spans="7:14" x14ac:dyDescent="0.25">
      <c r="G5207" s="34" t="s">
        <v>667</v>
      </c>
    </row>
    <row r="5208" spans="7:14" x14ac:dyDescent="0.25">
      <c r="H5208" s="34" t="s">
        <v>128</v>
      </c>
      <c r="I5208" t="s">
        <v>63</v>
      </c>
      <c r="J5208" t="s">
        <v>64</v>
      </c>
      <c r="K5208" t="s">
        <v>65</v>
      </c>
      <c r="L5208" t="s">
        <v>66</v>
      </c>
      <c r="M5208" t="s">
        <v>67</v>
      </c>
      <c r="N5208" t="s">
        <v>96</v>
      </c>
    </row>
    <row r="5209" spans="7:14" x14ac:dyDescent="0.25">
      <c r="G5209" s="34" t="s">
        <v>667</v>
      </c>
    </row>
    <row r="5210" spans="7:14" x14ac:dyDescent="0.25">
      <c r="H5210" s="34" t="s">
        <v>411</v>
      </c>
      <c r="I5210" t="s">
        <v>70</v>
      </c>
      <c r="J5210">
        <v>434.47605011053702</v>
      </c>
      <c r="K5210">
        <v>576.84394982783999</v>
      </c>
      <c r="L5210">
        <v>474.67077605321498</v>
      </c>
      <c r="M5210">
        <v>462.55933917734302</v>
      </c>
      <c r="N5210">
        <v>471.63162657250001</v>
      </c>
    </row>
    <row r="5211" spans="7:14" x14ac:dyDescent="0.25">
      <c r="H5211" s="34" t="s">
        <v>411</v>
      </c>
      <c r="I5211" t="s">
        <v>71</v>
      </c>
      <c r="J5211">
        <v>425.594999999999</v>
      </c>
      <c r="K5211">
        <v>523.27</v>
      </c>
      <c r="L5211">
        <v>465.1225</v>
      </c>
      <c r="M5211">
        <v>456.10500000000002</v>
      </c>
      <c r="N5211">
        <v>465.11</v>
      </c>
    </row>
    <row r="5212" spans="7:14" x14ac:dyDescent="0.25">
      <c r="H5212" s="34" t="s">
        <v>411</v>
      </c>
      <c r="I5212" t="s">
        <v>72</v>
      </c>
      <c r="J5212">
        <v>420.39749999999998</v>
      </c>
      <c r="K5212">
        <v>499.51</v>
      </c>
      <c r="L5212">
        <v>459.36124999999998</v>
      </c>
      <c r="M5212">
        <v>452.22750000000002</v>
      </c>
      <c r="N5212">
        <v>461.20499999999998</v>
      </c>
    </row>
    <row r="5213" spans="7:14" x14ac:dyDescent="0.25">
      <c r="H5213" s="34" t="s">
        <v>411</v>
      </c>
      <c r="I5213" t="s">
        <v>73</v>
      </c>
      <c r="J5213">
        <v>418.664999999999</v>
      </c>
      <c r="K5213">
        <v>491.59</v>
      </c>
      <c r="L5213">
        <v>457.44083333333299</v>
      </c>
      <c r="M5213">
        <v>450.935</v>
      </c>
      <c r="N5213">
        <v>459.90333333333302</v>
      </c>
    </row>
    <row r="5214" spans="7:14" x14ac:dyDescent="0.25">
      <c r="H5214" s="34" t="s">
        <v>411</v>
      </c>
      <c r="I5214" t="s">
        <v>74</v>
      </c>
      <c r="J5214">
        <v>416.9325</v>
      </c>
      <c r="K5214">
        <v>483.67</v>
      </c>
      <c r="L5214">
        <v>455.52041666666599</v>
      </c>
      <c r="M5214">
        <v>449.64249999999998</v>
      </c>
      <c r="N5214">
        <v>458.60166666666601</v>
      </c>
    </row>
    <row r="5215" spans="7:14" x14ac:dyDescent="0.25">
      <c r="H5215" s="34" t="s">
        <v>411</v>
      </c>
      <c r="I5215" t="s">
        <v>75</v>
      </c>
      <c r="J5215">
        <v>413.46749999999997</v>
      </c>
      <c r="K5215">
        <v>467.83</v>
      </c>
      <c r="L5215">
        <v>451.67958333333303</v>
      </c>
      <c r="M5215">
        <v>447.0575</v>
      </c>
      <c r="N5215">
        <v>455.99833333333299</v>
      </c>
    </row>
    <row r="5216" spans="7:14" x14ac:dyDescent="0.25">
      <c r="H5216" s="34" t="s">
        <v>411</v>
      </c>
      <c r="I5216" t="s">
        <v>76</v>
      </c>
      <c r="J5216">
        <v>411.73500000000001</v>
      </c>
      <c r="K5216">
        <v>459.91</v>
      </c>
      <c r="L5216">
        <v>449.75916666666598</v>
      </c>
      <c r="M5216">
        <v>445.76499999999999</v>
      </c>
      <c r="N5216">
        <v>454.69666666666598</v>
      </c>
    </row>
    <row r="5217" spans="7:14" x14ac:dyDescent="0.25">
      <c r="H5217" s="34" t="s">
        <v>411</v>
      </c>
      <c r="I5217" t="s">
        <v>77</v>
      </c>
      <c r="J5217">
        <v>410.0025</v>
      </c>
      <c r="K5217">
        <v>451.99</v>
      </c>
      <c r="L5217">
        <v>447.83875</v>
      </c>
      <c r="M5217">
        <v>444.47250000000003</v>
      </c>
      <c r="N5217">
        <v>453.39499999999998</v>
      </c>
    </row>
    <row r="5218" spans="7:14" x14ac:dyDescent="0.25">
      <c r="H5218" s="34" t="s">
        <v>411</v>
      </c>
      <c r="I5218" t="s">
        <v>78</v>
      </c>
      <c r="J5218">
        <v>404.80500000000001</v>
      </c>
      <c r="K5218">
        <v>428.23</v>
      </c>
      <c r="L5218">
        <v>442.07749999999999</v>
      </c>
      <c r="M5218">
        <v>440.59500000000003</v>
      </c>
      <c r="N5218">
        <v>449.49</v>
      </c>
    </row>
    <row r="5219" spans="7:14" x14ac:dyDescent="0.25">
      <c r="H5219" s="34" t="s">
        <v>411</v>
      </c>
      <c r="I5219" t="s">
        <v>79</v>
      </c>
      <c r="J5219">
        <v>395.92394988946199</v>
      </c>
      <c r="K5219">
        <v>374.65605017215898</v>
      </c>
      <c r="L5219">
        <v>432.52922394678399</v>
      </c>
      <c r="M5219">
        <v>434.140660822656</v>
      </c>
      <c r="N5219">
        <v>442.96837342749899</v>
      </c>
    </row>
    <row r="5220" spans="7:14" x14ac:dyDescent="0.25">
      <c r="H5220" s="34" t="s">
        <v>411</v>
      </c>
      <c r="I5220" t="s">
        <v>80</v>
      </c>
      <c r="J5220">
        <v>415.64999999999901</v>
      </c>
      <c r="K5220">
        <v>449.8</v>
      </c>
      <c r="L5220">
        <v>456.22500000000002</v>
      </c>
      <c r="M5220">
        <v>449.55</v>
      </c>
      <c r="N5220">
        <v>458.26666666666603</v>
      </c>
    </row>
    <row r="5221" spans="7:14" x14ac:dyDescent="0.25">
      <c r="H5221" s="34" t="s">
        <v>411</v>
      </c>
      <c r="I5221" t="s">
        <v>81</v>
      </c>
      <c r="J5221">
        <v>416.099999999999</v>
      </c>
      <c r="K5221">
        <v>458.45</v>
      </c>
      <c r="L5221">
        <v>458.85</v>
      </c>
      <c r="M5221">
        <v>450.75</v>
      </c>
      <c r="N5221">
        <v>459.23333333333301</v>
      </c>
    </row>
    <row r="5222" spans="7:14" x14ac:dyDescent="0.25">
      <c r="H5222" s="34" t="s">
        <v>411</v>
      </c>
      <c r="I5222" t="s">
        <v>82</v>
      </c>
      <c r="J5222">
        <v>416.55</v>
      </c>
      <c r="K5222">
        <v>467.099999999999</v>
      </c>
      <c r="L5222">
        <v>461.47500000000002</v>
      </c>
      <c r="M5222">
        <v>451.95</v>
      </c>
      <c r="N5222">
        <v>460.2</v>
      </c>
    </row>
    <row r="5223" spans="7:14" x14ac:dyDescent="0.25">
      <c r="H5223" s="34" t="s">
        <v>411</v>
      </c>
      <c r="I5223" t="s">
        <v>83</v>
      </c>
      <c r="J5223">
        <v>0.21652832912308201</v>
      </c>
      <c r="K5223">
        <v>3.70370370370369</v>
      </c>
      <c r="L5223">
        <v>1.1507479861909899</v>
      </c>
      <c r="M5223">
        <v>0.53386720053386205</v>
      </c>
      <c r="N5223">
        <v>0.42187954611581102</v>
      </c>
    </row>
    <row r="5224" spans="7:14" x14ac:dyDescent="0.25">
      <c r="H5224" s="34" t="s">
        <v>411</v>
      </c>
      <c r="I5224" t="s">
        <v>84</v>
      </c>
      <c r="J5224" t="s">
        <v>85</v>
      </c>
      <c r="K5224" t="s">
        <v>88</v>
      </c>
      <c r="L5224" t="s">
        <v>126</v>
      </c>
      <c r="M5224" t="s">
        <v>87</v>
      </c>
      <c r="N5224" t="s">
        <v>99</v>
      </c>
    </row>
    <row r="5225" spans="7:14" x14ac:dyDescent="0.25">
      <c r="G5225" s="34" t="s">
        <v>667</v>
      </c>
    </row>
    <row r="5227" spans="7:14" x14ac:dyDescent="0.25">
      <c r="H5227" s="34" t="s">
        <v>62</v>
      </c>
      <c r="I5227" t="s">
        <v>63</v>
      </c>
      <c r="J5227" t="s">
        <v>64</v>
      </c>
      <c r="K5227" t="s">
        <v>112</v>
      </c>
      <c r="L5227" t="s">
        <v>66</v>
      </c>
      <c r="M5227" t="s">
        <v>91</v>
      </c>
      <c r="N5227" t="s">
        <v>68</v>
      </c>
    </row>
    <row r="5229" spans="7:14" x14ac:dyDescent="0.25">
      <c r="H5229" s="34" t="s">
        <v>412</v>
      </c>
      <c r="I5229" t="s">
        <v>70</v>
      </c>
      <c r="J5229">
        <v>120.251727153476</v>
      </c>
      <c r="K5229">
        <v>118.014304812834</v>
      </c>
      <c r="L5229">
        <v>118.69834821428501</v>
      </c>
      <c r="M5229">
        <v>115.666221033868</v>
      </c>
      <c r="N5229">
        <v>119.086786987522</v>
      </c>
    </row>
    <row r="5230" spans="7:14" x14ac:dyDescent="0.25">
      <c r="H5230" s="34" t="s">
        <v>412</v>
      </c>
      <c r="I5230" t="s">
        <v>71</v>
      </c>
      <c r="J5230">
        <v>118.1525</v>
      </c>
      <c r="K5230">
        <v>116.19499999999999</v>
      </c>
      <c r="L5230">
        <v>116.08499999999999</v>
      </c>
      <c r="M5230">
        <v>114.38999999999901</v>
      </c>
      <c r="N5230">
        <v>116.8625</v>
      </c>
    </row>
    <row r="5231" spans="7:14" x14ac:dyDescent="0.25">
      <c r="H5231" s="34" t="s">
        <v>412</v>
      </c>
      <c r="I5231" t="s">
        <v>72</v>
      </c>
      <c r="J5231">
        <v>116.90125</v>
      </c>
      <c r="K5231">
        <v>115.12249999999899</v>
      </c>
      <c r="L5231">
        <v>114.5175</v>
      </c>
      <c r="M5231">
        <v>113.619999999999</v>
      </c>
      <c r="N5231">
        <v>115.55625000000001</v>
      </c>
    </row>
    <row r="5232" spans="7:14" x14ac:dyDescent="0.25">
      <c r="H5232" s="34" t="s">
        <v>412</v>
      </c>
      <c r="I5232" t="s">
        <v>73</v>
      </c>
      <c r="J5232">
        <v>116.484166666666</v>
      </c>
      <c r="K5232">
        <v>114.765</v>
      </c>
      <c r="L5232">
        <v>113.995</v>
      </c>
      <c r="M5232">
        <v>113.363333333333</v>
      </c>
      <c r="N5232">
        <v>115.120833333333</v>
      </c>
    </row>
    <row r="5233" spans="8:14" x14ac:dyDescent="0.25">
      <c r="H5233" s="34" t="s">
        <v>412</v>
      </c>
      <c r="I5233" t="s">
        <v>74</v>
      </c>
      <c r="J5233">
        <v>116.067083333333</v>
      </c>
      <c r="K5233">
        <v>114.4075</v>
      </c>
      <c r="L5233">
        <v>113.4725</v>
      </c>
      <c r="M5233">
        <v>113.106666666666</v>
      </c>
      <c r="N5233">
        <v>114.685416666666</v>
      </c>
    </row>
    <row r="5234" spans="8:14" x14ac:dyDescent="0.25">
      <c r="H5234" s="34" t="s">
        <v>412</v>
      </c>
      <c r="I5234" t="s">
        <v>75</v>
      </c>
      <c r="J5234">
        <v>115.232916666666</v>
      </c>
      <c r="K5234">
        <v>113.6925</v>
      </c>
      <c r="L5234">
        <v>112.42749999999999</v>
      </c>
      <c r="M5234">
        <v>112.59333333333301</v>
      </c>
      <c r="N5234">
        <v>113.814583333333</v>
      </c>
    </row>
    <row r="5235" spans="8:14" x14ac:dyDescent="0.25">
      <c r="H5235" s="34" t="s">
        <v>412</v>
      </c>
      <c r="I5235" t="s">
        <v>76</v>
      </c>
      <c r="J5235">
        <v>114.815833333333</v>
      </c>
      <c r="K5235">
        <v>113.33499999999999</v>
      </c>
      <c r="L5235">
        <v>111.905</v>
      </c>
      <c r="M5235">
        <v>112.33666666666601</v>
      </c>
      <c r="N5235">
        <v>113.37916666666599</v>
      </c>
    </row>
    <row r="5236" spans="8:14" x14ac:dyDescent="0.25">
      <c r="H5236" s="34" t="s">
        <v>412</v>
      </c>
      <c r="I5236" t="s">
        <v>77</v>
      </c>
      <c r="J5236">
        <v>114.39875000000001</v>
      </c>
      <c r="K5236">
        <v>112.97750000000001</v>
      </c>
      <c r="L5236">
        <v>111.38249999999999</v>
      </c>
      <c r="M5236">
        <v>112.08</v>
      </c>
      <c r="N5236">
        <v>112.94374999999999</v>
      </c>
    </row>
    <row r="5237" spans="8:14" x14ac:dyDescent="0.25">
      <c r="H5237" s="34" t="s">
        <v>412</v>
      </c>
      <c r="I5237" t="s">
        <v>78</v>
      </c>
      <c r="J5237">
        <v>113.14749999999999</v>
      </c>
      <c r="K5237">
        <v>111.905</v>
      </c>
      <c r="L5237">
        <v>109.815</v>
      </c>
      <c r="M5237">
        <v>111.31</v>
      </c>
      <c r="N5237">
        <v>111.6375</v>
      </c>
    </row>
    <row r="5238" spans="8:14" x14ac:dyDescent="0.25">
      <c r="H5238" s="34" t="s">
        <v>412</v>
      </c>
      <c r="I5238" t="s">
        <v>79</v>
      </c>
      <c r="J5238">
        <v>111.04827284652301</v>
      </c>
      <c r="K5238">
        <v>110.085695187165</v>
      </c>
      <c r="L5238">
        <v>107.20165178571401</v>
      </c>
      <c r="M5238">
        <v>110.033778966131</v>
      </c>
      <c r="N5238">
        <v>109.413213012477</v>
      </c>
    </row>
    <row r="5239" spans="8:14" x14ac:dyDescent="0.25">
      <c r="H5239" s="34" t="s">
        <v>412</v>
      </c>
      <c r="I5239" t="s">
        <v>80</v>
      </c>
      <c r="J5239">
        <v>115.97499999999999</v>
      </c>
      <c r="K5239">
        <v>114.083333333333</v>
      </c>
      <c r="L5239">
        <v>113.583333333333</v>
      </c>
      <c r="M5239">
        <v>113.099999999999</v>
      </c>
      <c r="N5239">
        <v>114.35833333333299</v>
      </c>
    </row>
    <row r="5240" spans="8:14" x14ac:dyDescent="0.25">
      <c r="H5240" s="34" t="s">
        <v>412</v>
      </c>
      <c r="I5240" t="s">
        <v>81</v>
      </c>
      <c r="J5240">
        <v>116.3</v>
      </c>
      <c r="K5240">
        <v>114.11666666666601</v>
      </c>
      <c r="L5240">
        <v>114.216666666666</v>
      </c>
      <c r="M5240">
        <v>113.349999999999</v>
      </c>
      <c r="N5240">
        <v>114.466666666666</v>
      </c>
    </row>
    <row r="5241" spans="8:14" x14ac:dyDescent="0.25">
      <c r="H5241" s="34" t="s">
        <v>412</v>
      </c>
      <c r="I5241" t="s">
        <v>82</v>
      </c>
      <c r="J5241">
        <v>116.625</v>
      </c>
      <c r="K5241">
        <v>114.15</v>
      </c>
      <c r="L5241">
        <v>114.85</v>
      </c>
      <c r="M5241">
        <v>113.6</v>
      </c>
      <c r="N5241">
        <v>114.575</v>
      </c>
    </row>
    <row r="5242" spans="8:14" x14ac:dyDescent="0.25">
      <c r="H5242" s="34" t="s">
        <v>412</v>
      </c>
      <c r="I5242" t="s">
        <v>83</v>
      </c>
      <c r="J5242">
        <v>0.56046561759000202</v>
      </c>
      <c r="K5242">
        <v>5.8436815193568602E-2</v>
      </c>
      <c r="L5242">
        <v>1.1151870873074201</v>
      </c>
      <c r="M5242">
        <v>0.44208664898322497</v>
      </c>
      <c r="N5242">
        <v>0.18946294542012401</v>
      </c>
    </row>
    <row r="5243" spans="8:14" x14ac:dyDescent="0.25">
      <c r="H5243" s="34" t="s">
        <v>412</v>
      </c>
      <c r="I5243" t="s">
        <v>84</v>
      </c>
      <c r="J5243" t="s">
        <v>85</v>
      </c>
      <c r="K5243" t="s">
        <v>134</v>
      </c>
      <c r="L5243" t="s">
        <v>86</v>
      </c>
      <c r="M5243" t="s">
        <v>94</v>
      </c>
      <c r="N5243" t="s">
        <v>88</v>
      </c>
    </row>
    <row r="5246" spans="8:14" x14ac:dyDescent="0.25">
      <c r="H5246" s="34" t="s">
        <v>128</v>
      </c>
      <c r="I5246" t="s">
        <v>63</v>
      </c>
      <c r="J5246" t="s">
        <v>64</v>
      </c>
      <c r="K5246" t="s">
        <v>101</v>
      </c>
      <c r="L5246" t="s">
        <v>66</v>
      </c>
      <c r="M5246" t="s">
        <v>67</v>
      </c>
      <c r="N5246" t="s">
        <v>96</v>
      </c>
    </row>
    <row r="5248" spans="8:14" x14ac:dyDescent="0.25">
      <c r="H5248" s="34" t="s">
        <v>413</v>
      </c>
      <c r="I5248" t="s">
        <v>70</v>
      </c>
      <c r="J5248">
        <v>112.369719981015</v>
      </c>
      <c r="K5248">
        <v>109.76985915492899</v>
      </c>
      <c r="L5248">
        <v>118.446697674418</v>
      </c>
      <c r="M5248">
        <v>115.26526717557201</v>
      </c>
      <c r="N5248">
        <v>115.073542600896</v>
      </c>
    </row>
    <row r="5249" spans="7:14" x14ac:dyDescent="0.25">
      <c r="H5249" s="34" t="s">
        <v>413</v>
      </c>
      <c r="I5249" t="s">
        <v>71</v>
      </c>
      <c r="J5249">
        <v>109.75749999999999</v>
      </c>
      <c r="K5249">
        <v>108.6925</v>
      </c>
      <c r="L5249">
        <v>115.14</v>
      </c>
      <c r="M5249">
        <v>113.72</v>
      </c>
      <c r="N5249">
        <v>113.925</v>
      </c>
    </row>
    <row r="5250" spans="7:14" x14ac:dyDescent="0.25">
      <c r="H5250" s="34" t="s">
        <v>413</v>
      </c>
      <c r="I5250" t="s">
        <v>72</v>
      </c>
      <c r="J5250">
        <v>108.20375</v>
      </c>
      <c r="K5250">
        <v>108.04625</v>
      </c>
      <c r="L5250">
        <v>113.27</v>
      </c>
      <c r="M5250">
        <v>112.785</v>
      </c>
      <c r="N5250">
        <v>113.2375</v>
      </c>
    </row>
    <row r="5251" spans="7:14" x14ac:dyDescent="0.25">
      <c r="H5251" s="34" t="s">
        <v>413</v>
      </c>
      <c r="I5251" t="s">
        <v>73</v>
      </c>
      <c r="J5251">
        <v>107.68583333333299</v>
      </c>
      <c r="K5251">
        <v>107.830833333333</v>
      </c>
      <c r="L5251">
        <v>112.64666666666599</v>
      </c>
      <c r="M5251">
        <v>112.473333333333</v>
      </c>
      <c r="N5251">
        <v>113.008333333333</v>
      </c>
    </row>
    <row r="5252" spans="7:14" x14ac:dyDescent="0.25">
      <c r="H5252" s="34" t="s">
        <v>413</v>
      </c>
      <c r="I5252" t="s">
        <v>74</v>
      </c>
      <c r="J5252">
        <v>107.167916666666</v>
      </c>
      <c r="K5252">
        <v>107.61541666666599</v>
      </c>
      <c r="L5252">
        <v>112.023333333333</v>
      </c>
      <c r="M5252">
        <v>112.16166666666599</v>
      </c>
      <c r="N5252">
        <v>112.779166666666</v>
      </c>
    </row>
    <row r="5253" spans="7:14" x14ac:dyDescent="0.25">
      <c r="H5253" s="34" t="s">
        <v>413</v>
      </c>
      <c r="I5253" t="s">
        <v>75</v>
      </c>
      <c r="J5253">
        <v>106.132083333333</v>
      </c>
      <c r="K5253">
        <v>107.18458333333299</v>
      </c>
      <c r="L5253">
        <v>110.776666666666</v>
      </c>
      <c r="M5253">
        <v>111.538333333333</v>
      </c>
      <c r="N5253">
        <v>112.320833333333</v>
      </c>
    </row>
    <row r="5254" spans="7:14" x14ac:dyDescent="0.25">
      <c r="H5254" s="34" t="s">
        <v>413</v>
      </c>
      <c r="I5254" t="s">
        <v>76</v>
      </c>
      <c r="J5254">
        <v>105.61416666666599</v>
      </c>
      <c r="K5254">
        <v>106.969166666666</v>
      </c>
      <c r="L5254">
        <v>110.15333333333299</v>
      </c>
      <c r="M5254">
        <v>111.22666666666601</v>
      </c>
      <c r="N5254">
        <v>112.091666666666</v>
      </c>
    </row>
    <row r="5255" spans="7:14" x14ac:dyDescent="0.25">
      <c r="H5255" s="34" t="s">
        <v>413</v>
      </c>
      <c r="I5255" t="s">
        <v>77</v>
      </c>
      <c r="J5255">
        <v>105.09625</v>
      </c>
      <c r="K5255">
        <v>106.75375</v>
      </c>
      <c r="L5255">
        <v>109.53</v>
      </c>
      <c r="M5255">
        <v>110.914999999999</v>
      </c>
      <c r="N5255">
        <v>111.8625</v>
      </c>
    </row>
    <row r="5256" spans="7:14" x14ac:dyDescent="0.25">
      <c r="H5256" s="34" t="s">
        <v>413</v>
      </c>
      <c r="I5256" t="s">
        <v>78</v>
      </c>
      <c r="J5256">
        <v>103.5425</v>
      </c>
      <c r="K5256">
        <v>106.1075</v>
      </c>
      <c r="L5256">
        <v>107.66</v>
      </c>
      <c r="M5256">
        <v>109.979999999999</v>
      </c>
      <c r="N5256">
        <v>111.175</v>
      </c>
    </row>
    <row r="5257" spans="7:14" x14ac:dyDescent="0.25">
      <c r="H5257" s="34" t="s">
        <v>413</v>
      </c>
      <c r="I5257" t="s">
        <v>79</v>
      </c>
      <c r="J5257">
        <v>100.93028001898401</v>
      </c>
      <c r="K5257">
        <v>105.03014084506999</v>
      </c>
      <c r="L5257">
        <v>104.353302325581</v>
      </c>
      <c r="M5257">
        <v>108.434732824427</v>
      </c>
      <c r="N5257">
        <v>110.02645739910299</v>
      </c>
    </row>
    <row r="5258" spans="7:14" x14ac:dyDescent="0.25">
      <c r="H5258" s="34" t="s">
        <v>413</v>
      </c>
      <c r="I5258" t="s">
        <v>80</v>
      </c>
      <c r="J5258">
        <v>107.158333333333</v>
      </c>
      <c r="K5258">
        <v>107.49166666666601</v>
      </c>
      <c r="L5258">
        <v>110.9</v>
      </c>
      <c r="M5258">
        <v>112.24999999999901</v>
      </c>
      <c r="N5258">
        <v>112.61666666666601</v>
      </c>
    </row>
    <row r="5259" spans="7:14" x14ac:dyDescent="0.25">
      <c r="H5259" s="34" t="s">
        <v>413</v>
      </c>
      <c r="I5259" t="s">
        <v>81</v>
      </c>
      <c r="J5259">
        <v>107.666666666666</v>
      </c>
      <c r="K5259">
        <v>107.583333333333</v>
      </c>
      <c r="L5259">
        <v>111.06666666666599</v>
      </c>
      <c r="M5259">
        <v>112.649999999999</v>
      </c>
      <c r="N5259">
        <v>112.683333333333</v>
      </c>
    </row>
    <row r="5260" spans="7:14" x14ac:dyDescent="0.25">
      <c r="H5260" s="34" t="s">
        <v>413</v>
      </c>
      <c r="I5260" t="s">
        <v>82</v>
      </c>
      <c r="J5260">
        <v>108.175</v>
      </c>
      <c r="K5260">
        <v>107.675</v>
      </c>
      <c r="L5260">
        <v>111.23333333333299</v>
      </c>
      <c r="M5260">
        <v>113.05</v>
      </c>
      <c r="N5260">
        <v>112.75</v>
      </c>
    </row>
    <row r="5261" spans="7:14" x14ac:dyDescent="0.25">
      <c r="H5261" s="34" t="s">
        <v>413</v>
      </c>
      <c r="I5261" t="s">
        <v>83</v>
      </c>
      <c r="J5261">
        <v>0.94875184695542503</v>
      </c>
      <c r="K5261">
        <v>0.17055585704318499</v>
      </c>
      <c r="L5261">
        <v>0.29967036260114699</v>
      </c>
      <c r="M5261">
        <v>0.71269487750557803</v>
      </c>
      <c r="N5261">
        <v>0.118395737753434</v>
      </c>
    </row>
    <row r="5262" spans="7:14" x14ac:dyDescent="0.25">
      <c r="H5262" s="34" t="s">
        <v>413</v>
      </c>
      <c r="I5262" t="s">
        <v>84</v>
      </c>
      <c r="J5262" t="s">
        <v>85</v>
      </c>
      <c r="K5262" t="s">
        <v>106</v>
      </c>
      <c r="L5262" t="s">
        <v>88</v>
      </c>
      <c r="M5262" t="s">
        <v>88</v>
      </c>
      <c r="N5262" t="s">
        <v>106</v>
      </c>
    </row>
    <row r="5264" spans="7:14" x14ac:dyDescent="0.25">
      <c r="G5264" s="34" t="s">
        <v>667</v>
      </c>
    </row>
    <row r="5265" spans="7:14" x14ac:dyDescent="0.25">
      <c r="H5265" s="34" t="s">
        <v>95</v>
      </c>
      <c r="I5265" t="s">
        <v>63</v>
      </c>
      <c r="J5265" t="s">
        <v>64</v>
      </c>
      <c r="K5265" t="s">
        <v>101</v>
      </c>
      <c r="L5265" t="s">
        <v>66</v>
      </c>
      <c r="M5265" t="s">
        <v>67</v>
      </c>
      <c r="N5265" t="s">
        <v>96</v>
      </c>
    </row>
    <row r="5266" spans="7:14" x14ac:dyDescent="0.25">
      <c r="G5266" s="34" t="s">
        <v>667</v>
      </c>
    </row>
    <row r="5267" spans="7:14" x14ac:dyDescent="0.25">
      <c r="H5267" s="34" t="s">
        <v>414</v>
      </c>
      <c r="I5267" t="s">
        <v>70</v>
      </c>
      <c r="J5267">
        <v>115.13817928471801</v>
      </c>
      <c r="K5267">
        <v>111.300141242937</v>
      </c>
      <c r="L5267">
        <v>111.761612903225</v>
      </c>
      <c r="M5267">
        <v>112.093177570093</v>
      </c>
      <c r="N5267">
        <v>114.02278188539699</v>
      </c>
    </row>
    <row r="5268" spans="7:14" x14ac:dyDescent="0.25">
      <c r="H5268" s="34" t="s">
        <v>414</v>
      </c>
      <c r="I5268" t="s">
        <v>71</v>
      </c>
      <c r="J5268">
        <v>112.0175</v>
      </c>
      <c r="K5268">
        <v>109.6525</v>
      </c>
      <c r="L5268">
        <v>110.49</v>
      </c>
      <c r="M5268">
        <v>110.3175</v>
      </c>
      <c r="N5268">
        <v>112.375</v>
      </c>
    </row>
    <row r="5269" spans="7:14" x14ac:dyDescent="0.25">
      <c r="H5269" s="34" t="s">
        <v>414</v>
      </c>
      <c r="I5269" t="s">
        <v>72</v>
      </c>
      <c r="J5269">
        <v>110.133749999999</v>
      </c>
      <c r="K5269">
        <v>108.67625</v>
      </c>
      <c r="L5269">
        <v>109.72</v>
      </c>
      <c r="M5269">
        <v>109.25875000000001</v>
      </c>
      <c r="N5269">
        <v>111.41249999999999</v>
      </c>
    </row>
    <row r="5270" spans="7:14" x14ac:dyDescent="0.25">
      <c r="H5270" s="34" t="s">
        <v>414</v>
      </c>
      <c r="I5270" t="s">
        <v>73</v>
      </c>
      <c r="J5270">
        <v>109.505833333333</v>
      </c>
      <c r="K5270">
        <v>108.350833333333</v>
      </c>
      <c r="L5270">
        <v>109.463333333333</v>
      </c>
      <c r="M5270">
        <v>108.90583333333301</v>
      </c>
      <c r="N5270">
        <v>111.091666666666</v>
      </c>
    </row>
    <row r="5271" spans="7:14" x14ac:dyDescent="0.25">
      <c r="H5271" s="34" t="s">
        <v>414</v>
      </c>
      <c r="I5271" t="s">
        <v>74</v>
      </c>
      <c r="J5271">
        <v>108.877916666666</v>
      </c>
      <c r="K5271">
        <v>108.025416666666</v>
      </c>
      <c r="L5271">
        <v>109.206666666666</v>
      </c>
      <c r="M5271">
        <v>108.55291666666599</v>
      </c>
      <c r="N5271">
        <v>110.770833333333</v>
      </c>
    </row>
    <row r="5272" spans="7:14" x14ac:dyDescent="0.25">
      <c r="H5272" s="34" t="s">
        <v>414</v>
      </c>
      <c r="I5272" t="s">
        <v>75</v>
      </c>
      <c r="J5272">
        <v>107.62208333333299</v>
      </c>
      <c r="K5272">
        <v>107.37458333333301</v>
      </c>
      <c r="L5272">
        <v>108.693333333333</v>
      </c>
      <c r="M5272">
        <v>107.847083333333</v>
      </c>
      <c r="N5272">
        <v>110.12916666666599</v>
      </c>
    </row>
    <row r="5273" spans="7:14" x14ac:dyDescent="0.25">
      <c r="H5273" s="34" t="s">
        <v>414</v>
      </c>
      <c r="I5273" t="s">
        <v>76</v>
      </c>
      <c r="J5273">
        <v>106.994166666666</v>
      </c>
      <c r="K5273">
        <v>107.049166666666</v>
      </c>
      <c r="L5273">
        <v>108.436666666666</v>
      </c>
      <c r="M5273">
        <v>107.494166666666</v>
      </c>
      <c r="N5273">
        <v>109.808333333333</v>
      </c>
    </row>
    <row r="5274" spans="7:14" x14ac:dyDescent="0.25">
      <c r="H5274" s="34" t="s">
        <v>414</v>
      </c>
      <c r="I5274" t="s">
        <v>77</v>
      </c>
      <c r="J5274">
        <v>106.36624999999999</v>
      </c>
      <c r="K5274">
        <v>106.72375</v>
      </c>
      <c r="L5274">
        <v>108.18</v>
      </c>
      <c r="M5274">
        <v>107.14125</v>
      </c>
      <c r="N5274">
        <v>109.4875</v>
      </c>
    </row>
    <row r="5275" spans="7:14" x14ac:dyDescent="0.25">
      <c r="H5275" s="34" t="s">
        <v>414</v>
      </c>
      <c r="I5275" t="s">
        <v>78</v>
      </c>
      <c r="J5275">
        <v>104.4825</v>
      </c>
      <c r="K5275">
        <v>105.7475</v>
      </c>
      <c r="L5275">
        <v>107.41</v>
      </c>
      <c r="M5275">
        <v>106.0825</v>
      </c>
      <c r="N5275">
        <v>108.52500000000001</v>
      </c>
    </row>
    <row r="5276" spans="7:14" x14ac:dyDescent="0.25">
      <c r="H5276" s="34" t="s">
        <v>414</v>
      </c>
      <c r="I5276" t="s">
        <v>79</v>
      </c>
      <c r="J5276">
        <v>101.361820715281</v>
      </c>
      <c r="K5276">
        <v>104.09985875706199</v>
      </c>
      <c r="L5276">
        <v>106.138387096774</v>
      </c>
      <c r="M5276">
        <v>104.30682242990601</v>
      </c>
      <c r="N5276">
        <v>106.877218114602</v>
      </c>
    </row>
    <row r="5277" spans="7:14" x14ac:dyDescent="0.25">
      <c r="H5277" s="34" t="s">
        <v>414</v>
      </c>
      <c r="I5277" t="s">
        <v>80</v>
      </c>
      <c r="J5277">
        <v>109.19166666666599</v>
      </c>
      <c r="K5277">
        <v>107.791666666666</v>
      </c>
      <c r="L5277">
        <v>109.266666666666</v>
      </c>
      <c r="M5277">
        <v>108.44166666666599</v>
      </c>
      <c r="N5277">
        <v>109.95</v>
      </c>
    </row>
    <row r="5278" spans="7:14" x14ac:dyDescent="0.25">
      <c r="H5278" s="34" t="s">
        <v>414</v>
      </c>
      <c r="I5278" t="s">
        <v>81</v>
      </c>
      <c r="J5278">
        <v>110.133333333333</v>
      </c>
      <c r="K5278">
        <v>107.883333333333</v>
      </c>
      <c r="L5278">
        <v>109.583333333333</v>
      </c>
      <c r="M5278">
        <v>108.683333333333</v>
      </c>
      <c r="N5278">
        <v>110.11666666666601</v>
      </c>
    </row>
    <row r="5279" spans="7:14" x14ac:dyDescent="0.25">
      <c r="H5279" s="34" t="s">
        <v>414</v>
      </c>
      <c r="I5279" t="s">
        <v>82</v>
      </c>
      <c r="J5279">
        <v>111.075</v>
      </c>
      <c r="K5279">
        <v>107.97499999999999</v>
      </c>
      <c r="L5279">
        <v>109.9</v>
      </c>
      <c r="M5279">
        <v>108.925</v>
      </c>
      <c r="N5279">
        <v>110.283333333333</v>
      </c>
    </row>
    <row r="5280" spans="7:14" x14ac:dyDescent="0.25">
      <c r="H5280" s="34" t="s">
        <v>414</v>
      </c>
      <c r="I5280" t="s">
        <v>83</v>
      </c>
      <c r="J5280">
        <v>1.72479584827903</v>
      </c>
      <c r="K5280">
        <v>0.17008117510630399</v>
      </c>
      <c r="L5280">
        <v>0.57962172056133698</v>
      </c>
      <c r="M5280">
        <v>0.44570813801581799</v>
      </c>
      <c r="N5280">
        <v>0.30225177572918999</v>
      </c>
    </row>
    <row r="5281" spans="7:14" x14ac:dyDescent="0.25">
      <c r="H5281" s="34" t="s">
        <v>414</v>
      </c>
      <c r="I5281" t="s">
        <v>84</v>
      </c>
      <c r="J5281" t="s">
        <v>85</v>
      </c>
      <c r="K5281" t="s">
        <v>103</v>
      </c>
      <c r="L5281" t="s">
        <v>88</v>
      </c>
      <c r="M5281" t="s">
        <v>87</v>
      </c>
      <c r="N5281" t="s">
        <v>99</v>
      </c>
    </row>
    <row r="5282" spans="7:14" x14ac:dyDescent="0.25">
      <c r="G5282" s="34" t="s">
        <v>667</v>
      </c>
    </row>
    <row r="5283" spans="7:14" x14ac:dyDescent="0.25">
      <c r="G5283" s="34" t="s">
        <v>667</v>
      </c>
    </row>
    <row r="5284" spans="7:14" x14ac:dyDescent="0.25">
      <c r="H5284" s="34" t="s">
        <v>95</v>
      </c>
      <c r="I5284" t="s">
        <v>63</v>
      </c>
      <c r="J5284" t="s">
        <v>90</v>
      </c>
      <c r="K5284" t="s">
        <v>101</v>
      </c>
      <c r="L5284" t="s">
        <v>66</v>
      </c>
      <c r="M5284" t="s">
        <v>67</v>
      </c>
      <c r="N5284" t="s">
        <v>68</v>
      </c>
    </row>
    <row r="5285" spans="7:14" x14ac:dyDescent="0.25">
      <c r="G5285" s="34" t="s">
        <v>667</v>
      </c>
    </row>
    <row r="5286" spans="7:14" x14ac:dyDescent="0.25">
      <c r="H5286" s="34" t="s">
        <v>415</v>
      </c>
      <c r="I5286" t="s">
        <v>70</v>
      </c>
      <c r="J5286">
        <v>213.586867469879</v>
      </c>
      <c r="K5286">
        <v>215.90097799511</v>
      </c>
      <c r="L5286">
        <v>224.17785234899301</v>
      </c>
      <c r="M5286">
        <v>218.08778571428499</v>
      </c>
      <c r="N5286">
        <v>227.01288635282901</v>
      </c>
    </row>
    <row r="5287" spans="7:14" x14ac:dyDescent="0.25">
      <c r="H5287" s="34" t="s">
        <v>415</v>
      </c>
      <c r="I5287" t="s">
        <v>71</v>
      </c>
      <c r="J5287">
        <v>211.63749999999999</v>
      </c>
      <c r="K5287">
        <v>212.82499999999999</v>
      </c>
      <c r="L5287">
        <v>220.12</v>
      </c>
      <c r="M5287">
        <v>214.94499999999999</v>
      </c>
      <c r="N5287">
        <v>222.47</v>
      </c>
    </row>
    <row r="5288" spans="7:14" x14ac:dyDescent="0.25">
      <c r="H5288" s="34" t="s">
        <v>415</v>
      </c>
      <c r="I5288" t="s">
        <v>72</v>
      </c>
      <c r="J5288">
        <v>210.46875</v>
      </c>
      <c r="K5288">
        <v>211.03749999999999</v>
      </c>
      <c r="L5288">
        <v>217.81</v>
      </c>
      <c r="M5288">
        <v>213.04750000000001</v>
      </c>
      <c r="N5288">
        <v>219.88499999999999</v>
      </c>
    </row>
    <row r="5289" spans="7:14" x14ac:dyDescent="0.25">
      <c r="H5289" s="34" t="s">
        <v>415</v>
      </c>
      <c r="I5289" t="s">
        <v>73</v>
      </c>
      <c r="J5289">
        <v>210.079166666666</v>
      </c>
      <c r="K5289">
        <v>210.44166666666601</v>
      </c>
      <c r="L5289">
        <v>217.04</v>
      </c>
      <c r="M5289">
        <v>212.41499999999999</v>
      </c>
      <c r="N5289">
        <v>219.023333333333</v>
      </c>
    </row>
    <row r="5290" spans="7:14" x14ac:dyDescent="0.25">
      <c r="H5290" s="34" t="s">
        <v>415</v>
      </c>
      <c r="I5290" t="s">
        <v>74</v>
      </c>
      <c r="J5290">
        <v>209.68958333333299</v>
      </c>
      <c r="K5290">
        <v>209.84583333333299</v>
      </c>
      <c r="L5290">
        <v>216.27</v>
      </c>
      <c r="M5290">
        <v>211.7825</v>
      </c>
      <c r="N5290">
        <v>218.16166666666601</v>
      </c>
    </row>
    <row r="5291" spans="7:14" x14ac:dyDescent="0.25">
      <c r="H5291" s="34" t="s">
        <v>415</v>
      </c>
      <c r="I5291" t="s">
        <v>75</v>
      </c>
      <c r="J5291">
        <v>208.91041666666601</v>
      </c>
      <c r="K5291">
        <v>208.65416666666599</v>
      </c>
      <c r="L5291">
        <v>214.73</v>
      </c>
      <c r="M5291">
        <v>210.51750000000001</v>
      </c>
      <c r="N5291">
        <v>216.43833333333299</v>
      </c>
    </row>
    <row r="5292" spans="7:14" x14ac:dyDescent="0.25">
      <c r="H5292" s="34" t="s">
        <v>415</v>
      </c>
      <c r="I5292" t="s">
        <v>76</v>
      </c>
      <c r="J5292">
        <v>208.520833333333</v>
      </c>
      <c r="K5292">
        <v>208.058333333333</v>
      </c>
      <c r="L5292">
        <v>213.96</v>
      </c>
      <c r="M5292">
        <v>209.88499999999999</v>
      </c>
      <c r="N5292">
        <v>215.576666666666</v>
      </c>
    </row>
    <row r="5293" spans="7:14" x14ac:dyDescent="0.25">
      <c r="H5293" s="34" t="s">
        <v>415</v>
      </c>
      <c r="I5293" t="s">
        <v>77</v>
      </c>
      <c r="J5293">
        <v>208.13124999999999</v>
      </c>
      <c r="K5293">
        <v>207.46250000000001</v>
      </c>
      <c r="L5293">
        <v>213.19</v>
      </c>
      <c r="M5293">
        <v>209.2525</v>
      </c>
      <c r="N5293">
        <v>214.715</v>
      </c>
    </row>
    <row r="5294" spans="7:14" x14ac:dyDescent="0.25">
      <c r="H5294" s="34" t="s">
        <v>415</v>
      </c>
      <c r="I5294" t="s">
        <v>78</v>
      </c>
      <c r="J5294">
        <v>206.96250000000001</v>
      </c>
      <c r="K5294">
        <v>205.67500000000001</v>
      </c>
      <c r="L5294">
        <v>210.88</v>
      </c>
      <c r="M5294">
        <v>207.35499999999999</v>
      </c>
      <c r="N5294">
        <v>212.13</v>
      </c>
    </row>
    <row r="5295" spans="7:14" x14ac:dyDescent="0.25">
      <c r="H5295" s="34" t="s">
        <v>415</v>
      </c>
      <c r="I5295" t="s">
        <v>79</v>
      </c>
      <c r="J5295">
        <v>205.01313253012</v>
      </c>
      <c r="K5295">
        <v>202.59902200488901</v>
      </c>
      <c r="L5295">
        <v>206.82214765100599</v>
      </c>
      <c r="M5295">
        <v>204.212214285714</v>
      </c>
      <c r="N5295">
        <v>207.58711364717001</v>
      </c>
    </row>
    <row r="5296" spans="7:14" x14ac:dyDescent="0.25">
      <c r="H5296" s="34" t="s">
        <v>415</v>
      </c>
      <c r="I5296" t="s">
        <v>80</v>
      </c>
      <c r="J5296">
        <v>209.40833333333299</v>
      </c>
      <c r="K5296">
        <v>207.75</v>
      </c>
      <c r="L5296">
        <v>212.8</v>
      </c>
      <c r="M5296">
        <v>211.916666666666</v>
      </c>
      <c r="N5296">
        <v>215</v>
      </c>
    </row>
    <row r="5297" spans="7:14" x14ac:dyDescent="0.25">
      <c r="H5297" s="34" t="s">
        <v>415</v>
      </c>
      <c r="I5297" t="s">
        <v>81</v>
      </c>
      <c r="J5297">
        <v>209.516666666666</v>
      </c>
      <c r="K5297">
        <v>208.25</v>
      </c>
      <c r="L5297">
        <v>213.7</v>
      </c>
      <c r="M5297">
        <v>212.683333333333</v>
      </c>
      <c r="N5297">
        <v>215.766666666666</v>
      </c>
    </row>
    <row r="5298" spans="7:14" x14ac:dyDescent="0.25">
      <c r="H5298" s="34" t="s">
        <v>415</v>
      </c>
      <c r="I5298" t="s">
        <v>82</v>
      </c>
      <c r="J5298">
        <v>209.625</v>
      </c>
      <c r="K5298">
        <v>208.75</v>
      </c>
      <c r="L5298">
        <v>214.6</v>
      </c>
      <c r="M5298">
        <v>213.45</v>
      </c>
      <c r="N5298">
        <v>216.53333333333299</v>
      </c>
    </row>
    <row r="5299" spans="7:14" x14ac:dyDescent="0.25">
      <c r="H5299" s="34" t="s">
        <v>415</v>
      </c>
      <c r="I5299" t="s">
        <v>83</v>
      </c>
      <c r="J5299">
        <v>0.10346611484740099</v>
      </c>
      <c r="K5299">
        <v>0.47904191616766401</v>
      </c>
      <c r="L5299">
        <v>0.83876980428704995</v>
      </c>
      <c r="M5299">
        <v>0.72355485646874995</v>
      </c>
      <c r="N5299">
        <v>0.70812807881772</v>
      </c>
    </row>
    <row r="5300" spans="7:14" x14ac:dyDescent="0.25">
      <c r="H5300" s="34" t="s">
        <v>415</v>
      </c>
      <c r="I5300" t="s">
        <v>84</v>
      </c>
      <c r="J5300" t="s">
        <v>93</v>
      </c>
      <c r="K5300" t="s">
        <v>103</v>
      </c>
      <c r="L5300" t="s">
        <v>88</v>
      </c>
      <c r="M5300" t="s">
        <v>98</v>
      </c>
      <c r="N5300" t="s">
        <v>88</v>
      </c>
    </row>
    <row r="5301" spans="7:14" x14ac:dyDescent="0.25">
      <c r="G5301" s="34" t="s">
        <v>667</v>
      </c>
    </row>
    <row r="5302" spans="7:14" x14ac:dyDescent="0.25">
      <c r="G5302" s="34" t="s">
        <v>667</v>
      </c>
    </row>
    <row r="5303" spans="7:14" x14ac:dyDescent="0.25">
      <c r="H5303" s="34" t="s">
        <v>62</v>
      </c>
      <c r="I5303" t="s">
        <v>63</v>
      </c>
      <c r="J5303" t="s">
        <v>64</v>
      </c>
      <c r="K5303" t="s">
        <v>65</v>
      </c>
      <c r="L5303" t="s">
        <v>66</v>
      </c>
      <c r="M5303" t="s">
        <v>67</v>
      </c>
      <c r="N5303" t="s">
        <v>68</v>
      </c>
    </row>
    <row r="5304" spans="7:14" x14ac:dyDescent="0.25">
      <c r="G5304" s="34" t="s">
        <v>667</v>
      </c>
    </row>
    <row r="5305" spans="7:14" x14ac:dyDescent="0.25">
      <c r="H5305" s="34" t="s">
        <v>416</v>
      </c>
      <c r="I5305" t="s">
        <v>70</v>
      </c>
      <c r="J5305">
        <v>166.62383831954099</v>
      </c>
      <c r="K5305">
        <v>169.19974635383599</v>
      </c>
      <c r="L5305">
        <v>165.57147355163701</v>
      </c>
      <c r="M5305">
        <v>162.60715408805001</v>
      </c>
      <c r="N5305">
        <v>169.9478125</v>
      </c>
    </row>
    <row r="5306" spans="7:14" x14ac:dyDescent="0.25">
      <c r="H5306" s="34" t="s">
        <v>416</v>
      </c>
      <c r="I5306" t="s">
        <v>71</v>
      </c>
      <c r="J5306">
        <v>162.94999999999999</v>
      </c>
      <c r="K5306">
        <v>166.16499999999999</v>
      </c>
      <c r="L5306">
        <v>162.76</v>
      </c>
      <c r="M5306">
        <v>161.13749999999999</v>
      </c>
      <c r="N5306">
        <v>167.32499999999999</v>
      </c>
    </row>
    <row r="5307" spans="7:14" x14ac:dyDescent="0.25">
      <c r="H5307" s="34" t="s">
        <v>416</v>
      </c>
      <c r="I5307" t="s">
        <v>72</v>
      </c>
      <c r="J5307">
        <v>160.75</v>
      </c>
      <c r="K5307">
        <v>164.4325</v>
      </c>
      <c r="L5307">
        <v>161.05499999999901</v>
      </c>
      <c r="M5307">
        <v>160.24375000000001</v>
      </c>
      <c r="N5307">
        <v>165.8125</v>
      </c>
    </row>
    <row r="5308" spans="7:14" x14ac:dyDescent="0.25">
      <c r="H5308" s="34" t="s">
        <v>416</v>
      </c>
      <c r="I5308" t="s">
        <v>73</v>
      </c>
      <c r="J5308">
        <v>160.016666666666</v>
      </c>
      <c r="K5308">
        <v>163.85499999999999</v>
      </c>
      <c r="L5308">
        <v>160.486666666666</v>
      </c>
      <c r="M5308">
        <v>159.94583333333301</v>
      </c>
      <c r="N5308">
        <v>165.308333333333</v>
      </c>
    </row>
    <row r="5309" spans="7:14" x14ac:dyDescent="0.25">
      <c r="H5309" s="34" t="s">
        <v>416</v>
      </c>
      <c r="I5309" t="s">
        <v>74</v>
      </c>
      <c r="J5309">
        <v>159.28333333333299</v>
      </c>
      <c r="K5309">
        <v>163.2775</v>
      </c>
      <c r="L5309">
        <v>159.91833333333301</v>
      </c>
      <c r="M5309">
        <v>159.64791666666599</v>
      </c>
      <c r="N5309">
        <v>164.80416666666599</v>
      </c>
    </row>
    <row r="5310" spans="7:14" x14ac:dyDescent="0.25">
      <c r="H5310" s="34" t="s">
        <v>416</v>
      </c>
      <c r="I5310" t="s">
        <v>75</v>
      </c>
      <c r="J5310">
        <v>157.81666666666601</v>
      </c>
      <c r="K5310">
        <v>162.12249999999901</v>
      </c>
      <c r="L5310">
        <v>158.78166666666601</v>
      </c>
      <c r="M5310">
        <v>159.052083333333</v>
      </c>
      <c r="N5310">
        <v>163.79583333333301</v>
      </c>
    </row>
    <row r="5311" spans="7:14" x14ac:dyDescent="0.25">
      <c r="H5311" s="34" t="s">
        <v>416</v>
      </c>
      <c r="I5311" t="s">
        <v>76</v>
      </c>
      <c r="J5311">
        <v>157.083333333333</v>
      </c>
      <c r="K5311">
        <v>161.54499999999999</v>
      </c>
      <c r="L5311">
        <v>158.213333333333</v>
      </c>
      <c r="M5311">
        <v>158.75416666666601</v>
      </c>
      <c r="N5311">
        <v>163.291666666666</v>
      </c>
    </row>
    <row r="5312" spans="7:14" x14ac:dyDescent="0.25">
      <c r="H5312" s="34" t="s">
        <v>416</v>
      </c>
      <c r="I5312" t="s">
        <v>77</v>
      </c>
      <c r="J5312">
        <v>156.35</v>
      </c>
      <c r="K5312">
        <v>160.96749999999901</v>
      </c>
      <c r="L5312">
        <v>157.64500000000001</v>
      </c>
      <c r="M5312">
        <v>158.45624999999899</v>
      </c>
      <c r="N5312">
        <v>162.78749999999999</v>
      </c>
    </row>
    <row r="5313" spans="7:14" x14ac:dyDescent="0.25">
      <c r="H5313" s="34" t="s">
        <v>416</v>
      </c>
      <c r="I5313" t="s">
        <v>78</v>
      </c>
      <c r="J5313">
        <v>154.15</v>
      </c>
      <c r="K5313">
        <v>159.23499999999899</v>
      </c>
      <c r="L5313">
        <v>155.94</v>
      </c>
      <c r="M5313">
        <v>157.5625</v>
      </c>
      <c r="N5313">
        <v>161.27500000000001</v>
      </c>
    </row>
    <row r="5314" spans="7:14" x14ac:dyDescent="0.25">
      <c r="H5314" s="34" t="s">
        <v>416</v>
      </c>
      <c r="I5314" t="s">
        <v>79</v>
      </c>
      <c r="J5314">
        <v>150.47616168045801</v>
      </c>
      <c r="K5314">
        <v>156.20025364616299</v>
      </c>
      <c r="L5314">
        <v>153.12852644836201</v>
      </c>
      <c r="M5314">
        <v>156.09284591194901</v>
      </c>
      <c r="N5314">
        <v>158.6521875</v>
      </c>
    </row>
    <row r="5315" spans="7:14" x14ac:dyDescent="0.25">
      <c r="H5315" s="34" t="s">
        <v>416</v>
      </c>
      <c r="I5315" t="s">
        <v>80</v>
      </c>
      <c r="J5315">
        <v>159.4</v>
      </c>
      <c r="K5315">
        <v>160.85</v>
      </c>
      <c r="L5315">
        <v>160.19999999999899</v>
      </c>
      <c r="M5315">
        <v>159.77500000000001</v>
      </c>
      <c r="N5315">
        <v>162.75</v>
      </c>
    </row>
    <row r="5316" spans="7:14" x14ac:dyDescent="0.25">
      <c r="H5316" s="34" t="s">
        <v>416</v>
      </c>
      <c r="I5316" t="s">
        <v>81</v>
      </c>
      <c r="J5316">
        <v>160.25</v>
      </c>
      <c r="K5316">
        <v>161.46666666666599</v>
      </c>
      <c r="L5316">
        <v>161.04999999999899</v>
      </c>
      <c r="M5316">
        <v>160.19999999999999</v>
      </c>
      <c r="N5316">
        <v>163.266666666666</v>
      </c>
    </row>
    <row r="5317" spans="7:14" x14ac:dyDescent="0.25">
      <c r="H5317" s="34" t="s">
        <v>416</v>
      </c>
      <c r="I5317" t="s">
        <v>82</v>
      </c>
      <c r="J5317">
        <v>161.1</v>
      </c>
      <c r="K5317">
        <v>162.083333333333</v>
      </c>
      <c r="L5317">
        <v>161.9</v>
      </c>
      <c r="M5317">
        <v>160.625</v>
      </c>
      <c r="N5317">
        <v>163.78333333333299</v>
      </c>
    </row>
    <row r="5318" spans="7:14" x14ac:dyDescent="0.25">
      <c r="H5318" s="34" t="s">
        <v>416</v>
      </c>
      <c r="I5318" t="s">
        <v>83</v>
      </c>
      <c r="J5318">
        <v>1.0664993726474199</v>
      </c>
      <c r="K5318">
        <v>0.76092544987147404</v>
      </c>
      <c r="L5318">
        <v>1.06117353308367</v>
      </c>
      <c r="M5318">
        <v>0.53199812235954602</v>
      </c>
      <c r="N5318">
        <v>0.630914826498438</v>
      </c>
    </row>
    <row r="5319" spans="7:14" x14ac:dyDescent="0.25">
      <c r="H5319" s="34" t="s">
        <v>416</v>
      </c>
      <c r="I5319" t="s">
        <v>84</v>
      </c>
      <c r="J5319" t="s">
        <v>85</v>
      </c>
      <c r="K5319" t="s">
        <v>86</v>
      </c>
      <c r="L5319" t="s">
        <v>98</v>
      </c>
      <c r="M5319" t="s">
        <v>98</v>
      </c>
      <c r="N5319" t="s">
        <v>88</v>
      </c>
    </row>
    <row r="5320" spans="7:14" x14ac:dyDescent="0.25">
      <c r="G5320" s="34" t="s">
        <v>667</v>
      </c>
    </row>
    <row r="5322" spans="7:14" x14ac:dyDescent="0.25">
      <c r="H5322" s="34" t="s">
        <v>128</v>
      </c>
      <c r="I5322" t="s">
        <v>63</v>
      </c>
      <c r="J5322" t="s">
        <v>90</v>
      </c>
      <c r="K5322" t="s">
        <v>65</v>
      </c>
      <c r="L5322" t="s">
        <v>110</v>
      </c>
      <c r="M5322" t="s">
        <v>67</v>
      </c>
      <c r="N5322" t="s">
        <v>68</v>
      </c>
    </row>
    <row r="5324" spans="7:14" x14ac:dyDescent="0.25">
      <c r="H5324" s="34" t="s">
        <v>417</v>
      </c>
      <c r="I5324" t="s">
        <v>70</v>
      </c>
      <c r="J5324">
        <v>1388.61886546968</v>
      </c>
      <c r="K5324">
        <v>1407.06109422492</v>
      </c>
      <c r="L5324">
        <v>1381.8139015123199</v>
      </c>
      <c r="M5324">
        <v>1372.5018036368999</v>
      </c>
      <c r="N5324">
        <v>1388.25266348273</v>
      </c>
    </row>
    <row r="5325" spans="7:14" x14ac:dyDescent="0.25">
      <c r="H5325" s="34" t="s">
        <v>417</v>
      </c>
      <c r="I5325" t="s">
        <v>71</v>
      </c>
      <c r="J5325">
        <v>1375.7674999999999</v>
      </c>
      <c r="K5325">
        <v>1383.59</v>
      </c>
      <c r="L5325">
        <v>1368.28</v>
      </c>
      <c r="M5325">
        <v>1364.0574999999999</v>
      </c>
      <c r="N5325">
        <v>1379.0374999999999</v>
      </c>
    </row>
    <row r="5326" spans="7:14" x14ac:dyDescent="0.25">
      <c r="H5326" s="34" t="s">
        <v>417</v>
      </c>
      <c r="I5326" t="s">
        <v>72</v>
      </c>
      <c r="J5326">
        <v>1368.1087500000001</v>
      </c>
      <c r="K5326">
        <v>1370.17</v>
      </c>
      <c r="L5326">
        <v>1360.14</v>
      </c>
      <c r="M5326">
        <v>1358.92875</v>
      </c>
      <c r="N5326">
        <v>1373.46875</v>
      </c>
    </row>
    <row r="5327" spans="7:14" x14ac:dyDescent="0.25">
      <c r="H5327" s="34" t="s">
        <v>417</v>
      </c>
      <c r="I5327" t="s">
        <v>73</v>
      </c>
      <c r="J5327">
        <v>1365.5558333333299</v>
      </c>
      <c r="K5327">
        <v>1365.6966666666599</v>
      </c>
      <c r="L5327">
        <v>1357.4266666666599</v>
      </c>
      <c r="M5327">
        <v>1357.2191666666599</v>
      </c>
      <c r="N5327">
        <v>1371.6125</v>
      </c>
    </row>
    <row r="5328" spans="7:14" x14ac:dyDescent="0.25">
      <c r="H5328" s="34" t="s">
        <v>417</v>
      </c>
      <c r="I5328" t="s">
        <v>74</v>
      </c>
      <c r="J5328">
        <v>1363.00291666666</v>
      </c>
      <c r="K5328">
        <v>1361.2233333333299</v>
      </c>
      <c r="L5328">
        <v>1354.71333333333</v>
      </c>
      <c r="M5328">
        <v>1355.5095833333301</v>
      </c>
      <c r="N5328">
        <v>1369.7562499999999</v>
      </c>
    </row>
    <row r="5329" spans="7:14" x14ac:dyDescent="0.25">
      <c r="H5329" s="34" t="s">
        <v>417</v>
      </c>
      <c r="I5329" t="s">
        <v>75</v>
      </c>
      <c r="J5329">
        <v>1357.8970833333301</v>
      </c>
      <c r="K5329">
        <v>1352.27666666666</v>
      </c>
      <c r="L5329">
        <v>1349.28666666666</v>
      </c>
      <c r="M5329">
        <v>1352.0904166666601</v>
      </c>
      <c r="N5329">
        <v>1366.04375</v>
      </c>
    </row>
    <row r="5330" spans="7:14" x14ac:dyDescent="0.25">
      <c r="H5330" s="34" t="s">
        <v>417</v>
      </c>
      <c r="I5330" t="s">
        <v>76</v>
      </c>
      <c r="J5330">
        <v>1355.3441666666599</v>
      </c>
      <c r="K5330">
        <v>1347.8033333333301</v>
      </c>
      <c r="L5330">
        <v>1346.5733333333301</v>
      </c>
      <c r="M5330">
        <v>1350.38083333333</v>
      </c>
      <c r="N5330">
        <v>1364.1875</v>
      </c>
    </row>
    <row r="5331" spans="7:14" x14ac:dyDescent="0.25">
      <c r="H5331" s="34" t="s">
        <v>417</v>
      </c>
      <c r="I5331" t="s">
        <v>77</v>
      </c>
      <c r="J5331">
        <v>1352.79125</v>
      </c>
      <c r="K5331">
        <v>1343.33</v>
      </c>
      <c r="L5331">
        <v>1343.86</v>
      </c>
      <c r="M5331">
        <v>1348.6712499999901</v>
      </c>
      <c r="N5331">
        <v>1362.33125</v>
      </c>
    </row>
    <row r="5332" spans="7:14" x14ac:dyDescent="0.25">
      <c r="H5332" s="34" t="s">
        <v>417</v>
      </c>
      <c r="I5332" t="s">
        <v>78</v>
      </c>
      <c r="J5332">
        <v>1345.1324999999999</v>
      </c>
      <c r="K5332">
        <v>1329.91</v>
      </c>
      <c r="L5332">
        <v>1335.72</v>
      </c>
      <c r="M5332">
        <v>1343.5425</v>
      </c>
      <c r="N5332">
        <v>1356.7625</v>
      </c>
    </row>
    <row r="5333" spans="7:14" x14ac:dyDescent="0.25">
      <c r="H5333" s="34" t="s">
        <v>417</v>
      </c>
      <c r="I5333" t="s">
        <v>79</v>
      </c>
      <c r="J5333">
        <v>1332.2811345303101</v>
      </c>
      <c r="K5333">
        <v>1306.43890577507</v>
      </c>
      <c r="L5333">
        <v>1322.1860984876701</v>
      </c>
      <c r="M5333">
        <v>1335.09819636309</v>
      </c>
      <c r="N5333">
        <v>1347.54733651726</v>
      </c>
    </row>
    <row r="5334" spans="7:14" x14ac:dyDescent="0.25">
      <c r="H5334" s="34" t="s">
        <v>417</v>
      </c>
      <c r="I5334" t="s">
        <v>80</v>
      </c>
      <c r="J5334">
        <v>1358.9749999999999</v>
      </c>
      <c r="K5334">
        <v>1340.4</v>
      </c>
      <c r="L5334">
        <v>1353.69999999999</v>
      </c>
      <c r="M5334">
        <v>1355.6583333333299</v>
      </c>
      <c r="N5334">
        <v>1368.9749999999999</v>
      </c>
    </row>
    <row r="5335" spans="7:14" x14ac:dyDescent="0.25">
      <c r="H5335" s="34" t="s">
        <v>417</v>
      </c>
      <c r="I5335" t="s">
        <v>81</v>
      </c>
      <c r="J5335">
        <v>1359.4666666666601</v>
      </c>
      <c r="K5335">
        <v>1345.85</v>
      </c>
      <c r="L5335">
        <v>1355.3999999999901</v>
      </c>
      <c r="M5335">
        <v>1357.5166666666601</v>
      </c>
      <c r="N5335">
        <v>1370.05</v>
      </c>
    </row>
    <row r="5336" spans="7:14" x14ac:dyDescent="0.25">
      <c r="H5336" s="34" t="s">
        <v>417</v>
      </c>
      <c r="I5336" t="s">
        <v>82</v>
      </c>
      <c r="J5336">
        <v>1359.9583333333301</v>
      </c>
      <c r="K5336">
        <v>1351.3</v>
      </c>
      <c r="L5336">
        <v>1357.1</v>
      </c>
      <c r="M5336">
        <v>1359.375</v>
      </c>
      <c r="N5336">
        <v>1371.125</v>
      </c>
    </row>
    <row r="5337" spans="7:14" x14ac:dyDescent="0.25">
      <c r="H5337" s="34" t="s">
        <v>417</v>
      </c>
      <c r="I5337" t="s">
        <v>83</v>
      </c>
      <c r="J5337">
        <v>7.2306136830156895E-2</v>
      </c>
      <c r="K5337">
        <v>0.80663065196478101</v>
      </c>
      <c r="L5337">
        <v>0.25116347787545901</v>
      </c>
      <c r="M5337">
        <v>0.27415954118232999</v>
      </c>
      <c r="N5337">
        <v>0.15705180883508399</v>
      </c>
    </row>
    <row r="5338" spans="7:14" x14ac:dyDescent="0.25">
      <c r="H5338" s="34" t="s">
        <v>417</v>
      </c>
      <c r="I5338" t="s">
        <v>84</v>
      </c>
      <c r="J5338" t="s">
        <v>93</v>
      </c>
      <c r="K5338" t="s">
        <v>87</v>
      </c>
      <c r="L5338" t="s">
        <v>99</v>
      </c>
      <c r="M5338" t="s">
        <v>86</v>
      </c>
      <c r="N5338" t="s">
        <v>88</v>
      </c>
    </row>
    <row r="5340" spans="7:14" x14ac:dyDescent="0.25">
      <c r="G5340" s="34" t="s">
        <v>667</v>
      </c>
    </row>
    <row r="5341" spans="7:14" x14ac:dyDescent="0.25">
      <c r="H5341" s="34" t="s">
        <v>62</v>
      </c>
      <c r="I5341" t="s">
        <v>63</v>
      </c>
      <c r="J5341" t="s">
        <v>90</v>
      </c>
      <c r="K5341" t="s">
        <v>65</v>
      </c>
      <c r="L5341" t="s">
        <v>66</v>
      </c>
      <c r="M5341" t="s">
        <v>91</v>
      </c>
      <c r="N5341" t="s">
        <v>132</v>
      </c>
    </row>
    <row r="5342" spans="7:14" x14ac:dyDescent="0.25">
      <c r="G5342" s="34" t="s">
        <v>667</v>
      </c>
    </row>
    <row r="5343" spans="7:14" x14ac:dyDescent="0.25">
      <c r="H5343" s="34" t="s">
        <v>418</v>
      </c>
      <c r="I5343" t="s">
        <v>70</v>
      </c>
      <c r="J5343">
        <v>108.438093088857</v>
      </c>
      <c r="K5343">
        <v>110.95660377358401</v>
      </c>
      <c r="L5343">
        <v>110.99119799870201</v>
      </c>
      <c r="M5343">
        <v>110.703729774202</v>
      </c>
      <c r="N5343">
        <v>112.610776760627</v>
      </c>
    </row>
    <row r="5344" spans="7:14" x14ac:dyDescent="0.25">
      <c r="H5344" s="34" t="s">
        <v>418</v>
      </c>
      <c r="I5344" t="s">
        <v>71</v>
      </c>
      <c r="J5344">
        <v>107.7505</v>
      </c>
      <c r="K5344">
        <v>109.77500000000001</v>
      </c>
      <c r="L5344">
        <v>110.218499999999</v>
      </c>
      <c r="M5344">
        <v>110.34</v>
      </c>
      <c r="N5344">
        <v>111.94750000000001</v>
      </c>
    </row>
    <row r="5345" spans="7:14" x14ac:dyDescent="0.25">
      <c r="H5345" s="34" t="s">
        <v>418</v>
      </c>
      <c r="I5345" t="s">
        <v>72</v>
      </c>
      <c r="J5345">
        <v>107.33525</v>
      </c>
      <c r="K5345">
        <v>109.08750000000001</v>
      </c>
      <c r="L5345">
        <v>109.75924999999999</v>
      </c>
      <c r="M5345">
        <v>110.12</v>
      </c>
      <c r="N5345">
        <v>111.54875</v>
      </c>
    </row>
    <row r="5346" spans="7:14" x14ac:dyDescent="0.25">
      <c r="H5346" s="34" t="s">
        <v>418</v>
      </c>
      <c r="I5346" t="s">
        <v>73</v>
      </c>
      <c r="J5346">
        <v>107.196833333333</v>
      </c>
      <c r="K5346">
        <v>108.85833333333299</v>
      </c>
      <c r="L5346">
        <v>109.606166666666</v>
      </c>
      <c r="M5346">
        <v>110.046666666666</v>
      </c>
      <c r="N5346">
        <v>111.415833333333</v>
      </c>
    </row>
    <row r="5347" spans="7:14" x14ac:dyDescent="0.25">
      <c r="H5347" s="34" t="s">
        <v>418</v>
      </c>
      <c r="I5347" t="s">
        <v>74</v>
      </c>
      <c r="J5347">
        <v>107.05841666666601</v>
      </c>
      <c r="K5347">
        <v>108.62916666666599</v>
      </c>
      <c r="L5347">
        <v>109.453083333333</v>
      </c>
      <c r="M5347">
        <v>109.973333333333</v>
      </c>
      <c r="N5347">
        <v>111.282916666666</v>
      </c>
    </row>
    <row r="5348" spans="7:14" x14ac:dyDescent="0.25">
      <c r="H5348" s="34" t="s">
        <v>418</v>
      </c>
      <c r="I5348" t="s">
        <v>75</v>
      </c>
      <c r="J5348">
        <v>106.781583333333</v>
      </c>
      <c r="K5348">
        <v>108.17083333333299</v>
      </c>
      <c r="L5348">
        <v>109.146916666666</v>
      </c>
      <c r="M5348">
        <v>109.826666666666</v>
      </c>
      <c r="N5348">
        <v>111.01708333333301</v>
      </c>
    </row>
    <row r="5349" spans="7:14" x14ac:dyDescent="0.25">
      <c r="H5349" s="34" t="s">
        <v>418</v>
      </c>
      <c r="I5349" t="s">
        <v>76</v>
      </c>
      <c r="J5349">
        <v>106.643166666666</v>
      </c>
      <c r="K5349">
        <v>107.94166666666599</v>
      </c>
      <c r="L5349">
        <v>108.993833333333</v>
      </c>
      <c r="M5349">
        <v>109.753333333333</v>
      </c>
      <c r="N5349">
        <v>110.884166666666</v>
      </c>
    </row>
    <row r="5350" spans="7:14" x14ac:dyDescent="0.25">
      <c r="H5350" s="34" t="s">
        <v>418</v>
      </c>
      <c r="I5350" t="s">
        <v>77</v>
      </c>
      <c r="J5350">
        <v>106.50475</v>
      </c>
      <c r="K5350">
        <v>107.71250000000001</v>
      </c>
      <c r="L5350">
        <v>108.84075</v>
      </c>
      <c r="M5350">
        <v>109.68</v>
      </c>
      <c r="N5350">
        <v>110.75125</v>
      </c>
    </row>
    <row r="5351" spans="7:14" x14ac:dyDescent="0.25">
      <c r="H5351" s="34" t="s">
        <v>418</v>
      </c>
      <c r="I5351" t="s">
        <v>78</v>
      </c>
      <c r="J5351">
        <v>106.0895</v>
      </c>
      <c r="K5351">
        <v>107.02500000000001</v>
      </c>
      <c r="L5351">
        <v>108.3815</v>
      </c>
      <c r="M5351">
        <v>109.46</v>
      </c>
      <c r="N5351">
        <v>110.35250000000001</v>
      </c>
    </row>
    <row r="5352" spans="7:14" x14ac:dyDescent="0.25">
      <c r="H5352" s="34" t="s">
        <v>418</v>
      </c>
      <c r="I5352" t="s">
        <v>79</v>
      </c>
      <c r="J5352">
        <v>105.40190691114201</v>
      </c>
      <c r="K5352">
        <v>105.843396226415</v>
      </c>
      <c r="L5352">
        <v>107.60880200129699</v>
      </c>
      <c r="M5352">
        <v>109.096270225797</v>
      </c>
      <c r="N5352">
        <v>109.689223239372</v>
      </c>
    </row>
    <row r="5353" spans="7:14" x14ac:dyDescent="0.25">
      <c r="H5353" s="34" t="s">
        <v>418</v>
      </c>
      <c r="I5353" t="s">
        <v>80</v>
      </c>
      <c r="J5353">
        <v>106.981666666666</v>
      </c>
      <c r="K5353">
        <v>107.25</v>
      </c>
      <c r="L5353">
        <v>108.765</v>
      </c>
      <c r="M5353">
        <v>109.789999999999</v>
      </c>
      <c r="N5353">
        <v>111.05500000000001</v>
      </c>
    </row>
    <row r="5354" spans="7:14" x14ac:dyDescent="0.25">
      <c r="H5354" s="34" t="s">
        <v>418</v>
      </c>
      <c r="I5354" t="s">
        <v>81</v>
      </c>
      <c r="J5354">
        <v>107.043333333333</v>
      </c>
      <c r="K5354">
        <v>107.633333333333</v>
      </c>
      <c r="L5354">
        <v>108.943333333333</v>
      </c>
      <c r="M5354">
        <v>109.826666666666</v>
      </c>
      <c r="N5354">
        <v>111.08666666666601</v>
      </c>
    </row>
    <row r="5355" spans="7:14" x14ac:dyDescent="0.25">
      <c r="H5355" s="34" t="s">
        <v>418</v>
      </c>
      <c r="I5355" t="s">
        <v>82</v>
      </c>
      <c r="J5355">
        <v>107.104999999999</v>
      </c>
      <c r="K5355">
        <v>108.016666666666</v>
      </c>
      <c r="L5355">
        <v>109.121666666666</v>
      </c>
      <c r="M5355">
        <v>109.863333333333</v>
      </c>
      <c r="N5355">
        <v>111.118333333333</v>
      </c>
    </row>
    <row r="5356" spans="7:14" x14ac:dyDescent="0.25">
      <c r="H5356" s="34" t="s">
        <v>418</v>
      </c>
      <c r="I5356" t="s">
        <v>83</v>
      </c>
      <c r="J5356">
        <v>0.11528455031233301</v>
      </c>
      <c r="K5356">
        <v>0.70976701126367903</v>
      </c>
      <c r="L5356">
        <v>0.32685229025704099</v>
      </c>
      <c r="M5356">
        <v>6.6749597985392595E-2</v>
      </c>
      <c r="N5356">
        <v>5.6996295240783097E-2</v>
      </c>
    </row>
    <row r="5357" spans="7:14" x14ac:dyDescent="0.25">
      <c r="H5357" s="34" t="s">
        <v>418</v>
      </c>
      <c r="I5357" t="s">
        <v>84</v>
      </c>
      <c r="J5357" t="s">
        <v>93</v>
      </c>
      <c r="K5357" t="s">
        <v>88</v>
      </c>
      <c r="L5357" t="s">
        <v>88</v>
      </c>
      <c r="M5357" t="s">
        <v>99</v>
      </c>
      <c r="N5357" t="s">
        <v>107</v>
      </c>
    </row>
    <row r="5358" spans="7:14" x14ac:dyDescent="0.25">
      <c r="G5358" s="34" t="s">
        <v>667</v>
      </c>
    </row>
    <row r="5359" spans="7:14" x14ac:dyDescent="0.25">
      <c r="G5359" s="34" t="s">
        <v>667</v>
      </c>
    </row>
    <row r="5360" spans="7:14" x14ac:dyDescent="0.25">
      <c r="H5360" s="34" t="s">
        <v>109</v>
      </c>
      <c r="I5360" t="s">
        <v>63</v>
      </c>
      <c r="J5360" t="s">
        <v>90</v>
      </c>
      <c r="K5360" t="s">
        <v>65</v>
      </c>
      <c r="L5360" t="s">
        <v>66</v>
      </c>
      <c r="M5360" t="s">
        <v>67</v>
      </c>
      <c r="N5360" t="s">
        <v>68</v>
      </c>
    </row>
    <row r="5361" spans="7:14" x14ac:dyDescent="0.25">
      <c r="G5361" s="34" t="s">
        <v>667</v>
      </c>
    </row>
    <row r="5362" spans="7:14" x14ac:dyDescent="0.25">
      <c r="H5362" s="34" t="s">
        <v>419</v>
      </c>
      <c r="I5362" t="s">
        <v>70</v>
      </c>
      <c r="J5362">
        <v>497.14303757499198</v>
      </c>
      <c r="K5362">
        <v>522.11786929182495</v>
      </c>
      <c r="L5362">
        <v>506.44675878886397</v>
      </c>
      <c r="M5362">
        <v>503.13343942505099</v>
      </c>
      <c r="N5362">
        <v>537.18592187983097</v>
      </c>
    </row>
    <row r="5363" spans="7:14" x14ac:dyDescent="0.25">
      <c r="H5363" s="34" t="s">
        <v>419</v>
      </c>
      <c r="I5363" t="s">
        <v>71</v>
      </c>
      <c r="J5363">
        <v>491.094999999999</v>
      </c>
      <c r="K5363">
        <v>512.04499999999996</v>
      </c>
      <c r="L5363">
        <v>502.344999999999</v>
      </c>
      <c r="M5363">
        <v>497.24499999999898</v>
      </c>
      <c r="N5363">
        <v>522.46749999999997</v>
      </c>
    </row>
    <row r="5364" spans="7:14" x14ac:dyDescent="0.25">
      <c r="H5364" s="34" t="s">
        <v>419</v>
      </c>
      <c r="I5364" t="s">
        <v>72</v>
      </c>
      <c r="J5364">
        <v>487.54750000000001</v>
      </c>
      <c r="K5364">
        <v>506.29750000000001</v>
      </c>
      <c r="L5364">
        <v>499.89749999999998</v>
      </c>
      <c r="M5364">
        <v>493.69749999999999</v>
      </c>
      <c r="N5364">
        <v>514.25874999999996</v>
      </c>
    </row>
    <row r="5365" spans="7:14" x14ac:dyDescent="0.25">
      <c r="H5365" s="34" t="s">
        <v>419</v>
      </c>
      <c r="I5365" t="s">
        <v>73</v>
      </c>
      <c r="J5365">
        <v>486.36500000000001</v>
      </c>
      <c r="K5365">
        <v>504.38166666666598</v>
      </c>
      <c r="L5365">
        <v>499.08166666666602</v>
      </c>
      <c r="M5365">
        <v>492.51499999999999</v>
      </c>
      <c r="N5365">
        <v>511.52249999999998</v>
      </c>
    </row>
    <row r="5366" spans="7:14" x14ac:dyDescent="0.25">
      <c r="H5366" s="34" t="s">
        <v>419</v>
      </c>
      <c r="I5366" t="s">
        <v>74</v>
      </c>
      <c r="J5366">
        <v>485.1825</v>
      </c>
      <c r="K5366">
        <v>502.46583333333302</v>
      </c>
      <c r="L5366">
        <v>498.26583333333298</v>
      </c>
      <c r="M5366">
        <v>491.33249999999998</v>
      </c>
      <c r="N5366">
        <v>508.78625</v>
      </c>
    </row>
    <row r="5367" spans="7:14" x14ac:dyDescent="0.25">
      <c r="H5367" s="34" t="s">
        <v>419</v>
      </c>
      <c r="I5367" t="s">
        <v>75</v>
      </c>
      <c r="J5367">
        <v>482.8175</v>
      </c>
      <c r="K5367">
        <v>498.63416666666598</v>
      </c>
      <c r="L5367">
        <v>496.63416666666598</v>
      </c>
      <c r="M5367">
        <v>488.96749999999997</v>
      </c>
      <c r="N5367">
        <v>503.31375000000003</v>
      </c>
    </row>
    <row r="5368" spans="7:14" x14ac:dyDescent="0.25">
      <c r="H5368" s="34" t="s">
        <v>419</v>
      </c>
      <c r="I5368" t="s">
        <v>76</v>
      </c>
      <c r="J5368">
        <v>481.63499999999999</v>
      </c>
      <c r="K5368">
        <v>496.71833333333302</v>
      </c>
      <c r="L5368">
        <v>495.81833333333299</v>
      </c>
      <c r="M5368">
        <v>487.784999999999</v>
      </c>
      <c r="N5368">
        <v>500.57749999999999</v>
      </c>
    </row>
    <row r="5369" spans="7:14" x14ac:dyDescent="0.25">
      <c r="H5369" s="34" t="s">
        <v>419</v>
      </c>
      <c r="I5369" t="s">
        <v>77</v>
      </c>
      <c r="J5369">
        <v>480.45249999999999</v>
      </c>
      <c r="K5369">
        <v>494.80250000000001</v>
      </c>
      <c r="L5369">
        <v>495.0025</v>
      </c>
      <c r="M5369">
        <v>486.602499999999</v>
      </c>
      <c r="N5369">
        <v>497.84125</v>
      </c>
    </row>
    <row r="5370" spans="7:14" x14ac:dyDescent="0.25">
      <c r="H5370" s="34" t="s">
        <v>419</v>
      </c>
      <c r="I5370" t="s">
        <v>78</v>
      </c>
      <c r="J5370">
        <v>476.90499999999997</v>
      </c>
      <c r="K5370">
        <v>489.05500000000001</v>
      </c>
      <c r="L5370">
        <v>492.55500000000001</v>
      </c>
      <c r="M5370">
        <v>483.05500000000001</v>
      </c>
      <c r="N5370">
        <v>489.63249999999999</v>
      </c>
    </row>
    <row r="5371" spans="7:14" x14ac:dyDescent="0.25">
      <c r="H5371" s="34" t="s">
        <v>419</v>
      </c>
      <c r="I5371" t="s">
        <v>79</v>
      </c>
      <c r="J5371">
        <v>470.856962425007</v>
      </c>
      <c r="K5371">
        <v>478.982130708174</v>
      </c>
      <c r="L5371">
        <v>488.45324121113498</v>
      </c>
      <c r="M5371">
        <v>477.16656057494799</v>
      </c>
      <c r="N5371">
        <v>474.91407812016803</v>
      </c>
    </row>
    <row r="5372" spans="7:14" x14ac:dyDescent="0.25">
      <c r="H5372" s="34" t="s">
        <v>419</v>
      </c>
      <c r="I5372" t="s">
        <v>80</v>
      </c>
      <c r="J5372">
        <v>481.5</v>
      </c>
      <c r="K5372">
        <v>495.5</v>
      </c>
      <c r="L5372">
        <v>496.55</v>
      </c>
      <c r="M5372">
        <v>491.24999999999898</v>
      </c>
      <c r="N5372">
        <v>500.07499999999999</v>
      </c>
    </row>
    <row r="5373" spans="7:14" x14ac:dyDescent="0.25">
      <c r="H5373" s="34" t="s">
        <v>419</v>
      </c>
      <c r="I5373" t="s">
        <v>81</v>
      </c>
      <c r="J5373">
        <v>482.33333333333297</v>
      </c>
      <c r="K5373">
        <v>497.183333333333</v>
      </c>
      <c r="L5373">
        <v>496.849999999999</v>
      </c>
      <c r="M5373">
        <v>492.349999999999</v>
      </c>
      <c r="N5373">
        <v>502.06666666666598</v>
      </c>
    </row>
    <row r="5374" spans="7:14" x14ac:dyDescent="0.25">
      <c r="H5374" s="34" t="s">
        <v>419</v>
      </c>
      <c r="I5374" t="s">
        <v>82</v>
      </c>
      <c r="J5374">
        <v>483.166666666666</v>
      </c>
      <c r="K5374">
        <v>498.86666666666599</v>
      </c>
      <c r="L5374">
        <v>497.14999999999901</v>
      </c>
      <c r="M5374">
        <v>493.45</v>
      </c>
      <c r="N5374">
        <v>504.058333333333</v>
      </c>
    </row>
    <row r="5375" spans="7:14" x14ac:dyDescent="0.25">
      <c r="H5375" s="34" t="s">
        <v>419</v>
      </c>
      <c r="I5375" t="s">
        <v>83</v>
      </c>
      <c r="J5375">
        <v>0.34494653328733199</v>
      </c>
      <c r="K5375">
        <v>0.674863022851799</v>
      </c>
      <c r="L5375">
        <v>0.120687921150539</v>
      </c>
      <c r="M5375">
        <v>0.44783715012723502</v>
      </c>
      <c r="N5375">
        <v>0.79025245093987395</v>
      </c>
    </row>
    <row r="5376" spans="7:14" x14ac:dyDescent="0.25">
      <c r="H5376" s="34" t="s">
        <v>419</v>
      </c>
      <c r="I5376" t="s">
        <v>84</v>
      </c>
      <c r="J5376" t="s">
        <v>93</v>
      </c>
      <c r="K5376" t="s">
        <v>88</v>
      </c>
      <c r="L5376" t="s">
        <v>126</v>
      </c>
      <c r="M5376" t="s">
        <v>87</v>
      </c>
      <c r="N5376" t="s">
        <v>88</v>
      </c>
    </row>
    <row r="5377" spans="7:14" x14ac:dyDescent="0.25">
      <c r="G5377" s="34" t="s">
        <v>667</v>
      </c>
    </row>
    <row r="5378" spans="7:14" x14ac:dyDescent="0.25">
      <c r="G5378" s="34" t="s">
        <v>667</v>
      </c>
    </row>
    <row r="5379" spans="7:14" x14ac:dyDescent="0.25">
      <c r="H5379" s="34" t="s">
        <v>95</v>
      </c>
      <c r="I5379" t="s">
        <v>63</v>
      </c>
      <c r="J5379" t="s">
        <v>64</v>
      </c>
      <c r="K5379" t="s">
        <v>65</v>
      </c>
      <c r="L5379" t="s">
        <v>110</v>
      </c>
      <c r="M5379" t="s">
        <v>91</v>
      </c>
      <c r="N5379" t="s">
        <v>68</v>
      </c>
    </row>
    <row r="5380" spans="7:14" x14ac:dyDescent="0.25">
      <c r="G5380" s="34" t="s">
        <v>667</v>
      </c>
    </row>
    <row r="5381" spans="7:14" x14ac:dyDescent="0.25">
      <c r="H5381" s="34" t="s">
        <v>420</v>
      </c>
      <c r="I5381" t="s">
        <v>70</v>
      </c>
      <c r="J5381">
        <v>258.05198770491802</v>
      </c>
      <c r="K5381">
        <v>282.16084300549699</v>
      </c>
      <c r="L5381">
        <v>279.96178066266202</v>
      </c>
      <c r="M5381">
        <v>271.368683001531</v>
      </c>
      <c r="N5381">
        <v>288.10033923859697</v>
      </c>
    </row>
    <row r="5382" spans="7:14" x14ac:dyDescent="0.25">
      <c r="H5382" s="34" t="s">
        <v>420</v>
      </c>
      <c r="I5382" t="s">
        <v>71</v>
      </c>
      <c r="J5382">
        <v>252.61749999999901</v>
      </c>
      <c r="K5382">
        <v>272.1925</v>
      </c>
      <c r="L5382">
        <v>273.33999999999997</v>
      </c>
      <c r="M5382">
        <v>267.79000000000002</v>
      </c>
      <c r="N5382">
        <v>281.57499999999999</v>
      </c>
    </row>
    <row r="5383" spans="7:14" x14ac:dyDescent="0.25">
      <c r="H5383" s="34" t="s">
        <v>420</v>
      </c>
      <c r="I5383" t="s">
        <v>72</v>
      </c>
      <c r="J5383">
        <v>249.35874999999999</v>
      </c>
      <c r="K5383">
        <v>266.87124999999997</v>
      </c>
      <c r="L5383">
        <v>269.54500000000002</v>
      </c>
      <c r="M5383">
        <v>265.64499999999998</v>
      </c>
      <c r="N5383">
        <v>277.86249999999899</v>
      </c>
    </row>
    <row r="5384" spans="7:14" x14ac:dyDescent="0.25">
      <c r="H5384" s="34" t="s">
        <v>420</v>
      </c>
      <c r="I5384" t="s">
        <v>73</v>
      </c>
      <c r="J5384">
        <v>248.27249999999901</v>
      </c>
      <c r="K5384">
        <v>265.09750000000003</v>
      </c>
      <c r="L5384">
        <v>268.27999999999997</v>
      </c>
      <c r="M5384">
        <v>264.93</v>
      </c>
      <c r="N5384">
        <v>276.625</v>
      </c>
    </row>
    <row r="5385" spans="7:14" x14ac:dyDescent="0.25">
      <c r="H5385" s="34" t="s">
        <v>420</v>
      </c>
      <c r="I5385" t="s">
        <v>74</v>
      </c>
      <c r="J5385">
        <v>247.18625</v>
      </c>
      <c r="K5385">
        <v>263.32375000000002</v>
      </c>
      <c r="L5385">
        <v>267.01499999999999</v>
      </c>
      <c r="M5385">
        <v>264.21499999999997</v>
      </c>
      <c r="N5385">
        <v>275.38749999999999</v>
      </c>
    </row>
    <row r="5386" spans="7:14" x14ac:dyDescent="0.25">
      <c r="H5386" s="34" t="s">
        <v>420</v>
      </c>
      <c r="I5386" t="s">
        <v>75</v>
      </c>
      <c r="J5386">
        <v>245.01374999999999</v>
      </c>
      <c r="K5386">
        <v>259.77625</v>
      </c>
      <c r="L5386">
        <v>264.48500000000001</v>
      </c>
      <c r="M5386">
        <v>262.78500000000003</v>
      </c>
      <c r="N5386">
        <v>272.912499999999</v>
      </c>
    </row>
    <row r="5387" spans="7:14" x14ac:dyDescent="0.25">
      <c r="H5387" s="34" t="s">
        <v>420</v>
      </c>
      <c r="I5387" t="s">
        <v>76</v>
      </c>
      <c r="J5387">
        <v>243.92750000000001</v>
      </c>
      <c r="K5387">
        <v>258.0025</v>
      </c>
      <c r="L5387">
        <v>263.219999999999</v>
      </c>
      <c r="M5387">
        <v>262.07</v>
      </c>
      <c r="N5387">
        <v>271.67499999999899</v>
      </c>
    </row>
    <row r="5388" spans="7:14" x14ac:dyDescent="0.25">
      <c r="H5388" s="34" t="s">
        <v>420</v>
      </c>
      <c r="I5388" t="s">
        <v>77</v>
      </c>
      <c r="J5388">
        <v>242.84125</v>
      </c>
      <c r="K5388">
        <v>256.22874999999999</v>
      </c>
      <c r="L5388">
        <v>261.95499999999998</v>
      </c>
      <c r="M5388">
        <v>261.35500000000002</v>
      </c>
      <c r="N5388">
        <v>270.4375</v>
      </c>
    </row>
    <row r="5389" spans="7:14" x14ac:dyDescent="0.25">
      <c r="H5389" s="34" t="s">
        <v>420</v>
      </c>
      <c r="I5389" t="s">
        <v>78</v>
      </c>
      <c r="J5389">
        <v>239.58250000000001</v>
      </c>
      <c r="K5389">
        <v>250.9075</v>
      </c>
      <c r="L5389">
        <v>258.159999999999</v>
      </c>
      <c r="M5389">
        <v>259.20999999999998</v>
      </c>
      <c r="N5389">
        <v>266.724999999999</v>
      </c>
    </row>
    <row r="5390" spans="7:14" x14ac:dyDescent="0.25">
      <c r="H5390" s="34" t="s">
        <v>420</v>
      </c>
      <c r="I5390" t="s">
        <v>79</v>
      </c>
      <c r="J5390">
        <v>234.148012295081</v>
      </c>
      <c r="K5390">
        <v>240.93915699450201</v>
      </c>
      <c r="L5390">
        <v>251.53821933733701</v>
      </c>
      <c r="M5390">
        <v>255.63131699846801</v>
      </c>
      <c r="N5390">
        <v>260.19966076140201</v>
      </c>
    </row>
    <row r="5391" spans="7:14" x14ac:dyDescent="0.25">
      <c r="H5391" s="34" t="s">
        <v>420</v>
      </c>
      <c r="I5391" t="s">
        <v>80</v>
      </c>
      <c r="J5391">
        <v>247.375</v>
      </c>
      <c r="K5391">
        <v>255.22499999999999</v>
      </c>
      <c r="L5391">
        <v>264.95</v>
      </c>
      <c r="M5391">
        <v>264.03333333333302</v>
      </c>
      <c r="N5391">
        <v>272.05</v>
      </c>
    </row>
    <row r="5392" spans="7:14" x14ac:dyDescent="0.25">
      <c r="H5392" s="34" t="s">
        <v>420</v>
      </c>
      <c r="I5392" t="s">
        <v>81</v>
      </c>
      <c r="J5392">
        <v>248.65</v>
      </c>
      <c r="K5392">
        <v>257.33333333333297</v>
      </c>
      <c r="L5392">
        <v>265.21666666666601</v>
      </c>
      <c r="M5392">
        <v>264.56666666666598</v>
      </c>
      <c r="N5392">
        <v>272.75</v>
      </c>
    </row>
    <row r="5393" spans="7:14" x14ac:dyDescent="0.25">
      <c r="H5393" s="34" t="s">
        <v>420</v>
      </c>
      <c r="I5393" t="s">
        <v>82</v>
      </c>
      <c r="J5393">
        <v>249.92500000000001</v>
      </c>
      <c r="K5393">
        <v>259.44166666666598</v>
      </c>
      <c r="L5393">
        <v>265.48333333333301</v>
      </c>
      <c r="M5393">
        <v>265.10000000000002</v>
      </c>
      <c r="N5393">
        <v>273.45</v>
      </c>
    </row>
    <row r="5394" spans="7:14" x14ac:dyDescent="0.25">
      <c r="H5394" s="34" t="s">
        <v>420</v>
      </c>
      <c r="I5394" t="s">
        <v>83</v>
      </c>
      <c r="J5394">
        <v>1.0308236483072299</v>
      </c>
      <c r="K5394">
        <v>1.6252850672919199</v>
      </c>
      <c r="L5394">
        <v>0.200891455835257</v>
      </c>
      <c r="M5394">
        <v>0.403989395278394</v>
      </c>
      <c r="N5394">
        <v>0.511976595355632</v>
      </c>
    </row>
    <row r="5395" spans="7:14" x14ac:dyDescent="0.25">
      <c r="H5395" s="34" t="s">
        <v>420</v>
      </c>
      <c r="I5395" t="s">
        <v>84</v>
      </c>
      <c r="J5395" t="s">
        <v>85</v>
      </c>
      <c r="K5395" t="s">
        <v>88</v>
      </c>
      <c r="L5395" t="s">
        <v>99</v>
      </c>
      <c r="M5395" t="s">
        <v>94</v>
      </c>
      <c r="N5395" t="s">
        <v>88</v>
      </c>
    </row>
    <row r="5396" spans="7:14" x14ac:dyDescent="0.25">
      <c r="G5396" s="34" t="s">
        <v>667</v>
      </c>
    </row>
    <row r="5397" spans="7:14" x14ac:dyDescent="0.25">
      <c r="G5397" s="34" t="s">
        <v>667</v>
      </c>
    </row>
    <row r="5398" spans="7:14" x14ac:dyDescent="0.25">
      <c r="H5398" s="34" t="s">
        <v>95</v>
      </c>
      <c r="I5398" t="s">
        <v>63</v>
      </c>
      <c r="J5398" t="s">
        <v>90</v>
      </c>
      <c r="K5398" t="s">
        <v>101</v>
      </c>
      <c r="L5398" t="s">
        <v>104</v>
      </c>
      <c r="M5398" t="s">
        <v>67</v>
      </c>
      <c r="N5398" t="s">
        <v>68</v>
      </c>
    </row>
    <row r="5399" spans="7:14" x14ac:dyDescent="0.25">
      <c r="G5399" s="34" t="s">
        <v>667</v>
      </c>
    </row>
    <row r="5400" spans="7:14" x14ac:dyDescent="0.25">
      <c r="H5400" s="34" t="s">
        <v>421</v>
      </c>
      <c r="I5400" t="s">
        <v>70</v>
      </c>
      <c r="J5400">
        <v>475.44679445527299</v>
      </c>
      <c r="K5400">
        <v>472.17874083656699</v>
      </c>
      <c r="L5400">
        <v>480.41807857911698</v>
      </c>
      <c r="M5400">
        <v>481.38092701118802</v>
      </c>
      <c r="N5400">
        <v>523.82763366860695</v>
      </c>
    </row>
    <row r="5401" spans="7:14" x14ac:dyDescent="0.25">
      <c r="H5401" s="34" t="s">
        <v>421</v>
      </c>
      <c r="I5401" t="s">
        <v>71</v>
      </c>
      <c r="J5401">
        <v>471.659999999999</v>
      </c>
      <c r="K5401">
        <v>469.35999999999899</v>
      </c>
      <c r="L5401">
        <v>475.50749999999999</v>
      </c>
      <c r="M5401">
        <v>476.51249999999999</v>
      </c>
      <c r="N5401">
        <v>508.80250000000001</v>
      </c>
    </row>
    <row r="5402" spans="7:14" x14ac:dyDescent="0.25">
      <c r="H5402" s="34" t="s">
        <v>421</v>
      </c>
      <c r="I5402" t="s">
        <v>72</v>
      </c>
      <c r="J5402">
        <v>469.40499999999997</v>
      </c>
      <c r="K5402">
        <v>467.65499999999997</v>
      </c>
      <c r="L5402">
        <v>472.57874999999899</v>
      </c>
      <c r="M5402">
        <v>473.55624999999998</v>
      </c>
      <c r="N5402">
        <v>500.40125</v>
      </c>
    </row>
    <row r="5403" spans="7:14" x14ac:dyDescent="0.25">
      <c r="H5403" s="34" t="s">
        <v>421</v>
      </c>
      <c r="I5403" t="s">
        <v>73</v>
      </c>
      <c r="J5403">
        <v>468.65333333333302</v>
      </c>
      <c r="K5403">
        <v>467.08666666666602</v>
      </c>
      <c r="L5403">
        <v>471.602499999999</v>
      </c>
      <c r="M5403">
        <v>472.57083333333298</v>
      </c>
      <c r="N5403">
        <v>497.60083333333301</v>
      </c>
    </row>
    <row r="5404" spans="7:14" x14ac:dyDescent="0.25">
      <c r="H5404" s="34" t="s">
        <v>421</v>
      </c>
      <c r="I5404" t="s">
        <v>74</v>
      </c>
      <c r="J5404">
        <v>467.90166666666602</v>
      </c>
      <c r="K5404">
        <v>466.51833333333298</v>
      </c>
      <c r="L5404">
        <v>470.626249999999</v>
      </c>
      <c r="M5404">
        <v>471.58541666666599</v>
      </c>
      <c r="N5404">
        <v>494.80041666666602</v>
      </c>
    </row>
    <row r="5405" spans="7:14" x14ac:dyDescent="0.25">
      <c r="H5405" s="34" t="s">
        <v>421</v>
      </c>
      <c r="I5405" t="s">
        <v>75</v>
      </c>
      <c r="J5405">
        <v>466.39833333333303</v>
      </c>
      <c r="K5405">
        <v>465.38166666666598</v>
      </c>
      <c r="L5405">
        <v>468.67374999999998</v>
      </c>
      <c r="M5405">
        <v>469.61458333333297</v>
      </c>
      <c r="N5405">
        <v>489.19958333333301</v>
      </c>
    </row>
    <row r="5406" spans="7:14" x14ac:dyDescent="0.25">
      <c r="H5406" s="34" t="s">
        <v>421</v>
      </c>
      <c r="I5406" t="s">
        <v>76</v>
      </c>
      <c r="J5406">
        <v>465.64666666666602</v>
      </c>
      <c r="K5406">
        <v>464.81333333333299</v>
      </c>
      <c r="L5406">
        <v>467.69749999999999</v>
      </c>
      <c r="M5406">
        <v>468.62916666666598</v>
      </c>
      <c r="N5406">
        <v>486.39916666666602</v>
      </c>
    </row>
    <row r="5407" spans="7:14" x14ac:dyDescent="0.25">
      <c r="H5407" s="34" t="s">
        <v>421</v>
      </c>
      <c r="I5407" t="s">
        <v>77</v>
      </c>
      <c r="J5407">
        <v>464.89499999999998</v>
      </c>
      <c r="K5407">
        <v>464.245</v>
      </c>
      <c r="L5407">
        <v>466.72125</v>
      </c>
      <c r="M5407">
        <v>467.64375000000001</v>
      </c>
      <c r="N5407">
        <v>483.59875</v>
      </c>
    </row>
    <row r="5408" spans="7:14" x14ac:dyDescent="0.25">
      <c r="H5408" s="34" t="s">
        <v>421</v>
      </c>
      <c r="I5408" t="s">
        <v>78</v>
      </c>
      <c r="J5408">
        <v>462.64</v>
      </c>
      <c r="K5408">
        <v>462.54</v>
      </c>
      <c r="L5408">
        <v>463.792499999999</v>
      </c>
      <c r="M5408">
        <v>464.6875</v>
      </c>
      <c r="N5408">
        <v>475.19749999999999</v>
      </c>
    </row>
    <row r="5409" spans="7:14" x14ac:dyDescent="0.25">
      <c r="H5409" s="34" t="s">
        <v>421</v>
      </c>
      <c r="I5409" t="s">
        <v>79</v>
      </c>
      <c r="J5409">
        <v>458.85320554472599</v>
      </c>
      <c r="K5409">
        <v>459.72125916343202</v>
      </c>
      <c r="L5409">
        <v>458.88192142088201</v>
      </c>
      <c r="M5409">
        <v>459.81907298881202</v>
      </c>
      <c r="N5409">
        <v>460.17236633139203</v>
      </c>
    </row>
    <row r="5410" spans="7:14" x14ac:dyDescent="0.25">
      <c r="H5410" s="34" t="s">
        <v>421</v>
      </c>
      <c r="I5410" t="s">
        <v>80</v>
      </c>
      <c r="J5410">
        <v>465.79999999999899</v>
      </c>
      <c r="K5410">
        <v>466.26666666666603</v>
      </c>
      <c r="L5410">
        <v>469.70833333333297</v>
      </c>
      <c r="M5410">
        <v>471.94166666666598</v>
      </c>
      <c r="N5410">
        <v>487.52499999999998</v>
      </c>
    </row>
    <row r="5411" spans="7:14" x14ac:dyDescent="0.25">
      <c r="H5411" s="34" t="s">
        <v>421</v>
      </c>
      <c r="I5411" t="s">
        <v>81</v>
      </c>
      <c r="J5411">
        <v>466.25</v>
      </c>
      <c r="K5411">
        <v>466.58333333333297</v>
      </c>
      <c r="L5411">
        <v>469.76666666666603</v>
      </c>
      <c r="M5411">
        <v>473.28333333333302</v>
      </c>
      <c r="N5411">
        <v>489.01666666666603</v>
      </c>
    </row>
    <row r="5412" spans="7:14" x14ac:dyDescent="0.25">
      <c r="H5412" s="34" t="s">
        <v>421</v>
      </c>
      <c r="I5412" t="s">
        <v>82</v>
      </c>
      <c r="J5412">
        <v>466.7</v>
      </c>
      <c r="K5412">
        <v>466.9</v>
      </c>
      <c r="L5412">
        <v>469.82499999999999</v>
      </c>
      <c r="M5412">
        <v>474.625</v>
      </c>
      <c r="N5412">
        <v>490.50833333333298</v>
      </c>
    </row>
    <row r="5413" spans="7:14" x14ac:dyDescent="0.25">
      <c r="H5413" s="34" t="s">
        <v>421</v>
      </c>
      <c r="I5413" t="s">
        <v>83</v>
      </c>
      <c r="J5413">
        <v>0.192843368330852</v>
      </c>
      <c r="K5413">
        <v>0.135830712038888</v>
      </c>
      <c r="L5413">
        <v>2.48381087554349E-2</v>
      </c>
      <c r="M5413">
        <v>0.56857309342610696</v>
      </c>
      <c r="N5413">
        <v>0.60821256859380801</v>
      </c>
    </row>
    <row r="5414" spans="7:14" x14ac:dyDescent="0.25">
      <c r="H5414" s="34" t="s">
        <v>421</v>
      </c>
      <c r="I5414" t="s">
        <v>84</v>
      </c>
      <c r="J5414" t="s">
        <v>93</v>
      </c>
      <c r="K5414" t="s">
        <v>108</v>
      </c>
      <c r="L5414" t="s">
        <v>107</v>
      </c>
      <c r="M5414" t="s">
        <v>88</v>
      </c>
      <c r="N5414" t="s">
        <v>88</v>
      </c>
    </row>
    <row r="5415" spans="7:14" x14ac:dyDescent="0.25">
      <c r="G5415" s="34" t="s">
        <v>667</v>
      </c>
    </row>
    <row r="5416" spans="7:14" x14ac:dyDescent="0.25">
      <c r="G5416" s="34" t="s">
        <v>667</v>
      </c>
    </row>
    <row r="5417" spans="7:14" x14ac:dyDescent="0.25">
      <c r="H5417" s="34" t="s">
        <v>95</v>
      </c>
      <c r="I5417" t="s">
        <v>63</v>
      </c>
      <c r="J5417" t="s">
        <v>64</v>
      </c>
      <c r="K5417" t="s">
        <v>101</v>
      </c>
      <c r="L5417" t="s">
        <v>66</v>
      </c>
      <c r="M5417" t="s">
        <v>67</v>
      </c>
      <c r="N5417" t="s">
        <v>96</v>
      </c>
    </row>
    <row r="5418" spans="7:14" x14ac:dyDescent="0.25">
      <c r="G5418" s="34" t="s">
        <v>667</v>
      </c>
    </row>
    <row r="5419" spans="7:14" x14ac:dyDescent="0.25">
      <c r="H5419" s="34" t="s">
        <v>422</v>
      </c>
      <c r="I5419" t="s">
        <v>70</v>
      </c>
      <c r="J5419">
        <v>587.69199999999898</v>
      </c>
      <c r="K5419">
        <v>592.28675577156696</v>
      </c>
      <c r="L5419">
        <v>594.31496062992096</v>
      </c>
      <c r="M5419">
        <v>605.45444589308897</v>
      </c>
      <c r="N5419">
        <v>596.168997648698</v>
      </c>
    </row>
    <row r="5420" spans="7:14" x14ac:dyDescent="0.25">
      <c r="H5420" s="34" t="s">
        <v>422</v>
      </c>
      <c r="I5420" t="s">
        <v>71</v>
      </c>
      <c r="J5420">
        <v>581.39</v>
      </c>
      <c r="K5420">
        <v>586.844999999999</v>
      </c>
      <c r="L5420">
        <v>588.02499999999998</v>
      </c>
      <c r="M5420">
        <v>594.49</v>
      </c>
      <c r="N5420">
        <v>588.95749999999998</v>
      </c>
    </row>
    <row r="5421" spans="7:14" x14ac:dyDescent="0.25">
      <c r="H5421" s="34" t="s">
        <v>422</v>
      </c>
      <c r="I5421" t="s">
        <v>72</v>
      </c>
      <c r="J5421">
        <v>577.594999999999</v>
      </c>
      <c r="K5421">
        <v>583.57249999999999</v>
      </c>
      <c r="L5421">
        <v>584.3125</v>
      </c>
      <c r="M5421">
        <v>587.94499999999903</v>
      </c>
      <c r="N5421">
        <v>584.65374999999995</v>
      </c>
    </row>
    <row r="5422" spans="7:14" x14ac:dyDescent="0.25">
      <c r="H5422" s="34" t="s">
        <v>422</v>
      </c>
      <c r="I5422" t="s">
        <v>73</v>
      </c>
      <c r="J5422">
        <v>576.32999999999902</v>
      </c>
      <c r="K5422">
        <v>582.481666666666</v>
      </c>
      <c r="L5422">
        <v>583.07500000000005</v>
      </c>
      <c r="M5422">
        <v>585.76333333333298</v>
      </c>
      <c r="N5422">
        <v>583.21916666666596</v>
      </c>
    </row>
    <row r="5423" spans="7:14" x14ac:dyDescent="0.25">
      <c r="H5423" s="34" t="s">
        <v>422</v>
      </c>
      <c r="I5423" t="s">
        <v>74</v>
      </c>
      <c r="J5423">
        <v>575.06499999999903</v>
      </c>
      <c r="K5423">
        <v>581.39083333333303</v>
      </c>
      <c r="L5423">
        <v>581.83749999999998</v>
      </c>
      <c r="M5423">
        <v>583.58166666666602</v>
      </c>
      <c r="N5423">
        <v>581.78458333333299</v>
      </c>
    </row>
    <row r="5424" spans="7:14" x14ac:dyDescent="0.25">
      <c r="H5424" s="34" t="s">
        <v>422</v>
      </c>
      <c r="I5424" t="s">
        <v>75</v>
      </c>
      <c r="J5424">
        <v>572.53499999999997</v>
      </c>
      <c r="K5424">
        <v>579.20916666666596</v>
      </c>
      <c r="L5424">
        <v>579.36249999999995</v>
      </c>
      <c r="M5424">
        <v>579.21833333333302</v>
      </c>
      <c r="N5424">
        <v>578.91541666666603</v>
      </c>
    </row>
    <row r="5425" spans="7:14" x14ac:dyDescent="0.25">
      <c r="H5425" s="34" t="s">
        <v>422</v>
      </c>
      <c r="I5425" t="s">
        <v>76</v>
      </c>
      <c r="J5425">
        <v>571.27</v>
      </c>
      <c r="K5425">
        <v>578.118333333333</v>
      </c>
      <c r="L5425">
        <v>578.125</v>
      </c>
      <c r="M5425">
        <v>577.03666666666595</v>
      </c>
      <c r="N5425">
        <v>577.48083333333295</v>
      </c>
    </row>
    <row r="5426" spans="7:14" x14ac:dyDescent="0.25">
      <c r="H5426" s="34" t="s">
        <v>422</v>
      </c>
      <c r="I5426" t="s">
        <v>77</v>
      </c>
      <c r="J5426">
        <v>570.005</v>
      </c>
      <c r="K5426">
        <v>577.02749999999901</v>
      </c>
      <c r="L5426">
        <v>576.88750000000005</v>
      </c>
      <c r="M5426">
        <v>574.85500000000002</v>
      </c>
      <c r="N5426">
        <v>576.04624999999999</v>
      </c>
    </row>
    <row r="5427" spans="7:14" x14ac:dyDescent="0.25">
      <c r="H5427" s="34" t="s">
        <v>422</v>
      </c>
      <c r="I5427" t="s">
        <v>78</v>
      </c>
      <c r="J5427">
        <v>566.20999999999901</v>
      </c>
      <c r="K5427">
        <v>573.755</v>
      </c>
      <c r="L5427">
        <v>573.17499999999995</v>
      </c>
      <c r="M5427">
        <v>568.30999999999995</v>
      </c>
      <c r="N5427">
        <v>571.74249999999995</v>
      </c>
    </row>
    <row r="5428" spans="7:14" x14ac:dyDescent="0.25">
      <c r="H5428" s="34" t="s">
        <v>422</v>
      </c>
      <c r="I5428" t="s">
        <v>79</v>
      </c>
      <c r="J5428">
        <v>559.90800000000002</v>
      </c>
      <c r="K5428">
        <v>568.31324422843204</v>
      </c>
      <c r="L5428">
        <v>566.88503937007795</v>
      </c>
      <c r="M5428">
        <v>557.34555410690996</v>
      </c>
      <c r="N5428">
        <v>564.53100235130103</v>
      </c>
    </row>
    <row r="5429" spans="7:14" x14ac:dyDescent="0.25">
      <c r="H5429" s="34" t="s">
        <v>422</v>
      </c>
      <c r="I5429" t="s">
        <v>80</v>
      </c>
      <c r="J5429">
        <v>574.83333333333303</v>
      </c>
      <c r="K5429">
        <v>580.88333333333298</v>
      </c>
      <c r="L5429">
        <v>578.25</v>
      </c>
      <c r="M5429">
        <v>583.31666666666604</v>
      </c>
      <c r="N5429">
        <v>580.89166666666597</v>
      </c>
    </row>
    <row r="5430" spans="7:14" x14ac:dyDescent="0.25">
      <c r="H5430" s="34" t="s">
        <v>422</v>
      </c>
      <c r="I5430" t="s">
        <v>81</v>
      </c>
      <c r="J5430">
        <v>575.86666666666599</v>
      </c>
      <c r="K5430">
        <v>581.46666666666601</v>
      </c>
      <c r="L5430">
        <v>579.03333333333296</v>
      </c>
      <c r="M5430">
        <v>585.23333333333301</v>
      </c>
      <c r="N5430">
        <v>581.43333333333305</v>
      </c>
    </row>
    <row r="5431" spans="7:14" x14ac:dyDescent="0.25">
      <c r="H5431" s="34" t="s">
        <v>422</v>
      </c>
      <c r="I5431" t="s">
        <v>82</v>
      </c>
      <c r="J5431">
        <v>576.9</v>
      </c>
      <c r="K5431">
        <v>582.04999999999995</v>
      </c>
      <c r="L5431">
        <v>579.81666666666604</v>
      </c>
      <c r="M5431">
        <v>587.15</v>
      </c>
      <c r="N5431">
        <v>581.974999999999</v>
      </c>
    </row>
    <row r="5432" spans="7:14" x14ac:dyDescent="0.25">
      <c r="H5432" s="34" t="s">
        <v>422</v>
      </c>
      <c r="I5432" t="s">
        <v>83</v>
      </c>
      <c r="J5432">
        <v>0.359524499855019</v>
      </c>
      <c r="K5432">
        <v>0.200843542880109</v>
      </c>
      <c r="L5432">
        <v>0.27020035068555098</v>
      </c>
      <c r="M5432">
        <v>0.65716163318954501</v>
      </c>
      <c r="N5432">
        <v>0.18649490008175701</v>
      </c>
    </row>
    <row r="5433" spans="7:14" x14ac:dyDescent="0.25">
      <c r="H5433" s="34" t="s">
        <v>422</v>
      </c>
      <c r="I5433" t="s">
        <v>84</v>
      </c>
      <c r="J5433" t="s">
        <v>85</v>
      </c>
      <c r="K5433" t="s">
        <v>99</v>
      </c>
      <c r="L5433" t="s">
        <v>87</v>
      </c>
      <c r="M5433" t="s">
        <v>88</v>
      </c>
      <c r="N5433" t="s">
        <v>103</v>
      </c>
    </row>
    <row r="5434" spans="7:14" x14ac:dyDescent="0.25">
      <c r="G5434" s="34" t="s">
        <v>667</v>
      </c>
    </row>
    <row r="5435" spans="7:14" x14ac:dyDescent="0.25">
      <c r="G5435" s="34" t="s">
        <v>667</v>
      </c>
    </row>
    <row r="5436" spans="7:14" x14ac:dyDescent="0.25">
      <c r="H5436" s="34" t="s">
        <v>95</v>
      </c>
      <c r="I5436" t="s">
        <v>63</v>
      </c>
      <c r="J5436" t="s">
        <v>64</v>
      </c>
      <c r="K5436" t="s">
        <v>65</v>
      </c>
      <c r="L5436" t="s">
        <v>66</v>
      </c>
      <c r="M5436" t="s">
        <v>67</v>
      </c>
      <c r="N5436" t="s">
        <v>68</v>
      </c>
    </row>
    <row r="5437" spans="7:14" x14ac:dyDescent="0.25">
      <c r="G5437" s="34" t="s">
        <v>667</v>
      </c>
    </row>
    <row r="5438" spans="7:14" x14ac:dyDescent="0.25">
      <c r="H5438" s="34" t="s">
        <v>423</v>
      </c>
      <c r="I5438" t="s">
        <v>70</v>
      </c>
      <c r="J5438">
        <v>213.084256634887</v>
      </c>
      <c r="K5438">
        <v>201.52134020618499</v>
      </c>
      <c r="L5438">
        <v>211.29110301768901</v>
      </c>
      <c r="M5438">
        <v>211.00075757575701</v>
      </c>
      <c r="N5438">
        <v>222.27672799602101</v>
      </c>
    </row>
    <row r="5439" spans="7:14" x14ac:dyDescent="0.25">
      <c r="H5439" s="34" t="s">
        <v>423</v>
      </c>
      <c r="I5439" t="s">
        <v>71</v>
      </c>
      <c r="J5439">
        <v>205.67250000000001</v>
      </c>
      <c r="K5439">
        <v>198.39500000000001</v>
      </c>
      <c r="L5439">
        <v>205.99</v>
      </c>
      <c r="M5439">
        <v>207.42500000000001</v>
      </c>
      <c r="N5439">
        <v>216.73249999999999</v>
      </c>
    </row>
    <row r="5440" spans="7:14" x14ac:dyDescent="0.25">
      <c r="H5440" s="34" t="s">
        <v>423</v>
      </c>
      <c r="I5440" t="s">
        <v>72</v>
      </c>
      <c r="J5440">
        <v>201.28625</v>
      </c>
      <c r="K5440">
        <v>196.4975</v>
      </c>
      <c r="L5440">
        <v>203.02</v>
      </c>
      <c r="M5440">
        <v>205.36250000000001</v>
      </c>
      <c r="N5440">
        <v>213.66624999999999</v>
      </c>
    </row>
    <row r="5441" spans="7:14" x14ac:dyDescent="0.25">
      <c r="H5441" s="34" t="s">
        <v>423</v>
      </c>
      <c r="I5441" t="s">
        <v>73</v>
      </c>
      <c r="J5441">
        <v>199.824166666666</v>
      </c>
      <c r="K5441">
        <v>195.86500000000001</v>
      </c>
      <c r="L5441">
        <v>202.03</v>
      </c>
      <c r="M5441">
        <v>204.67500000000001</v>
      </c>
      <c r="N5441">
        <v>212.644166666666</v>
      </c>
    </row>
    <row r="5442" spans="7:14" x14ac:dyDescent="0.25">
      <c r="H5442" s="34" t="s">
        <v>423</v>
      </c>
      <c r="I5442" t="s">
        <v>74</v>
      </c>
      <c r="J5442">
        <v>198.362083333333</v>
      </c>
      <c r="K5442">
        <v>195.23249999999999</v>
      </c>
      <c r="L5442">
        <v>201.04</v>
      </c>
      <c r="M5442">
        <v>203.98750000000001</v>
      </c>
      <c r="N5442">
        <v>211.62208333333299</v>
      </c>
    </row>
    <row r="5443" spans="7:14" x14ac:dyDescent="0.25">
      <c r="H5443" s="34" t="s">
        <v>423</v>
      </c>
      <c r="I5443" t="s">
        <v>75</v>
      </c>
      <c r="J5443">
        <v>195.43791666666601</v>
      </c>
      <c r="K5443">
        <v>193.9675</v>
      </c>
      <c r="L5443">
        <v>199.06</v>
      </c>
      <c r="M5443">
        <v>202.61250000000001</v>
      </c>
      <c r="N5443">
        <v>209.577916666666</v>
      </c>
    </row>
    <row r="5444" spans="7:14" x14ac:dyDescent="0.25">
      <c r="H5444" s="34" t="s">
        <v>423</v>
      </c>
      <c r="I5444" t="s">
        <v>76</v>
      </c>
      <c r="J5444">
        <v>193.97583333333299</v>
      </c>
      <c r="K5444">
        <v>193.33499999999901</v>
      </c>
      <c r="L5444">
        <v>198.07</v>
      </c>
      <c r="M5444">
        <v>201.92500000000001</v>
      </c>
      <c r="N5444">
        <v>208.555833333333</v>
      </c>
    </row>
    <row r="5445" spans="7:14" x14ac:dyDescent="0.25">
      <c r="H5445" s="34" t="s">
        <v>423</v>
      </c>
      <c r="I5445" t="s">
        <v>77</v>
      </c>
      <c r="J5445">
        <v>192.51374999999999</v>
      </c>
      <c r="K5445">
        <v>192.70249999999999</v>
      </c>
      <c r="L5445">
        <v>197.08</v>
      </c>
      <c r="M5445">
        <v>201.23750000000001</v>
      </c>
      <c r="N5445">
        <v>207.53375</v>
      </c>
    </row>
    <row r="5446" spans="7:14" x14ac:dyDescent="0.25">
      <c r="H5446" s="34" t="s">
        <v>423</v>
      </c>
      <c r="I5446" t="s">
        <v>78</v>
      </c>
      <c r="J5446">
        <v>188.1275</v>
      </c>
      <c r="K5446">
        <v>190.80499999999901</v>
      </c>
      <c r="L5446">
        <v>194.11</v>
      </c>
      <c r="M5446">
        <v>199.17500000000001</v>
      </c>
      <c r="N5446">
        <v>204.4675</v>
      </c>
    </row>
    <row r="5447" spans="7:14" x14ac:dyDescent="0.25">
      <c r="H5447" s="34" t="s">
        <v>423</v>
      </c>
      <c r="I5447" t="s">
        <v>79</v>
      </c>
      <c r="J5447">
        <v>180.71574336511199</v>
      </c>
      <c r="K5447">
        <v>187.67865979381401</v>
      </c>
      <c r="L5447">
        <v>188.80889698230999</v>
      </c>
      <c r="M5447">
        <v>195.59924242424199</v>
      </c>
      <c r="N5447">
        <v>198.92327200397801</v>
      </c>
    </row>
    <row r="5448" spans="7:14" x14ac:dyDescent="0.25">
      <c r="H5448" s="34" t="s">
        <v>423</v>
      </c>
      <c r="I5448" t="s">
        <v>80</v>
      </c>
      <c r="J5448">
        <v>198.60833333333301</v>
      </c>
      <c r="K5448">
        <v>195.55</v>
      </c>
      <c r="L5448">
        <v>197.6</v>
      </c>
      <c r="M5448">
        <v>201.75</v>
      </c>
      <c r="N5448">
        <v>206.67500000000001</v>
      </c>
    </row>
    <row r="5449" spans="7:14" x14ac:dyDescent="0.25">
      <c r="H5449" s="34" t="s">
        <v>423</v>
      </c>
      <c r="I5449" t="s">
        <v>81</v>
      </c>
      <c r="J5449">
        <v>200.31666666666601</v>
      </c>
      <c r="K5449">
        <v>196.5</v>
      </c>
      <c r="L5449">
        <v>198.416666666666</v>
      </c>
      <c r="M5449">
        <v>202.266666666666</v>
      </c>
      <c r="N5449">
        <v>207.98333333333301</v>
      </c>
    </row>
    <row r="5450" spans="7:14" x14ac:dyDescent="0.25">
      <c r="H5450" s="34" t="s">
        <v>423</v>
      </c>
      <c r="I5450" t="s">
        <v>82</v>
      </c>
      <c r="J5450">
        <v>202.02500000000001</v>
      </c>
      <c r="K5450">
        <v>197.45</v>
      </c>
      <c r="L5450">
        <v>199.23333333333301</v>
      </c>
      <c r="M5450">
        <v>202.78333333333299</v>
      </c>
      <c r="N5450">
        <v>209.291666666666</v>
      </c>
    </row>
    <row r="5451" spans="7:14" x14ac:dyDescent="0.25">
      <c r="H5451" s="34" t="s">
        <v>423</v>
      </c>
      <c r="I5451" t="s">
        <v>83</v>
      </c>
      <c r="J5451">
        <v>1.7203037804724299</v>
      </c>
      <c r="K5451">
        <v>0.97161851188952997</v>
      </c>
      <c r="L5451">
        <v>0.81980926886397398</v>
      </c>
      <c r="M5451">
        <v>0.50957508013477504</v>
      </c>
      <c r="N5451">
        <v>1.25024885526578</v>
      </c>
    </row>
    <row r="5452" spans="7:14" x14ac:dyDescent="0.25">
      <c r="H5452" s="34" t="s">
        <v>423</v>
      </c>
      <c r="I5452" t="s">
        <v>84</v>
      </c>
      <c r="J5452" t="s">
        <v>85</v>
      </c>
      <c r="K5452" t="s">
        <v>87</v>
      </c>
      <c r="L5452" t="s">
        <v>88</v>
      </c>
      <c r="M5452" t="s">
        <v>88</v>
      </c>
      <c r="N5452" t="s">
        <v>88</v>
      </c>
    </row>
    <row r="5453" spans="7:14" x14ac:dyDescent="0.25">
      <c r="G5453" s="34" t="s">
        <v>667</v>
      </c>
    </row>
    <row r="5454" spans="7:14" x14ac:dyDescent="0.25">
      <c r="G5454" s="34" t="s">
        <v>667</v>
      </c>
    </row>
    <row r="5455" spans="7:14" x14ac:dyDescent="0.25">
      <c r="H5455" s="34" t="s">
        <v>62</v>
      </c>
      <c r="I5455" t="s">
        <v>63</v>
      </c>
      <c r="J5455" t="s">
        <v>90</v>
      </c>
      <c r="K5455" t="s">
        <v>65</v>
      </c>
      <c r="L5455" t="s">
        <v>110</v>
      </c>
      <c r="M5455" t="s">
        <v>67</v>
      </c>
      <c r="N5455" t="s">
        <v>68</v>
      </c>
    </row>
    <row r="5456" spans="7:14" x14ac:dyDescent="0.25">
      <c r="G5456" s="34" t="s">
        <v>667</v>
      </c>
    </row>
    <row r="5457" spans="7:14" x14ac:dyDescent="0.25">
      <c r="H5457" s="34" t="s">
        <v>424</v>
      </c>
      <c r="I5457" t="s">
        <v>70</v>
      </c>
      <c r="J5457">
        <v>1594.12960837272</v>
      </c>
      <c r="K5457">
        <v>1615.2737994945201</v>
      </c>
      <c r="L5457">
        <v>1594.0376369851999</v>
      </c>
      <c r="M5457">
        <v>1672.1514843303</v>
      </c>
      <c r="N5457">
        <v>1717.77423312883</v>
      </c>
    </row>
    <row r="5458" spans="7:14" x14ac:dyDescent="0.25">
      <c r="H5458" s="34" t="s">
        <v>424</v>
      </c>
      <c r="I5458" t="s">
        <v>71</v>
      </c>
      <c r="J5458">
        <v>1580.72</v>
      </c>
      <c r="K5458">
        <v>1597.845</v>
      </c>
      <c r="L5458">
        <v>1583.5775000000001</v>
      </c>
      <c r="M5458">
        <v>1646.845</v>
      </c>
      <c r="N5458">
        <v>1694.15</v>
      </c>
    </row>
    <row r="5459" spans="7:14" x14ac:dyDescent="0.25">
      <c r="H5459" s="34" t="s">
        <v>424</v>
      </c>
      <c r="I5459" t="s">
        <v>72</v>
      </c>
      <c r="J5459">
        <v>1572.635</v>
      </c>
      <c r="K5459">
        <v>1587.6975</v>
      </c>
      <c r="L5459">
        <v>1577.23875</v>
      </c>
      <c r="M5459">
        <v>1632.2974999999999</v>
      </c>
      <c r="N5459">
        <v>1680.4</v>
      </c>
    </row>
    <row r="5460" spans="7:14" x14ac:dyDescent="0.25">
      <c r="H5460" s="34" t="s">
        <v>424</v>
      </c>
      <c r="I5460" t="s">
        <v>73</v>
      </c>
      <c r="J5460">
        <v>1569.94</v>
      </c>
      <c r="K5460">
        <v>1584.3150000000001</v>
      </c>
      <c r="L5460">
        <v>1575.1258333333301</v>
      </c>
      <c r="M5460">
        <v>1627.4483333333301</v>
      </c>
      <c r="N5460">
        <v>1675.81666666666</v>
      </c>
    </row>
    <row r="5461" spans="7:14" x14ac:dyDescent="0.25">
      <c r="H5461" s="34" t="s">
        <v>424</v>
      </c>
      <c r="I5461" t="s">
        <v>74</v>
      </c>
      <c r="J5461">
        <v>1567.2449999999999</v>
      </c>
      <c r="K5461">
        <v>1580.9324999999999</v>
      </c>
      <c r="L5461">
        <v>1573.01291666666</v>
      </c>
      <c r="M5461">
        <v>1622.59916666666</v>
      </c>
      <c r="N5461">
        <v>1671.2333333333299</v>
      </c>
    </row>
    <row r="5462" spans="7:14" x14ac:dyDescent="0.25">
      <c r="H5462" s="34" t="s">
        <v>424</v>
      </c>
      <c r="I5462" t="s">
        <v>75</v>
      </c>
      <c r="J5462">
        <v>1561.855</v>
      </c>
      <c r="K5462">
        <v>1574.1675</v>
      </c>
      <c r="L5462">
        <v>1568.78708333333</v>
      </c>
      <c r="M5462">
        <v>1612.90083333333</v>
      </c>
      <c r="N5462">
        <v>1662.06666666666</v>
      </c>
    </row>
    <row r="5463" spans="7:14" x14ac:dyDescent="0.25">
      <c r="H5463" s="34" t="s">
        <v>424</v>
      </c>
      <c r="I5463" t="s">
        <v>76</v>
      </c>
      <c r="J5463">
        <v>1559.1599999999901</v>
      </c>
      <c r="K5463">
        <v>1570.7849999999901</v>
      </c>
      <c r="L5463">
        <v>1566.6741666666601</v>
      </c>
      <c r="M5463">
        <v>1608.0516666666599</v>
      </c>
      <c r="N5463">
        <v>1657.4833333333299</v>
      </c>
    </row>
    <row r="5464" spans="7:14" x14ac:dyDescent="0.25">
      <c r="H5464" s="34" t="s">
        <v>424</v>
      </c>
      <c r="I5464" t="s">
        <v>77</v>
      </c>
      <c r="J5464">
        <v>1556.4649999999999</v>
      </c>
      <c r="K5464">
        <v>1567.4024999999999</v>
      </c>
      <c r="L5464">
        <v>1564.56125</v>
      </c>
      <c r="M5464">
        <v>1603.2024999999901</v>
      </c>
      <c r="N5464">
        <v>1652.9</v>
      </c>
    </row>
    <row r="5465" spans="7:14" x14ac:dyDescent="0.25">
      <c r="H5465" s="34" t="s">
        <v>424</v>
      </c>
      <c r="I5465" t="s">
        <v>78</v>
      </c>
      <c r="J5465">
        <v>1548.3799999999901</v>
      </c>
      <c r="K5465">
        <v>1557.2549999999901</v>
      </c>
      <c r="L5465">
        <v>1558.2225000000001</v>
      </c>
      <c r="M5465">
        <v>1588.655</v>
      </c>
      <c r="N5465">
        <v>1639.15</v>
      </c>
    </row>
    <row r="5466" spans="7:14" x14ac:dyDescent="0.25">
      <c r="H5466" s="34" t="s">
        <v>424</v>
      </c>
      <c r="I5466" t="s">
        <v>79</v>
      </c>
      <c r="J5466">
        <v>1534.9703916272699</v>
      </c>
      <c r="K5466">
        <v>1539.8262005054701</v>
      </c>
      <c r="L5466">
        <v>1547.76236301479</v>
      </c>
      <c r="M5466">
        <v>1563.34851566969</v>
      </c>
      <c r="N5466">
        <v>1615.5257668711599</v>
      </c>
    </row>
    <row r="5467" spans="7:14" x14ac:dyDescent="0.25">
      <c r="H5467" s="34" t="s">
        <v>424</v>
      </c>
      <c r="I5467" t="s">
        <v>80</v>
      </c>
      <c r="J5467">
        <v>1566.2833333333299</v>
      </c>
      <c r="K5467">
        <v>1561.55</v>
      </c>
      <c r="L5467">
        <v>1572.75833333333</v>
      </c>
      <c r="M5467">
        <v>1599.55</v>
      </c>
      <c r="N5467">
        <v>1655</v>
      </c>
    </row>
    <row r="5468" spans="7:14" x14ac:dyDescent="0.25">
      <c r="H5468" s="34" t="s">
        <v>424</v>
      </c>
      <c r="I5468" t="s">
        <v>81</v>
      </c>
      <c r="J5468">
        <v>1568.0166666666601</v>
      </c>
      <c r="K5468">
        <v>1566.88333333333</v>
      </c>
      <c r="L5468">
        <v>1574.61666666666</v>
      </c>
      <c r="M5468">
        <v>1605.61666666666</v>
      </c>
      <c r="N5468">
        <v>1658.88333333333</v>
      </c>
    </row>
    <row r="5469" spans="7:14" x14ac:dyDescent="0.25">
      <c r="H5469" s="34" t="s">
        <v>424</v>
      </c>
      <c r="I5469" t="s">
        <v>82</v>
      </c>
      <c r="J5469">
        <v>1569.75</v>
      </c>
      <c r="K5469">
        <v>1572.2166666666601</v>
      </c>
      <c r="L5469">
        <v>1576.4749999999999</v>
      </c>
      <c r="M5469">
        <v>1611.68333333333</v>
      </c>
      <c r="N5469">
        <v>1662.7666666666601</v>
      </c>
    </row>
    <row r="5470" spans="7:14" x14ac:dyDescent="0.25">
      <c r="H5470" s="34" t="s">
        <v>424</v>
      </c>
      <c r="I5470" t="s">
        <v>83</v>
      </c>
      <c r="J5470">
        <v>0.22133075114123801</v>
      </c>
      <c r="K5470">
        <v>0.678447627023407</v>
      </c>
      <c r="L5470">
        <v>0.23631517874644201</v>
      </c>
      <c r="M5470">
        <v>0.75283606167466699</v>
      </c>
      <c r="N5470">
        <v>0.46709299761440298</v>
      </c>
    </row>
    <row r="5471" spans="7:14" x14ac:dyDescent="0.25">
      <c r="H5471" s="34" t="s">
        <v>424</v>
      </c>
      <c r="I5471" t="s">
        <v>84</v>
      </c>
      <c r="J5471" t="s">
        <v>93</v>
      </c>
      <c r="K5471" t="s">
        <v>86</v>
      </c>
      <c r="L5471" t="s">
        <v>99</v>
      </c>
      <c r="M5471" t="s">
        <v>88</v>
      </c>
      <c r="N5471" t="s">
        <v>88</v>
      </c>
    </row>
    <row r="5472" spans="7:14" x14ac:dyDescent="0.25">
      <c r="G5472" s="34" t="s">
        <v>667</v>
      </c>
    </row>
    <row r="5474" spans="8:14" x14ac:dyDescent="0.25">
      <c r="H5474" s="34" t="s">
        <v>109</v>
      </c>
      <c r="I5474" t="s">
        <v>63</v>
      </c>
      <c r="J5474" t="s">
        <v>64</v>
      </c>
      <c r="K5474" t="s">
        <v>101</v>
      </c>
      <c r="L5474" t="s">
        <v>66</v>
      </c>
      <c r="M5474" t="s">
        <v>67</v>
      </c>
      <c r="N5474" t="s">
        <v>96</v>
      </c>
    </row>
    <row r="5476" spans="8:14" x14ac:dyDescent="0.25">
      <c r="H5476" s="34" t="s">
        <v>425</v>
      </c>
      <c r="I5476" t="s">
        <v>70</v>
      </c>
      <c r="J5476">
        <v>203.032397260273</v>
      </c>
      <c r="K5476">
        <v>191.14684984734899</v>
      </c>
      <c r="L5476">
        <v>197.50368550368501</v>
      </c>
      <c r="M5476">
        <v>198.49422198333701</v>
      </c>
      <c r="N5476">
        <v>202.84578947368399</v>
      </c>
    </row>
    <row r="5477" spans="8:14" x14ac:dyDescent="0.25">
      <c r="H5477" s="34" t="s">
        <v>425</v>
      </c>
      <c r="I5477" t="s">
        <v>71</v>
      </c>
      <c r="J5477">
        <v>195.96250000000001</v>
      </c>
      <c r="K5477">
        <v>187.7825</v>
      </c>
      <c r="L5477">
        <v>193.26750000000001</v>
      </c>
      <c r="M5477">
        <v>195.01499999999999</v>
      </c>
      <c r="N5477">
        <v>199.05</v>
      </c>
    </row>
    <row r="5478" spans="8:14" x14ac:dyDescent="0.25">
      <c r="H5478" s="34" t="s">
        <v>425</v>
      </c>
      <c r="I5478" t="s">
        <v>72</v>
      </c>
      <c r="J5478">
        <v>191.90625</v>
      </c>
      <c r="K5478">
        <v>185.81625</v>
      </c>
      <c r="L5478">
        <v>190.83375000000001</v>
      </c>
      <c r="M5478">
        <v>193.00749999999999</v>
      </c>
      <c r="N5478">
        <v>196.85</v>
      </c>
    </row>
    <row r="5479" spans="8:14" x14ac:dyDescent="0.25">
      <c r="H5479" s="34" t="s">
        <v>425</v>
      </c>
      <c r="I5479" t="s">
        <v>73</v>
      </c>
      <c r="J5479">
        <v>190.55416666666599</v>
      </c>
      <c r="K5479">
        <v>185.16083333333299</v>
      </c>
      <c r="L5479">
        <v>190.02250000000001</v>
      </c>
      <c r="M5479">
        <v>192.338333333333</v>
      </c>
      <c r="N5479">
        <v>196.11666666666599</v>
      </c>
    </row>
    <row r="5480" spans="8:14" x14ac:dyDescent="0.25">
      <c r="H5480" s="34" t="s">
        <v>425</v>
      </c>
      <c r="I5480" t="s">
        <v>74</v>
      </c>
      <c r="J5480">
        <v>189.20208333333301</v>
      </c>
      <c r="K5480">
        <v>184.50541666666601</v>
      </c>
      <c r="L5480">
        <v>189.21125000000001</v>
      </c>
      <c r="M5480">
        <v>191.669166666666</v>
      </c>
      <c r="N5480">
        <v>195.38333333333301</v>
      </c>
    </row>
    <row r="5481" spans="8:14" x14ac:dyDescent="0.25">
      <c r="H5481" s="34" t="s">
        <v>425</v>
      </c>
      <c r="I5481" t="s">
        <v>75</v>
      </c>
      <c r="J5481">
        <v>186.49791666666599</v>
      </c>
      <c r="K5481">
        <v>183.19458333333299</v>
      </c>
      <c r="L5481">
        <v>187.58875</v>
      </c>
      <c r="M5481">
        <v>190.330833333333</v>
      </c>
      <c r="N5481">
        <v>193.916666666666</v>
      </c>
    </row>
    <row r="5482" spans="8:14" x14ac:dyDescent="0.25">
      <c r="H5482" s="34" t="s">
        <v>425</v>
      </c>
      <c r="I5482" t="s">
        <v>76</v>
      </c>
      <c r="J5482">
        <v>185.145833333333</v>
      </c>
      <c r="K5482">
        <v>182.53916666666601</v>
      </c>
      <c r="L5482">
        <v>186.7775</v>
      </c>
      <c r="M5482">
        <v>189.66166666666601</v>
      </c>
      <c r="N5482">
        <v>193.183333333333</v>
      </c>
    </row>
    <row r="5483" spans="8:14" x14ac:dyDescent="0.25">
      <c r="H5483" s="34" t="s">
        <v>425</v>
      </c>
      <c r="I5483" t="s">
        <v>77</v>
      </c>
      <c r="J5483">
        <v>183.79374999999999</v>
      </c>
      <c r="K5483">
        <v>181.88374999999999</v>
      </c>
      <c r="L5483">
        <v>185.96625</v>
      </c>
      <c r="M5483">
        <v>188.99250000000001</v>
      </c>
      <c r="N5483">
        <v>192.45</v>
      </c>
    </row>
    <row r="5484" spans="8:14" x14ac:dyDescent="0.25">
      <c r="H5484" s="34" t="s">
        <v>425</v>
      </c>
      <c r="I5484" t="s">
        <v>78</v>
      </c>
      <c r="J5484">
        <v>179.73749999999899</v>
      </c>
      <c r="K5484">
        <v>179.91749999999999</v>
      </c>
      <c r="L5484">
        <v>183.5325</v>
      </c>
      <c r="M5484">
        <v>186.98500000000001</v>
      </c>
      <c r="N5484">
        <v>190.25</v>
      </c>
    </row>
    <row r="5485" spans="8:14" x14ac:dyDescent="0.25">
      <c r="H5485" s="34" t="s">
        <v>425</v>
      </c>
      <c r="I5485" t="s">
        <v>79</v>
      </c>
      <c r="J5485">
        <v>172.66760273972599</v>
      </c>
      <c r="K5485">
        <v>176.55315015265001</v>
      </c>
      <c r="L5485">
        <v>179.29631449631401</v>
      </c>
      <c r="M5485">
        <v>183.50577801666199</v>
      </c>
      <c r="N5485">
        <v>186.45421052631499</v>
      </c>
    </row>
    <row r="5486" spans="8:14" x14ac:dyDescent="0.25">
      <c r="H5486" s="34" t="s">
        <v>425</v>
      </c>
      <c r="I5486" t="s">
        <v>80</v>
      </c>
      <c r="J5486">
        <v>188.52500000000001</v>
      </c>
      <c r="K5486">
        <v>183.72499999999999</v>
      </c>
      <c r="L5486">
        <v>187.57499999999999</v>
      </c>
      <c r="M5486">
        <v>189.7</v>
      </c>
      <c r="N5486">
        <v>194</v>
      </c>
    </row>
    <row r="5487" spans="8:14" x14ac:dyDescent="0.25">
      <c r="H5487" s="34" t="s">
        <v>425</v>
      </c>
      <c r="I5487" t="s">
        <v>81</v>
      </c>
      <c r="J5487">
        <v>189.2</v>
      </c>
      <c r="K5487">
        <v>183.766666666666</v>
      </c>
      <c r="L5487">
        <v>187.85</v>
      </c>
      <c r="M5487">
        <v>190.13333333333301</v>
      </c>
      <c r="N5487">
        <v>194.21666666666599</v>
      </c>
    </row>
    <row r="5488" spans="8:14" x14ac:dyDescent="0.25">
      <c r="H5488" s="34" t="s">
        <v>425</v>
      </c>
      <c r="I5488" t="s">
        <v>82</v>
      </c>
      <c r="J5488">
        <v>189.875</v>
      </c>
      <c r="K5488">
        <v>183.808333333333</v>
      </c>
      <c r="L5488">
        <v>188.125</v>
      </c>
      <c r="M5488">
        <v>190.56666666666601</v>
      </c>
      <c r="N5488">
        <v>194.433333333333</v>
      </c>
    </row>
    <row r="5489" spans="8:14" x14ac:dyDescent="0.25">
      <c r="H5489" s="34" t="s">
        <v>425</v>
      </c>
      <c r="I5489" t="s">
        <v>83</v>
      </c>
      <c r="J5489">
        <v>0.71608539981432995</v>
      </c>
      <c r="K5489">
        <v>4.5337081198702098E-2</v>
      </c>
      <c r="L5489">
        <v>0.29235880398671699</v>
      </c>
      <c r="M5489">
        <v>0.45478397761063799</v>
      </c>
      <c r="N5489">
        <v>0.22286987827876001</v>
      </c>
    </row>
    <row r="5490" spans="8:14" x14ac:dyDescent="0.25">
      <c r="H5490" s="34" t="s">
        <v>425</v>
      </c>
      <c r="I5490" t="s">
        <v>84</v>
      </c>
      <c r="J5490" t="s">
        <v>85</v>
      </c>
      <c r="K5490" t="s">
        <v>103</v>
      </c>
      <c r="L5490" t="s">
        <v>88</v>
      </c>
      <c r="M5490" t="s">
        <v>88</v>
      </c>
      <c r="N5490" t="s">
        <v>99</v>
      </c>
    </row>
    <row r="5493" spans="8:14" x14ac:dyDescent="0.25">
      <c r="H5493" s="34" t="s">
        <v>62</v>
      </c>
      <c r="I5493" t="s">
        <v>63</v>
      </c>
      <c r="J5493" t="s">
        <v>64</v>
      </c>
      <c r="K5493" t="s">
        <v>65</v>
      </c>
      <c r="L5493" t="s">
        <v>66</v>
      </c>
      <c r="M5493" t="s">
        <v>91</v>
      </c>
      <c r="N5493" t="s">
        <v>68</v>
      </c>
    </row>
    <row r="5495" spans="8:14" x14ac:dyDescent="0.25">
      <c r="H5495" s="34" t="s">
        <v>426</v>
      </c>
      <c r="I5495" t="s">
        <v>70</v>
      </c>
      <c r="J5495">
        <v>535.15723869713099</v>
      </c>
      <c r="K5495">
        <v>541.54523094800004</v>
      </c>
      <c r="L5495">
        <v>539.38620097337503</v>
      </c>
      <c r="M5495">
        <v>541.686607228453</v>
      </c>
      <c r="N5495">
        <v>567.10327930644496</v>
      </c>
    </row>
    <row r="5496" spans="8:14" x14ac:dyDescent="0.25">
      <c r="H5496" s="34" t="s">
        <v>426</v>
      </c>
      <c r="I5496" t="s">
        <v>71</v>
      </c>
      <c r="J5496">
        <v>528.00250000000005</v>
      </c>
      <c r="K5496">
        <v>534.92750000000001</v>
      </c>
      <c r="L5496">
        <v>533.02749999999901</v>
      </c>
      <c r="M5496">
        <v>536.34749999999997</v>
      </c>
      <c r="N5496">
        <v>557.77</v>
      </c>
    </row>
    <row r="5497" spans="8:14" x14ac:dyDescent="0.25">
      <c r="H5497" s="34" t="s">
        <v>426</v>
      </c>
      <c r="I5497" t="s">
        <v>72</v>
      </c>
      <c r="J5497">
        <v>523.72625000000005</v>
      </c>
      <c r="K5497">
        <v>531.06375000000003</v>
      </c>
      <c r="L5497">
        <v>529.16374999999903</v>
      </c>
      <c r="M5497">
        <v>533.19875000000002</v>
      </c>
      <c r="N5497">
        <v>552.43499999999995</v>
      </c>
    </row>
    <row r="5498" spans="8:14" x14ac:dyDescent="0.25">
      <c r="H5498" s="34" t="s">
        <v>426</v>
      </c>
      <c r="I5498" t="s">
        <v>73</v>
      </c>
      <c r="J5498">
        <v>522.300833333333</v>
      </c>
      <c r="K5498">
        <v>529.77583333333303</v>
      </c>
      <c r="L5498">
        <v>527.87583333333305</v>
      </c>
      <c r="M5498">
        <v>532.14916666666602</v>
      </c>
      <c r="N5498">
        <v>550.65666666666596</v>
      </c>
    </row>
    <row r="5499" spans="8:14" x14ac:dyDescent="0.25">
      <c r="H5499" s="34" t="s">
        <v>426</v>
      </c>
      <c r="I5499" t="s">
        <v>74</v>
      </c>
      <c r="J5499">
        <v>520.87541666666596</v>
      </c>
      <c r="K5499">
        <v>528.48791666666602</v>
      </c>
      <c r="L5499">
        <v>526.58791666666605</v>
      </c>
      <c r="M5499">
        <v>531.09958333333304</v>
      </c>
      <c r="N5499">
        <v>548.87833333333299</v>
      </c>
    </row>
    <row r="5500" spans="8:14" x14ac:dyDescent="0.25">
      <c r="H5500" s="34" t="s">
        <v>426</v>
      </c>
      <c r="I5500" t="s">
        <v>75</v>
      </c>
      <c r="J5500">
        <v>518.024583333333</v>
      </c>
      <c r="K5500">
        <v>525.91208333333304</v>
      </c>
      <c r="L5500">
        <v>524.01208333333295</v>
      </c>
      <c r="M5500">
        <v>529.00041666666596</v>
      </c>
      <c r="N5500">
        <v>545.32166666666603</v>
      </c>
    </row>
    <row r="5501" spans="8:14" x14ac:dyDescent="0.25">
      <c r="H5501" s="34" t="s">
        <v>426</v>
      </c>
      <c r="I5501" t="s">
        <v>76</v>
      </c>
      <c r="J5501">
        <v>516.59916666666595</v>
      </c>
      <c r="K5501">
        <v>524.62416666666604</v>
      </c>
      <c r="L5501">
        <v>522.72416666666595</v>
      </c>
      <c r="M5501">
        <v>527.95083333333298</v>
      </c>
      <c r="N5501">
        <v>543.54333333333295</v>
      </c>
    </row>
    <row r="5502" spans="8:14" x14ac:dyDescent="0.25">
      <c r="H5502" s="34" t="s">
        <v>426</v>
      </c>
      <c r="I5502" t="s">
        <v>77</v>
      </c>
      <c r="J5502">
        <v>515.17375000000004</v>
      </c>
      <c r="K5502">
        <v>523.33624999999995</v>
      </c>
      <c r="L5502">
        <v>521.43624999999997</v>
      </c>
      <c r="M5502">
        <v>526.90124999999898</v>
      </c>
      <c r="N5502">
        <v>541.76499999999999</v>
      </c>
    </row>
    <row r="5503" spans="8:14" x14ac:dyDescent="0.25">
      <c r="H5503" s="34" t="s">
        <v>426</v>
      </c>
      <c r="I5503" t="s">
        <v>78</v>
      </c>
      <c r="J5503">
        <v>510.89749999999998</v>
      </c>
      <c r="K5503">
        <v>519.47249999999997</v>
      </c>
      <c r="L5503">
        <v>517.57249999999999</v>
      </c>
      <c r="M5503">
        <v>523.75249999999903</v>
      </c>
      <c r="N5503">
        <v>536.42999999999995</v>
      </c>
    </row>
    <row r="5504" spans="8:14" x14ac:dyDescent="0.25">
      <c r="H5504" s="34" t="s">
        <v>426</v>
      </c>
      <c r="I5504" t="s">
        <v>79</v>
      </c>
      <c r="J5504">
        <v>503.74276130286802</v>
      </c>
      <c r="K5504">
        <v>512.85476905199903</v>
      </c>
      <c r="L5504">
        <v>511.21379902662397</v>
      </c>
      <c r="M5504">
        <v>518.413392771546</v>
      </c>
      <c r="N5504">
        <v>527.09672069355395</v>
      </c>
    </row>
    <row r="5505" spans="8:14" x14ac:dyDescent="0.25">
      <c r="H5505" s="34" t="s">
        <v>426</v>
      </c>
      <c r="I5505" t="s">
        <v>80</v>
      </c>
      <c r="J5505">
        <v>520.30833333333305</v>
      </c>
      <c r="K5505">
        <v>523.375</v>
      </c>
      <c r="L5505">
        <v>527.19166666666604</v>
      </c>
      <c r="M5505">
        <v>527.27499999999998</v>
      </c>
      <c r="N5505">
        <v>540.29999999999995</v>
      </c>
    </row>
    <row r="5506" spans="8:14" x14ac:dyDescent="0.25">
      <c r="H5506" s="34" t="s">
        <v>426</v>
      </c>
      <c r="I5506" t="s">
        <v>81</v>
      </c>
      <c r="J5506">
        <v>521.16666666666595</v>
      </c>
      <c r="K5506">
        <v>524.65</v>
      </c>
      <c r="L5506">
        <v>529.08333333333303</v>
      </c>
      <c r="M5506">
        <v>528.19999999999902</v>
      </c>
      <c r="N5506">
        <v>542.56666666666604</v>
      </c>
    </row>
    <row r="5507" spans="8:14" x14ac:dyDescent="0.25">
      <c r="H5507" s="34" t="s">
        <v>426</v>
      </c>
      <c r="I5507" t="s">
        <v>82</v>
      </c>
      <c r="J5507">
        <v>522.02499999999998</v>
      </c>
      <c r="K5507">
        <v>525.92499999999995</v>
      </c>
      <c r="L5507">
        <v>530.97500000000002</v>
      </c>
      <c r="M5507">
        <v>529.12499999999898</v>
      </c>
      <c r="N5507">
        <v>544.83333333333303</v>
      </c>
    </row>
    <row r="5508" spans="8:14" x14ac:dyDescent="0.25">
      <c r="H5508" s="34" t="s">
        <v>426</v>
      </c>
      <c r="I5508" t="s">
        <v>83</v>
      </c>
      <c r="J5508">
        <v>0.329932572032614</v>
      </c>
      <c r="K5508">
        <v>0.48486000855634398</v>
      </c>
      <c r="L5508">
        <v>0.71763906232710395</v>
      </c>
      <c r="M5508">
        <v>0.34963382943537102</v>
      </c>
      <c r="N5508">
        <v>0.83205873355765703</v>
      </c>
    </row>
    <row r="5509" spans="8:14" x14ac:dyDescent="0.25">
      <c r="H5509" s="34" t="s">
        <v>426</v>
      </c>
      <c r="I5509" t="s">
        <v>84</v>
      </c>
      <c r="J5509" t="s">
        <v>85</v>
      </c>
      <c r="K5509" t="s">
        <v>88</v>
      </c>
      <c r="L5509" t="s">
        <v>88</v>
      </c>
      <c r="M5509" t="s">
        <v>106</v>
      </c>
      <c r="N5509" t="s">
        <v>88</v>
      </c>
    </row>
    <row r="5512" spans="8:14" x14ac:dyDescent="0.25">
      <c r="H5512" s="34" t="s">
        <v>62</v>
      </c>
      <c r="I5512" t="s">
        <v>63</v>
      </c>
      <c r="J5512" t="s">
        <v>64</v>
      </c>
      <c r="K5512" t="s">
        <v>65</v>
      </c>
      <c r="L5512" t="s">
        <v>66</v>
      </c>
      <c r="M5512" t="s">
        <v>91</v>
      </c>
      <c r="N5512" t="s">
        <v>68</v>
      </c>
    </row>
    <row r="5514" spans="8:14" x14ac:dyDescent="0.25">
      <c r="H5514" s="34" t="s">
        <v>427</v>
      </c>
      <c r="I5514" t="s">
        <v>70</v>
      </c>
      <c r="J5514">
        <v>288.08600451467203</v>
      </c>
      <c r="K5514">
        <v>245.340068935803</v>
      </c>
      <c r="L5514">
        <v>241.12781115879801</v>
      </c>
      <c r="M5514">
        <v>251.469206008583</v>
      </c>
      <c r="N5514">
        <v>248.50305755395601</v>
      </c>
    </row>
    <row r="5515" spans="8:14" x14ac:dyDescent="0.25">
      <c r="H5515" s="34" t="s">
        <v>427</v>
      </c>
      <c r="I5515" t="s">
        <v>71</v>
      </c>
      <c r="J5515">
        <v>266.8</v>
      </c>
      <c r="K5515">
        <v>240.16499999999999</v>
      </c>
      <c r="L5515">
        <v>237.86</v>
      </c>
      <c r="M5515">
        <v>245.79499999999999</v>
      </c>
      <c r="N5515">
        <v>244.10249999999999</v>
      </c>
    </row>
    <row r="5516" spans="8:14" x14ac:dyDescent="0.25">
      <c r="H5516" s="34" t="s">
        <v>427</v>
      </c>
      <c r="I5516" t="s">
        <v>72</v>
      </c>
      <c r="J5516">
        <v>256.35000000000002</v>
      </c>
      <c r="K5516">
        <v>237.0575</v>
      </c>
      <c r="L5516">
        <v>235.88</v>
      </c>
      <c r="M5516">
        <v>242.52250000000001</v>
      </c>
      <c r="N5516">
        <v>241.47624999999999</v>
      </c>
    </row>
    <row r="5517" spans="8:14" x14ac:dyDescent="0.25">
      <c r="H5517" s="34" t="s">
        <v>427</v>
      </c>
      <c r="I5517" t="s">
        <v>73</v>
      </c>
      <c r="J5517">
        <v>252.86666666666599</v>
      </c>
      <c r="K5517">
        <v>236.02166666666599</v>
      </c>
      <c r="L5517">
        <v>235.22</v>
      </c>
      <c r="M5517">
        <v>241.43166666666599</v>
      </c>
      <c r="N5517">
        <v>240.60083333333299</v>
      </c>
    </row>
    <row r="5518" spans="8:14" x14ac:dyDescent="0.25">
      <c r="H5518" s="34" t="s">
        <v>427</v>
      </c>
      <c r="I5518" t="s">
        <v>74</v>
      </c>
      <c r="J5518">
        <v>249.38333333333301</v>
      </c>
      <c r="K5518">
        <v>234.98583333333301</v>
      </c>
      <c r="L5518">
        <v>234.56</v>
      </c>
      <c r="M5518">
        <v>240.34083333333299</v>
      </c>
      <c r="N5518">
        <v>239.72541666666601</v>
      </c>
    </row>
    <row r="5519" spans="8:14" x14ac:dyDescent="0.25">
      <c r="H5519" s="34" t="s">
        <v>427</v>
      </c>
      <c r="I5519" t="s">
        <v>75</v>
      </c>
      <c r="J5519">
        <v>242.416666666666</v>
      </c>
      <c r="K5519">
        <v>232.91416666666601</v>
      </c>
      <c r="L5519">
        <v>233.24</v>
      </c>
      <c r="M5519">
        <v>238.15916666666601</v>
      </c>
      <c r="N5519">
        <v>237.97458333333299</v>
      </c>
    </row>
    <row r="5520" spans="8:14" x14ac:dyDescent="0.25">
      <c r="H5520" s="34" t="s">
        <v>427</v>
      </c>
      <c r="I5520" t="s">
        <v>76</v>
      </c>
      <c r="J5520">
        <v>238.933333333333</v>
      </c>
      <c r="K5520">
        <v>231.87833333333299</v>
      </c>
      <c r="L5520">
        <v>232.58</v>
      </c>
      <c r="M5520">
        <v>237.06833333333299</v>
      </c>
      <c r="N5520">
        <v>237.09916666666601</v>
      </c>
    </row>
    <row r="5521" spans="8:14" x14ac:dyDescent="0.25">
      <c r="H5521" s="34" t="s">
        <v>427</v>
      </c>
      <c r="I5521" t="s">
        <v>77</v>
      </c>
      <c r="J5521">
        <v>235.45</v>
      </c>
      <c r="K5521">
        <v>230.84249999999901</v>
      </c>
      <c r="L5521">
        <v>231.92</v>
      </c>
      <c r="M5521">
        <v>235.97749999999999</v>
      </c>
      <c r="N5521">
        <v>236.22375</v>
      </c>
    </row>
    <row r="5522" spans="8:14" x14ac:dyDescent="0.25">
      <c r="H5522" s="34" t="s">
        <v>427</v>
      </c>
      <c r="I5522" t="s">
        <v>78</v>
      </c>
      <c r="J5522">
        <v>225</v>
      </c>
      <c r="K5522">
        <v>227.73499999999899</v>
      </c>
      <c r="L5522">
        <v>229.94</v>
      </c>
      <c r="M5522">
        <v>232.70499999999899</v>
      </c>
      <c r="N5522">
        <v>233.5975</v>
      </c>
    </row>
    <row r="5523" spans="8:14" x14ac:dyDescent="0.25">
      <c r="H5523" s="34" t="s">
        <v>427</v>
      </c>
      <c r="I5523" t="s">
        <v>79</v>
      </c>
      <c r="J5523">
        <v>203.71399548532699</v>
      </c>
      <c r="K5523">
        <v>222.55993106419601</v>
      </c>
      <c r="L5523">
        <v>226.67218884120101</v>
      </c>
      <c r="M5523">
        <v>227.030793991416</v>
      </c>
      <c r="N5523">
        <v>229.19694244604301</v>
      </c>
    </row>
    <row r="5524" spans="8:14" x14ac:dyDescent="0.25">
      <c r="H5524" s="34" t="s">
        <v>427</v>
      </c>
      <c r="I5524" t="s">
        <v>80</v>
      </c>
      <c r="J5524">
        <v>240.5</v>
      </c>
      <c r="K5524">
        <v>235.21666666666599</v>
      </c>
      <c r="L5524">
        <v>234.8</v>
      </c>
      <c r="M5524">
        <v>238.95</v>
      </c>
      <c r="N5524">
        <v>239.59166666666599</v>
      </c>
    </row>
    <row r="5525" spans="8:14" x14ac:dyDescent="0.25">
      <c r="H5525" s="34" t="s">
        <v>427</v>
      </c>
      <c r="I5525" t="s">
        <v>81</v>
      </c>
      <c r="J5525">
        <v>242.29999999999899</v>
      </c>
      <c r="K5525">
        <v>236.48333333333301</v>
      </c>
      <c r="L5525">
        <v>235.7</v>
      </c>
      <c r="M5525">
        <v>239.04999999999899</v>
      </c>
      <c r="N5525">
        <v>240.333333333333</v>
      </c>
    </row>
    <row r="5526" spans="8:14" x14ac:dyDescent="0.25">
      <c r="H5526" s="34" t="s">
        <v>427</v>
      </c>
      <c r="I5526" t="s">
        <v>82</v>
      </c>
      <c r="J5526">
        <v>244.099999999999</v>
      </c>
      <c r="K5526">
        <v>237.75</v>
      </c>
      <c r="L5526">
        <v>236.6</v>
      </c>
      <c r="M5526">
        <v>239.14999999999901</v>
      </c>
      <c r="N5526">
        <v>241.07499999999999</v>
      </c>
    </row>
    <row r="5527" spans="8:14" x14ac:dyDescent="0.25">
      <c r="H5527" s="34" t="s">
        <v>427</v>
      </c>
      <c r="I5527" t="s">
        <v>83</v>
      </c>
      <c r="J5527">
        <v>1.47480540761981</v>
      </c>
      <c r="K5527">
        <v>1.07702118614042</v>
      </c>
      <c r="L5527">
        <v>0.76660988074955405</v>
      </c>
      <c r="M5527">
        <v>8.36295212209862E-2</v>
      </c>
      <c r="N5527">
        <v>0.61910890055996304</v>
      </c>
    </row>
    <row r="5528" spans="8:14" x14ac:dyDescent="0.25">
      <c r="H5528" s="34" t="s">
        <v>427</v>
      </c>
      <c r="I5528" t="s">
        <v>84</v>
      </c>
      <c r="J5528" t="s">
        <v>85</v>
      </c>
      <c r="K5528" t="s">
        <v>87</v>
      </c>
      <c r="L5528" t="s">
        <v>98</v>
      </c>
      <c r="M5528" t="s">
        <v>99</v>
      </c>
      <c r="N5528" t="s">
        <v>88</v>
      </c>
    </row>
    <row r="5531" spans="8:14" x14ac:dyDescent="0.25">
      <c r="H5531" s="34" t="s">
        <v>62</v>
      </c>
      <c r="I5531" t="s">
        <v>63</v>
      </c>
      <c r="J5531" t="s">
        <v>64</v>
      </c>
      <c r="K5531" t="s">
        <v>101</v>
      </c>
      <c r="L5531" t="s">
        <v>66</v>
      </c>
      <c r="M5531" t="s">
        <v>67</v>
      </c>
      <c r="N5531" t="s">
        <v>68</v>
      </c>
    </row>
    <row r="5533" spans="8:14" x14ac:dyDescent="0.25">
      <c r="H5533" s="34" t="s">
        <v>428</v>
      </c>
      <c r="I5533" t="s">
        <v>70</v>
      </c>
      <c r="J5533">
        <v>126.962804878048</v>
      </c>
      <c r="K5533">
        <v>128.374578362813</v>
      </c>
      <c r="L5533">
        <v>137.50481586402199</v>
      </c>
      <c r="M5533">
        <v>177.56656126482201</v>
      </c>
      <c r="N5533">
        <v>152.542859655293</v>
      </c>
    </row>
    <row r="5534" spans="8:14" x14ac:dyDescent="0.25">
      <c r="H5534" s="34" t="s">
        <v>428</v>
      </c>
      <c r="I5534" t="s">
        <v>71</v>
      </c>
      <c r="J5534">
        <v>125.375</v>
      </c>
      <c r="K5534">
        <v>126.095</v>
      </c>
      <c r="L5534">
        <v>133.39250000000001</v>
      </c>
      <c r="M5534">
        <v>161.51</v>
      </c>
      <c r="N5534">
        <v>148.49</v>
      </c>
    </row>
    <row r="5535" spans="8:14" x14ac:dyDescent="0.25">
      <c r="H5535" s="34" t="s">
        <v>428</v>
      </c>
      <c r="I5535" t="s">
        <v>72</v>
      </c>
      <c r="J5535">
        <v>124.41249999999999</v>
      </c>
      <c r="K5535">
        <v>124.7475</v>
      </c>
      <c r="L5535">
        <v>131.09625</v>
      </c>
      <c r="M5535">
        <v>154.30499999999901</v>
      </c>
      <c r="N5535">
        <v>146.07</v>
      </c>
    </row>
    <row r="5536" spans="8:14" x14ac:dyDescent="0.25">
      <c r="H5536" s="34" t="s">
        <v>428</v>
      </c>
      <c r="I5536" t="s">
        <v>73</v>
      </c>
      <c r="J5536">
        <v>124.091666666666</v>
      </c>
      <c r="K5536">
        <v>124.29833333333301</v>
      </c>
      <c r="L5536">
        <v>130.330833333333</v>
      </c>
      <c r="M5536">
        <v>151.90333333333299</v>
      </c>
      <c r="N5536">
        <v>145.26333333333301</v>
      </c>
    </row>
    <row r="5537" spans="8:14" x14ac:dyDescent="0.25">
      <c r="H5537" s="34" t="s">
        <v>428</v>
      </c>
      <c r="I5537" t="s">
        <v>74</v>
      </c>
      <c r="J5537">
        <v>123.770833333333</v>
      </c>
      <c r="K5537">
        <v>123.84916666666599</v>
      </c>
      <c r="L5537">
        <v>129.56541666666601</v>
      </c>
      <c r="M5537">
        <v>149.50166666666601</v>
      </c>
      <c r="N5537">
        <v>144.456666666666</v>
      </c>
    </row>
    <row r="5538" spans="8:14" x14ac:dyDescent="0.25">
      <c r="H5538" s="34" t="s">
        <v>428</v>
      </c>
      <c r="I5538" t="s">
        <v>75</v>
      </c>
      <c r="J5538">
        <v>123.12916666666599</v>
      </c>
      <c r="K5538">
        <v>122.95083333333299</v>
      </c>
      <c r="L5538">
        <v>128.03458333333299</v>
      </c>
      <c r="M5538">
        <v>144.69833333333301</v>
      </c>
      <c r="N5538">
        <v>142.84333333333299</v>
      </c>
    </row>
    <row r="5539" spans="8:14" x14ac:dyDescent="0.25">
      <c r="H5539" s="34" t="s">
        <v>428</v>
      </c>
      <c r="I5539" t="s">
        <v>76</v>
      </c>
      <c r="J5539">
        <v>122.808333333333</v>
      </c>
      <c r="K5539">
        <v>122.501666666666</v>
      </c>
      <c r="L5539">
        <v>127.269166666666</v>
      </c>
      <c r="M5539">
        <v>142.296666666666</v>
      </c>
      <c r="N5539">
        <v>142.03666666666601</v>
      </c>
    </row>
    <row r="5540" spans="8:14" x14ac:dyDescent="0.25">
      <c r="H5540" s="34" t="s">
        <v>428</v>
      </c>
      <c r="I5540" t="s">
        <v>77</v>
      </c>
      <c r="J5540">
        <v>122.4875</v>
      </c>
      <c r="K5540">
        <v>122.05249999999999</v>
      </c>
      <c r="L5540">
        <v>126.50375</v>
      </c>
      <c r="M5540">
        <v>139.89500000000001</v>
      </c>
      <c r="N5540">
        <v>141.22999999999999</v>
      </c>
    </row>
    <row r="5541" spans="8:14" x14ac:dyDescent="0.25">
      <c r="H5541" s="34" t="s">
        <v>428</v>
      </c>
      <c r="I5541" t="s">
        <v>78</v>
      </c>
      <c r="J5541">
        <v>121.52500000000001</v>
      </c>
      <c r="K5541">
        <v>120.705</v>
      </c>
      <c r="L5541">
        <v>124.2075</v>
      </c>
      <c r="M5541">
        <v>132.69</v>
      </c>
      <c r="N5541">
        <v>138.81</v>
      </c>
    </row>
    <row r="5542" spans="8:14" x14ac:dyDescent="0.25">
      <c r="H5542" s="34" t="s">
        <v>428</v>
      </c>
      <c r="I5542" t="s">
        <v>79</v>
      </c>
      <c r="J5542">
        <v>119.93719512195101</v>
      </c>
      <c r="K5542">
        <v>118.42542163718601</v>
      </c>
      <c r="L5542">
        <v>120.09518413597699</v>
      </c>
      <c r="M5542">
        <v>116.63343873517699</v>
      </c>
      <c r="N5542">
        <v>134.75714034470599</v>
      </c>
    </row>
    <row r="5543" spans="8:14" x14ac:dyDescent="0.25">
      <c r="H5543" s="34" t="s">
        <v>428</v>
      </c>
      <c r="I5543" t="s">
        <v>80</v>
      </c>
      <c r="J5543">
        <v>123.883333333333</v>
      </c>
      <c r="K5543">
        <v>123.6</v>
      </c>
      <c r="L5543">
        <v>127.72499999999999</v>
      </c>
      <c r="M5543">
        <v>139.6</v>
      </c>
      <c r="N5543">
        <v>144.61666666666599</v>
      </c>
    </row>
    <row r="5544" spans="8:14" x14ac:dyDescent="0.25">
      <c r="H5544" s="34" t="s">
        <v>428</v>
      </c>
      <c r="I5544" t="s">
        <v>81</v>
      </c>
      <c r="J5544">
        <v>124.31666666666599</v>
      </c>
      <c r="K5544">
        <v>123.8</v>
      </c>
      <c r="L5544">
        <v>128.083333333333</v>
      </c>
      <c r="M5544">
        <v>142.1</v>
      </c>
      <c r="N5544">
        <v>145.583333333333</v>
      </c>
    </row>
    <row r="5545" spans="8:14" x14ac:dyDescent="0.25">
      <c r="H5545" s="34" t="s">
        <v>428</v>
      </c>
      <c r="I5545" t="s">
        <v>82</v>
      </c>
      <c r="J5545">
        <v>124.75</v>
      </c>
      <c r="K5545">
        <v>124</v>
      </c>
      <c r="L5545">
        <v>128.44166666666601</v>
      </c>
      <c r="M5545">
        <v>144.6</v>
      </c>
      <c r="N5545">
        <v>146.55000000000001</v>
      </c>
    </row>
    <row r="5546" spans="8:14" x14ac:dyDescent="0.25">
      <c r="H5546" s="34" t="s">
        <v>428</v>
      </c>
      <c r="I5546" t="s">
        <v>83</v>
      </c>
      <c r="J5546">
        <v>0.69958294093906104</v>
      </c>
      <c r="K5546">
        <v>0.32362459546925998</v>
      </c>
      <c r="L5546">
        <v>0.55797054434570503</v>
      </c>
      <c r="M5546">
        <v>3.4578146611341598</v>
      </c>
      <c r="N5546">
        <v>1.3368675809611601</v>
      </c>
    </row>
    <row r="5547" spans="8:14" x14ac:dyDescent="0.25">
      <c r="H5547" s="34" t="s">
        <v>428</v>
      </c>
      <c r="I5547" t="s">
        <v>84</v>
      </c>
      <c r="J5547" t="s">
        <v>85</v>
      </c>
      <c r="K5547" t="s">
        <v>94</v>
      </c>
      <c r="L5547" t="s">
        <v>88</v>
      </c>
      <c r="M5547" t="s">
        <v>88</v>
      </c>
      <c r="N5547" t="s">
        <v>88</v>
      </c>
    </row>
    <row r="5550" spans="8:14" x14ac:dyDescent="0.25">
      <c r="H5550" s="34" t="s">
        <v>128</v>
      </c>
      <c r="I5550" t="s">
        <v>63</v>
      </c>
      <c r="J5550" t="s">
        <v>64</v>
      </c>
      <c r="K5550" t="s">
        <v>65</v>
      </c>
      <c r="L5550" t="s">
        <v>66</v>
      </c>
      <c r="M5550" t="s">
        <v>67</v>
      </c>
      <c r="N5550" t="s">
        <v>132</v>
      </c>
    </row>
    <row r="5552" spans="8:14" x14ac:dyDescent="0.25">
      <c r="H5552" s="34" t="s">
        <v>429</v>
      </c>
      <c r="I5552" t="s">
        <v>70</v>
      </c>
      <c r="J5552">
        <v>274.33327338129402</v>
      </c>
      <c r="K5552">
        <v>289.88239171374698</v>
      </c>
      <c r="L5552">
        <v>289.44010840108399</v>
      </c>
      <c r="M5552">
        <v>286.87555228276801</v>
      </c>
      <c r="N5552">
        <v>280.06887152462201</v>
      </c>
    </row>
    <row r="5553" spans="8:14" x14ac:dyDescent="0.25">
      <c r="H5553" s="34" t="s">
        <v>429</v>
      </c>
      <c r="I5553" t="s">
        <v>71</v>
      </c>
      <c r="J5553">
        <v>270.13749999999999</v>
      </c>
      <c r="K5553">
        <v>283.5675</v>
      </c>
      <c r="L5553">
        <v>286.1275</v>
      </c>
      <c r="M5553">
        <v>281.17</v>
      </c>
      <c r="N5553">
        <v>278.54250000000002</v>
      </c>
    </row>
    <row r="5554" spans="8:14" x14ac:dyDescent="0.25">
      <c r="H5554" s="34" t="s">
        <v>429</v>
      </c>
      <c r="I5554" t="s">
        <v>72</v>
      </c>
      <c r="J5554">
        <v>267.59375</v>
      </c>
      <c r="K5554">
        <v>280.03375</v>
      </c>
      <c r="L5554">
        <v>284.18875000000003</v>
      </c>
      <c r="M5554">
        <v>277.76</v>
      </c>
      <c r="N5554">
        <v>277.62124999999997</v>
      </c>
    </row>
    <row r="5555" spans="8:14" x14ac:dyDescent="0.25">
      <c r="H5555" s="34" t="s">
        <v>429</v>
      </c>
      <c r="I5555" t="s">
        <v>73</v>
      </c>
      <c r="J5555">
        <v>266.745833333333</v>
      </c>
      <c r="K5555">
        <v>278.85583333333301</v>
      </c>
      <c r="L5555">
        <v>283.54250000000002</v>
      </c>
      <c r="M5555">
        <v>276.62333333333299</v>
      </c>
      <c r="N5555">
        <v>277.31416666666598</v>
      </c>
    </row>
    <row r="5556" spans="8:14" x14ac:dyDescent="0.25">
      <c r="H5556" s="34" t="s">
        <v>429</v>
      </c>
      <c r="I5556" t="s">
        <v>74</v>
      </c>
      <c r="J5556">
        <v>265.89791666666599</v>
      </c>
      <c r="K5556">
        <v>277.67791666666602</v>
      </c>
      <c r="L5556">
        <v>282.89625000000001</v>
      </c>
      <c r="M5556">
        <v>275.486666666666</v>
      </c>
      <c r="N5556">
        <v>277.00708333333301</v>
      </c>
    </row>
    <row r="5557" spans="8:14" x14ac:dyDescent="0.25">
      <c r="H5557" s="34" t="s">
        <v>429</v>
      </c>
      <c r="I5557" t="s">
        <v>75</v>
      </c>
      <c r="J5557">
        <v>264.20208333333301</v>
      </c>
      <c r="K5557">
        <v>275.32208333333301</v>
      </c>
      <c r="L5557">
        <v>281.60374999999999</v>
      </c>
      <c r="M5557">
        <v>273.21333333333303</v>
      </c>
      <c r="N5557">
        <v>276.392916666666</v>
      </c>
    </row>
    <row r="5558" spans="8:14" x14ac:dyDescent="0.25">
      <c r="H5558" s="34" t="s">
        <v>429</v>
      </c>
      <c r="I5558" t="s">
        <v>76</v>
      </c>
      <c r="J5558">
        <v>263.354166666666</v>
      </c>
      <c r="K5558">
        <v>274.14416666666602</v>
      </c>
      <c r="L5558">
        <v>280.95749999999998</v>
      </c>
      <c r="M5558">
        <v>272.07666666666597</v>
      </c>
      <c r="N5558">
        <v>276.08583333333303</v>
      </c>
    </row>
    <row r="5559" spans="8:14" x14ac:dyDescent="0.25">
      <c r="H5559" s="34" t="s">
        <v>429</v>
      </c>
      <c r="I5559" t="s">
        <v>77</v>
      </c>
      <c r="J5559">
        <v>262.50625000000002</v>
      </c>
      <c r="K5559">
        <v>272.96625</v>
      </c>
      <c r="L5559">
        <v>280.31124999999997</v>
      </c>
      <c r="M5559">
        <v>270.94</v>
      </c>
      <c r="N5559">
        <v>275.77875</v>
      </c>
    </row>
    <row r="5560" spans="8:14" x14ac:dyDescent="0.25">
      <c r="H5560" s="34" t="s">
        <v>429</v>
      </c>
      <c r="I5560" t="s">
        <v>78</v>
      </c>
      <c r="J5560">
        <v>259.96249999999998</v>
      </c>
      <c r="K5560">
        <v>269.4325</v>
      </c>
      <c r="L5560">
        <v>278.3725</v>
      </c>
      <c r="M5560">
        <v>267.52999999999997</v>
      </c>
      <c r="N5560">
        <v>274.85749999999899</v>
      </c>
    </row>
    <row r="5561" spans="8:14" x14ac:dyDescent="0.25">
      <c r="H5561" s="34" t="s">
        <v>429</v>
      </c>
      <c r="I5561" t="s">
        <v>79</v>
      </c>
      <c r="J5561">
        <v>255.76672661870501</v>
      </c>
      <c r="K5561">
        <v>263.11760828625199</v>
      </c>
      <c r="L5561">
        <v>275.05989159891499</v>
      </c>
      <c r="M5561">
        <v>261.82444771723101</v>
      </c>
      <c r="N5561">
        <v>273.331128475377</v>
      </c>
    </row>
    <row r="5562" spans="8:14" x14ac:dyDescent="0.25">
      <c r="H5562" s="34" t="s">
        <v>429</v>
      </c>
      <c r="I5562" t="s">
        <v>80</v>
      </c>
      <c r="J5562">
        <v>266.27499999999998</v>
      </c>
      <c r="K5562">
        <v>271.92500000000001</v>
      </c>
      <c r="L5562">
        <v>280.27499999999998</v>
      </c>
      <c r="M5562">
        <v>275.5</v>
      </c>
      <c r="N5562">
        <v>276.74166666666599</v>
      </c>
    </row>
    <row r="5563" spans="8:14" x14ac:dyDescent="0.25">
      <c r="H5563" s="34" t="s">
        <v>429</v>
      </c>
      <c r="I5563" t="s">
        <v>81</v>
      </c>
      <c r="J5563">
        <v>267.5</v>
      </c>
      <c r="K5563">
        <v>273.45</v>
      </c>
      <c r="L5563">
        <v>280.933333333333</v>
      </c>
      <c r="M5563">
        <v>276.64999999999998</v>
      </c>
      <c r="N5563">
        <v>276.78333333333302</v>
      </c>
    </row>
    <row r="5564" spans="8:14" x14ac:dyDescent="0.25">
      <c r="H5564" s="34" t="s">
        <v>429</v>
      </c>
      <c r="I5564" t="s">
        <v>82</v>
      </c>
      <c r="J5564">
        <v>268.72500000000002</v>
      </c>
      <c r="K5564">
        <v>274.974999999999</v>
      </c>
      <c r="L5564">
        <v>281.59166666666601</v>
      </c>
      <c r="M5564">
        <v>277.8</v>
      </c>
      <c r="N5564">
        <v>276.82499999999999</v>
      </c>
    </row>
    <row r="5565" spans="8:14" x14ac:dyDescent="0.25">
      <c r="H5565" s="34" t="s">
        <v>429</v>
      </c>
      <c r="I5565" t="s">
        <v>83</v>
      </c>
      <c r="J5565">
        <v>0.920101398929695</v>
      </c>
      <c r="K5565">
        <v>1.10919174470404</v>
      </c>
      <c r="L5565">
        <v>0.46758012488534301</v>
      </c>
      <c r="M5565">
        <v>0.83484573502720605</v>
      </c>
      <c r="N5565">
        <v>3.0112318949696001E-2</v>
      </c>
    </row>
    <row r="5566" spans="8:14" x14ac:dyDescent="0.25">
      <c r="H5566" s="34" t="s">
        <v>429</v>
      </c>
      <c r="I5566" t="s">
        <v>84</v>
      </c>
      <c r="J5566" t="s">
        <v>85</v>
      </c>
      <c r="K5566" t="s">
        <v>88</v>
      </c>
      <c r="L5566" t="s">
        <v>88</v>
      </c>
      <c r="M5566" t="s">
        <v>87</v>
      </c>
      <c r="N5566" t="s">
        <v>114</v>
      </c>
    </row>
    <row r="5569" spans="8:14" x14ac:dyDescent="0.25">
      <c r="H5569" s="34" t="s">
        <v>109</v>
      </c>
      <c r="I5569" t="s">
        <v>63</v>
      </c>
      <c r="J5569" t="s">
        <v>64</v>
      </c>
      <c r="K5569" t="s">
        <v>65</v>
      </c>
      <c r="L5569" t="s">
        <v>66</v>
      </c>
      <c r="M5569" t="s">
        <v>67</v>
      </c>
      <c r="N5569" t="s">
        <v>68</v>
      </c>
    </row>
    <row r="5571" spans="8:14" x14ac:dyDescent="0.25">
      <c r="H5571" s="34" t="s">
        <v>430</v>
      </c>
      <c r="I5571" t="s">
        <v>70</v>
      </c>
      <c r="J5571">
        <v>168.105698005698</v>
      </c>
      <c r="K5571">
        <v>170.10346802417999</v>
      </c>
      <c r="L5571">
        <v>166.34287499999999</v>
      </c>
      <c r="M5571">
        <v>165.177278401997</v>
      </c>
      <c r="N5571">
        <v>170.43304347826</v>
      </c>
    </row>
    <row r="5572" spans="8:14" x14ac:dyDescent="0.25">
      <c r="H5572" s="34" t="s">
        <v>430</v>
      </c>
      <c r="I5572" t="s">
        <v>71</v>
      </c>
      <c r="J5572">
        <v>164.42250000000001</v>
      </c>
      <c r="K5572">
        <v>166.67750000000001</v>
      </c>
      <c r="L5572">
        <v>164.095</v>
      </c>
      <c r="M5572">
        <v>163.44</v>
      </c>
      <c r="N5572">
        <v>168.005</v>
      </c>
    </row>
    <row r="5573" spans="8:14" x14ac:dyDescent="0.25">
      <c r="H5573" s="34" t="s">
        <v>430</v>
      </c>
      <c r="I5573" t="s">
        <v>72</v>
      </c>
      <c r="J5573">
        <v>162.23625000000001</v>
      </c>
      <c r="K5573">
        <v>164.73875000000001</v>
      </c>
      <c r="L5573">
        <v>162.7475</v>
      </c>
      <c r="M5573">
        <v>162.39500000000001</v>
      </c>
      <c r="N5573">
        <v>166.60249999999999</v>
      </c>
    </row>
    <row r="5574" spans="8:14" x14ac:dyDescent="0.25">
      <c r="H5574" s="34" t="s">
        <v>430</v>
      </c>
      <c r="I5574" t="s">
        <v>73</v>
      </c>
      <c r="J5574">
        <v>161.50749999999999</v>
      </c>
      <c r="K5574">
        <v>164.0925</v>
      </c>
      <c r="L5574">
        <v>162.29833333333301</v>
      </c>
      <c r="M5574">
        <v>162.046666666666</v>
      </c>
      <c r="N5574">
        <v>166.13499999999999</v>
      </c>
    </row>
    <row r="5575" spans="8:14" x14ac:dyDescent="0.25">
      <c r="H5575" s="34" t="s">
        <v>430</v>
      </c>
      <c r="I5575" t="s">
        <v>74</v>
      </c>
      <c r="J5575">
        <v>160.77875</v>
      </c>
      <c r="K5575">
        <v>163.44624999999999</v>
      </c>
      <c r="L5575">
        <v>161.84916666666601</v>
      </c>
      <c r="M5575">
        <v>161.69833333333301</v>
      </c>
      <c r="N5575">
        <v>165.66749999999999</v>
      </c>
    </row>
    <row r="5576" spans="8:14" x14ac:dyDescent="0.25">
      <c r="H5576" s="34" t="s">
        <v>430</v>
      </c>
      <c r="I5576" t="s">
        <v>75</v>
      </c>
      <c r="J5576">
        <v>159.32124999999999</v>
      </c>
      <c r="K5576">
        <v>162.15375</v>
      </c>
      <c r="L5576">
        <v>160.95083333333301</v>
      </c>
      <c r="M5576">
        <v>161.00166666666601</v>
      </c>
      <c r="N5576">
        <v>164.73249999999999</v>
      </c>
    </row>
    <row r="5577" spans="8:14" x14ac:dyDescent="0.25">
      <c r="H5577" s="34" t="s">
        <v>430</v>
      </c>
      <c r="I5577" t="s">
        <v>76</v>
      </c>
      <c r="J5577">
        <v>158.5925</v>
      </c>
      <c r="K5577">
        <v>161.50749999999999</v>
      </c>
      <c r="L5577">
        <v>160.50166666666601</v>
      </c>
      <c r="M5577">
        <v>160.65333333333299</v>
      </c>
      <c r="N5577">
        <v>164.26499999999999</v>
      </c>
    </row>
    <row r="5578" spans="8:14" x14ac:dyDescent="0.25">
      <c r="H5578" s="34" t="s">
        <v>430</v>
      </c>
      <c r="I5578" t="s">
        <v>77</v>
      </c>
      <c r="J5578">
        <v>157.86375000000001</v>
      </c>
      <c r="K5578">
        <v>160.86125000000001</v>
      </c>
      <c r="L5578">
        <v>160.05250000000001</v>
      </c>
      <c r="M5578">
        <v>160.30499999999901</v>
      </c>
      <c r="N5578">
        <v>163.79749999999899</v>
      </c>
    </row>
    <row r="5579" spans="8:14" x14ac:dyDescent="0.25">
      <c r="H5579" s="34" t="s">
        <v>430</v>
      </c>
      <c r="I5579" t="s">
        <v>78</v>
      </c>
      <c r="J5579">
        <v>155.67750000000001</v>
      </c>
      <c r="K5579">
        <v>158.92250000000001</v>
      </c>
      <c r="L5579">
        <v>158.70500000000001</v>
      </c>
      <c r="M5579">
        <v>159.26</v>
      </c>
      <c r="N5579">
        <v>162.39499999999899</v>
      </c>
    </row>
    <row r="5580" spans="8:14" x14ac:dyDescent="0.25">
      <c r="H5580" s="34" t="s">
        <v>430</v>
      </c>
      <c r="I5580" t="s">
        <v>79</v>
      </c>
      <c r="J5580">
        <v>151.99430199430199</v>
      </c>
      <c r="K5580">
        <v>155.49653197581901</v>
      </c>
      <c r="L5580">
        <v>156.45712499999999</v>
      </c>
      <c r="M5580">
        <v>157.52272159800199</v>
      </c>
      <c r="N5580">
        <v>159.96695652173901</v>
      </c>
    </row>
    <row r="5581" spans="8:14" x14ac:dyDescent="0.25">
      <c r="H5581" s="34" t="s">
        <v>430</v>
      </c>
      <c r="I5581" t="s">
        <v>80</v>
      </c>
      <c r="J5581">
        <v>160.67500000000001</v>
      </c>
      <c r="K5581">
        <v>160.67500000000001</v>
      </c>
      <c r="L5581">
        <v>161.75</v>
      </c>
      <c r="M5581">
        <v>161.6</v>
      </c>
      <c r="N5581">
        <v>163.55000000000001</v>
      </c>
    </row>
    <row r="5582" spans="8:14" x14ac:dyDescent="0.25">
      <c r="H5582" s="34" t="s">
        <v>430</v>
      </c>
      <c r="I5582" t="s">
        <v>81</v>
      </c>
      <c r="J5582">
        <v>161.30000000000001</v>
      </c>
      <c r="K5582">
        <v>161.38333333333301</v>
      </c>
      <c r="L5582">
        <v>162.1</v>
      </c>
      <c r="M5582">
        <v>161.85</v>
      </c>
      <c r="N5582">
        <v>164.1</v>
      </c>
    </row>
    <row r="5583" spans="8:14" x14ac:dyDescent="0.25">
      <c r="H5583" s="34" t="s">
        <v>430</v>
      </c>
      <c r="I5583" t="s">
        <v>82</v>
      </c>
      <c r="J5583">
        <v>161.92500000000001</v>
      </c>
      <c r="K5583">
        <v>162.09166666666599</v>
      </c>
      <c r="L5583">
        <v>162.44999999999999</v>
      </c>
      <c r="M5583">
        <v>162.1</v>
      </c>
      <c r="N5583">
        <v>164.64999999999901</v>
      </c>
    </row>
    <row r="5584" spans="8:14" x14ac:dyDescent="0.25">
      <c r="H5584" s="34" t="s">
        <v>430</v>
      </c>
      <c r="I5584" t="s">
        <v>83</v>
      </c>
      <c r="J5584">
        <v>0.777967947720553</v>
      </c>
      <c r="K5584">
        <v>0.87399105444451297</v>
      </c>
      <c r="L5584">
        <v>0.43276661514682402</v>
      </c>
      <c r="M5584">
        <v>0.30940594059405901</v>
      </c>
      <c r="N5584">
        <v>0.66808381415120899</v>
      </c>
    </row>
    <row r="5585" spans="7:14" x14ac:dyDescent="0.25">
      <c r="H5585" s="34" t="s">
        <v>430</v>
      </c>
      <c r="I5585" t="s">
        <v>84</v>
      </c>
      <c r="J5585" t="s">
        <v>85</v>
      </c>
      <c r="K5585" t="s">
        <v>86</v>
      </c>
      <c r="L5585" t="s">
        <v>86</v>
      </c>
      <c r="M5585" t="s">
        <v>98</v>
      </c>
      <c r="N5585" t="s">
        <v>88</v>
      </c>
    </row>
    <row r="5587" spans="7:14" x14ac:dyDescent="0.25">
      <c r="G5587" s="34" t="s">
        <v>667</v>
      </c>
    </row>
    <row r="5588" spans="7:14" x14ac:dyDescent="0.25">
      <c r="H5588" s="34" t="s">
        <v>62</v>
      </c>
      <c r="I5588" t="s">
        <v>63</v>
      </c>
      <c r="J5588" t="s">
        <v>64</v>
      </c>
      <c r="K5588" t="s">
        <v>65</v>
      </c>
      <c r="L5588" t="s">
        <v>66</v>
      </c>
      <c r="M5588" t="s">
        <v>67</v>
      </c>
      <c r="N5588" t="s">
        <v>68</v>
      </c>
    </row>
    <row r="5589" spans="7:14" x14ac:dyDescent="0.25">
      <c r="G5589" s="34" t="s">
        <v>667</v>
      </c>
    </row>
    <row r="5590" spans="7:14" x14ac:dyDescent="0.25">
      <c r="H5590" s="34" t="s">
        <v>431</v>
      </c>
      <c r="I5590" t="s">
        <v>70</v>
      </c>
      <c r="J5590">
        <v>641.76833470057397</v>
      </c>
      <c r="K5590">
        <v>666.790494389331</v>
      </c>
      <c r="L5590">
        <v>650.588665594855</v>
      </c>
      <c r="M5590">
        <v>648.77521951219501</v>
      </c>
      <c r="N5590">
        <v>653.40667052884203</v>
      </c>
    </row>
    <row r="5591" spans="7:14" x14ac:dyDescent="0.25">
      <c r="H5591" s="34" t="s">
        <v>431</v>
      </c>
      <c r="I5591" t="s">
        <v>71</v>
      </c>
      <c r="J5591">
        <v>628.77499999999998</v>
      </c>
      <c r="K5591">
        <v>653.15</v>
      </c>
      <c r="L5591">
        <v>639.20000000000005</v>
      </c>
      <c r="M5591">
        <v>636.21500000000003</v>
      </c>
      <c r="N5591">
        <v>637.21</v>
      </c>
    </row>
    <row r="5592" spans="7:14" x14ac:dyDescent="0.25">
      <c r="H5592" s="34" t="s">
        <v>431</v>
      </c>
      <c r="I5592" t="s">
        <v>72</v>
      </c>
      <c r="J5592">
        <v>620.9375</v>
      </c>
      <c r="K5592">
        <v>645.45000000000005</v>
      </c>
      <c r="L5592">
        <v>632.32500000000005</v>
      </c>
      <c r="M5592">
        <v>628.70749999999998</v>
      </c>
      <c r="N5592">
        <v>627.80499999999995</v>
      </c>
    </row>
    <row r="5593" spans="7:14" x14ac:dyDescent="0.25">
      <c r="H5593" s="34" t="s">
        <v>431</v>
      </c>
      <c r="I5593" t="s">
        <v>73</v>
      </c>
      <c r="J5593">
        <v>618.32500000000005</v>
      </c>
      <c r="K5593">
        <v>642.88333333333298</v>
      </c>
      <c r="L5593">
        <v>630.03333333333296</v>
      </c>
      <c r="M5593">
        <v>626.20500000000004</v>
      </c>
      <c r="N5593">
        <v>624.66999999999996</v>
      </c>
    </row>
    <row r="5594" spans="7:14" x14ac:dyDescent="0.25">
      <c r="H5594" s="34" t="s">
        <v>431</v>
      </c>
      <c r="I5594" t="s">
        <v>74</v>
      </c>
      <c r="J5594">
        <v>615.71249999999998</v>
      </c>
      <c r="K5594">
        <v>640.31666666666604</v>
      </c>
      <c r="L5594">
        <v>627.74166666666599</v>
      </c>
      <c r="M5594">
        <v>623.70249999999999</v>
      </c>
      <c r="N5594">
        <v>621.53499999999997</v>
      </c>
    </row>
    <row r="5595" spans="7:14" x14ac:dyDescent="0.25">
      <c r="H5595" s="34" t="s">
        <v>431</v>
      </c>
      <c r="I5595" t="s">
        <v>75</v>
      </c>
      <c r="J5595">
        <v>610.48749999999995</v>
      </c>
      <c r="K5595">
        <v>635.18333333333305</v>
      </c>
      <c r="L5595">
        <v>623.15833333333296</v>
      </c>
      <c r="M5595">
        <v>618.69749999999999</v>
      </c>
      <c r="N5595">
        <v>615.26499999999999</v>
      </c>
    </row>
    <row r="5596" spans="7:14" x14ac:dyDescent="0.25">
      <c r="H5596" s="34" t="s">
        <v>431</v>
      </c>
      <c r="I5596" t="s">
        <v>76</v>
      </c>
      <c r="J5596">
        <v>607.875</v>
      </c>
      <c r="K5596">
        <v>632.61666666666599</v>
      </c>
      <c r="L5596">
        <v>620.86666666666599</v>
      </c>
      <c r="M5596">
        <v>616.19500000000005</v>
      </c>
      <c r="N5596">
        <v>612.13</v>
      </c>
    </row>
    <row r="5597" spans="7:14" x14ac:dyDescent="0.25">
      <c r="H5597" s="34" t="s">
        <v>431</v>
      </c>
      <c r="I5597" t="s">
        <v>77</v>
      </c>
      <c r="J5597">
        <v>605.26250000000005</v>
      </c>
      <c r="K5597">
        <v>630.04999999999995</v>
      </c>
      <c r="L5597">
        <v>618.57500000000005</v>
      </c>
      <c r="M5597">
        <v>613.6925</v>
      </c>
      <c r="N5597">
        <v>608.995</v>
      </c>
    </row>
    <row r="5598" spans="7:14" x14ac:dyDescent="0.25">
      <c r="H5598" s="34" t="s">
        <v>431</v>
      </c>
      <c r="I5598" t="s">
        <v>78</v>
      </c>
      <c r="J5598">
        <v>597.42499999999995</v>
      </c>
      <c r="K5598">
        <v>622.35</v>
      </c>
      <c r="L5598">
        <v>611.70000000000005</v>
      </c>
      <c r="M5598">
        <v>606.18499999999995</v>
      </c>
      <c r="N5598">
        <v>599.58999999999901</v>
      </c>
    </row>
    <row r="5599" spans="7:14" x14ac:dyDescent="0.25">
      <c r="H5599" s="34" t="s">
        <v>431</v>
      </c>
      <c r="I5599" t="s">
        <v>79</v>
      </c>
      <c r="J5599">
        <v>584.43166529942505</v>
      </c>
      <c r="K5599">
        <v>608.70950561066797</v>
      </c>
      <c r="L5599">
        <v>600.31133440514395</v>
      </c>
      <c r="M5599">
        <v>593.62478048780497</v>
      </c>
      <c r="N5599">
        <v>583.39332947115702</v>
      </c>
    </row>
    <row r="5600" spans="7:14" x14ac:dyDescent="0.25">
      <c r="H5600" s="34" t="s">
        <v>431</v>
      </c>
      <c r="I5600" t="s">
        <v>80</v>
      </c>
      <c r="J5600">
        <v>616.64999999999895</v>
      </c>
      <c r="K5600">
        <v>628.9</v>
      </c>
      <c r="L5600">
        <v>628.46666666666601</v>
      </c>
      <c r="M5600">
        <v>623.68333333333305</v>
      </c>
      <c r="N5600">
        <v>619.35</v>
      </c>
    </row>
    <row r="5601" spans="7:14" x14ac:dyDescent="0.25">
      <c r="H5601" s="34" t="s">
        <v>431</v>
      </c>
      <c r="I5601" t="s">
        <v>81</v>
      </c>
      <c r="J5601">
        <v>620.19999999999902</v>
      </c>
      <c r="K5601">
        <v>631.85</v>
      </c>
      <c r="L5601">
        <v>631.48333333333301</v>
      </c>
      <c r="M5601">
        <v>626.16666666666595</v>
      </c>
      <c r="N5601">
        <v>620.29999999999995</v>
      </c>
    </row>
    <row r="5602" spans="7:14" x14ac:dyDescent="0.25">
      <c r="H5602" s="34" t="s">
        <v>431</v>
      </c>
      <c r="I5602" t="s">
        <v>82</v>
      </c>
      <c r="J5602">
        <v>623.75</v>
      </c>
      <c r="K5602">
        <v>634.79999999999995</v>
      </c>
      <c r="L5602">
        <v>634.5</v>
      </c>
      <c r="M5602">
        <v>628.65</v>
      </c>
      <c r="N5602">
        <v>621.25</v>
      </c>
    </row>
    <row r="5603" spans="7:14" x14ac:dyDescent="0.25">
      <c r="H5603" s="34" t="s">
        <v>431</v>
      </c>
      <c r="I5603" t="s">
        <v>83</v>
      </c>
      <c r="J5603">
        <v>1.1513824697965001</v>
      </c>
      <c r="K5603">
        <v>0.92942659105231396</v>
      </c>
      <c r="L5603">
        <v>0.96000848626285695</v>
      </c>
      <c r="M5603">
        <v>0.796344298655839</v>
      </c>
      <c r="N5603">
        <v>0.30677322999917001</v>
      </c>
    </row>
    <row r="5604" spans="7:14" x14ac:dyDescent="0.25">
      <c r="H5604" s="34" t="s">
        <v>431</v>
      </c>
      <c r="I5604" t="s">
        <v>84</v>
      </c>
      <c r="J5604" t="s">
        <v>85</v>
      </c>
      <c r="K5604" t="s">
        <v>88</v>
      </c>
      <c r="L5604" t="s">
        <v>98</v>
      </c>
      <c r="M5604" t="s">
        <v>98</v>
      </c>
      <c r="N5604" t="s">
        <v>87</v>
      </c>
    </row>
    <row r="5605" spans="7:14" x14ac:dyDescent="0.25">
      <c r="G5605" s="34" t="s">
        <v>667</v>
      </c>
    </row>
    <row r="5607" spans="7:14" x14ac:dyDescent="0.25">
      <c r="H5607" s="34" t="s">
        <v>62</v>
      </c>
      <c r="I5607" t="s">
        <v>63</v>
      </c>
      <c r="J5607" t="s">
        <v>64</v>
      </c>
      <c r="K5607" t="s">
        <v>112</v>
      </c>
      <c r="L5607" t="s">
        <v>104</v>
      </c>
      <c r="M5607" t="s">
        <v>91</v>
      </c>
      <c r="N5607" t="s">
        <v>132</v>
      </c>
    </row>
    <row r="5609" spans="7:14" x14ac:dyDescent="0.25">
      <c r="H5609" s="34" t="s">
        <v>432</v>
      </c>
      <c r="I5609" t="s">
        <v>70</v>
      </c>
      <c r="J5609">
        <v>1000.0200002</v>
      </c>
      <c r="K5609">
        <v>1000.91081973776</v>
      </c>
      <c r="L5609">
        <v>1000.1100110011</v>
      </c>
      <c r="M5609">
        <v>1003.75018750937</v>
      </c>
      <c r="N5609">
        <v>1000.10000990099</v>
      </c>
    </row>
    <row r="5610" spans="7:14" x14ac:dyDescent="0.25">
      <c r="H5610" s="34" t="s">
        <v>432</v>
      </c>
      <c r="I5610" t="s">
        <v>71</v>
      </c>
      <c r="J5610">
        <v>1000.011</v>
      </c>
      <c r="K5610">
        <v>1000.5005</v>
      </c>
      <c r="L5610">
        <v>1000.0605</v>
      </c>
      <c r="M5610">
        <v>1002.0625</v>
      </c>
      <c r="N5610">
        <v>1000.0505000000001</v>
      </c>
    </row>
    <row r="5611" spans="7:14" x14ac:dyDescent="0.25">
      <c r="H5611" s="34" t="s">
        <v>432</v>
      </c>
      <c r="I5611" t="s">
        <v>72</v>
      </c>
      <c r="J5611">
        <v>1000.0055</v>
      </c>
      <c r="K5611">
        <v>1000.25024999999</v>
      </c>
      <c r="L5611">
        <v>1000.03025</v>
      </c>
      <c r="M5611">
        <v>1001.03125</v>
      </c>
      <c r="N5611">
        <v>1000.02025</v>
      </c>
    </row>
    <row r="5612" spans="7:14" x14ac:dyDescent="0.25">
      <c r="H5612" s="34" t="s">
        <v>432</v>
      </c>
      <c r="I5612" t="s">
        <v>73</v>
      </c>
      <c r="J5612">
        <v>1000.00366666666</v>
      </c>
      <c r="K5612">
        <v>1000.16683333333</v>
      </c>
      <c r="L5612">
        <v>1000.02016666666</v>
      </c>
      <c r="M5612">
        <v>1000.6875</v>
      </c>
      <c r="N5612">
        <v>1000.01016666666</v>
      </c>
    </row>
    <row r="5613" spans="7:14" x14ac:dyDescent="0.25">
      <c r="H5613" s="34" t="s">
        <v>432</v>
      </c>
      <c r="I5613" t="s">
        <v>74</v>
      </c>
      <c r="J5613">
        <v>1000.00183333333</v>
      </c>
      <c r="K5613">
        <v>1000.08341666666</v>
      </c>
      <c r="L5613">
        <v>1000.01008333333</v>
      </c>
      <c r="M5613">
        <v>1000.34375</v>
      </c>
      <c r="N5613">
        <v>1000.0000833333301</v>
      </c>
    </row>
    <row r="5614" spans="7:14" x14ac:dyDescent="0.25">
      <c r="H5614" s="34" t="s">
        <v>432</v>
      </c>
      <c r="I5614" t="s">
        <v>75</v>
      </c>
      <c r="J5614">
        <v>999.99816666666595</v>
      </c>
      <c r="K5614">
        <v>999.91658333333305</v>
      </c>
      <c r="L5614">
        <v>999.98991666666598</v>
      </c>
      <c r="M5614">
        <v>999.65625</v>
      </c>
      <c r="N5614">
        <v>999.97991666666599</v>
      </c>
    </row>
    <row r="5615" spans="7:14" x14ac:dyDescent="0.25">
      <c r="H5615" s="34" t="s">
        <v>432</v>
      </c>
      <c r="I5615" t="s">
        <v>76</v>
      </c>
      <c r="J5615">
        <v>999.99633333333304</v>
      </c>
      <c r="K5615">
        <v>999.83316666666599</v>
      </c>
      <c r="L5615">
        <v>999.97983333333298</v>
      </c>
      <c r="M5615">
        <v>999.3125</v>
      </c>
      <c r="N5615">
        <v>999.96983333333299</v>
      </c>
    </row>
    <row r="5616" spans="7:14" x14ac:dyDescent="0.25">
      <c r="H5616" s="34" t="s">
        <v>432</v>
      </c>
      <c r="I5616" t="s">
        <v>77</v>
      </c>
      <c r="J5616">
        <v>999.99450000000002</v>
      </c>
      <c r="K5616">
        <v>999.74974999999995</v>
      </c>
      <c r="L5616">
        <v>999.96974999999998</v>
      </c>
      <c r="M5616">
        <v>998.96875</v>
      </c>
      <c r="N5616">
        <v>999.95974999999999</v>
      </c>
    </row>
    <row r="5617" spans="7:14" x14ac:dyDescent="0.25">
      <c r="H5617" s="34" t="s">
        <v>432</v>
      </c>
      <c r="I5617" t="s">
        <v>78</v>
      </c>
      <c r="J5617">
        <v>999.98900000000003</v>
      </c>
      <c r="K5617">
        <v>999.49950000000001</v>
      </c>
      <c r="L5617">
        <v>999.93949999999995</v>
      </c>
      <c r="M5617">
        <v>997.9375</v>
      </c>
      <c r="N5617">
        <v>999.92949999999996</v>
      </c>
    </row>
    <row r="5618" spans="7:14" x14ac:dyDescent="0.25">
      <c r="H5618" s="34" t="s">
        <v>432</v>
      </c>
      <c r="I5618" t="s">
        <v>79</v>
      </c>
      <c r="J5618">
        <v>999.97999979999804</v>
      </c>
      <c r="K5618">
        <v>999.08918026223603</v>
      </c>
      <c r="L5618">
        <v>999.88998899889896</v>
      </c>
      <c r="M5618">
        <v>996.24981249062398</v>
      </c>
      <c r="N5618">
        <v>999.87999009900898</v>
      </c>
    </row>
    <row r="5619" spans="7:14" x14ac:dyDescent="0.25">
      <c r="H5619" s="34" t="s">
        <v>432</v>
      </c>
      <c r="I5619" t="s">
        <v>80</v>
      </c>
      <c r="J5619">
        <v>1000</v>
      </c>
      <c r="K5619">
        <v>999.55499999999995</v>
      </c>
      <c r="L5619">
        <v>999.95499999999902</v>
      </c>
      <c r="M5619">
        <v>1000.6083333333301</v>
      </c>
      <c r="N5619">
        <v>999.95499999999902</v>
      </c>
    </row>
    <row r="5620" spans="7:14" x14ac:dyDescent="0.25">
      <c r="H5620" s="34" t="s">
        <v>432</v>
      </c>
      <c r="I5620" t="s">
        <v>81</v>
      </c>
      <c r="J5620">
        <v>1000</v>
      </c>
      <c r="K5620">
        <v>999.70333333333303</v>
      </c>
      <c r="L5620">
        <v>999.969999999999</v>
      </c>
      <c r="M5620">
        <v>1001.21666666666</v>
      </c>
      <c r="N5620">
        <v>999.96666666666601</v>
      </c>
    </row>
    <row r="5621" spans="7:14" x14ac:dyDescent="0.25">
      <c r="H5621" s="34" t="s">
        <v>432</v>
      </c>
      <c r="I5621" t="s">
        <v>82</v>
      </c>
      <c r="J5621">
        <v>1000</v>
      </c>
      <c r="K5621">
        <v>999.85166666666601</v>
      </c>
      <c r="L5621">
        <v>999.98499999999899</v>
      </c>
      <c r="M5621">
        <v>1001.825</v>
      </c>
      <c r="N5621">
        <v>999.97833333333301</v>
      </c>
    </row>
    <row r="5622" spans="7:14" x14ac:dyDescent="0.25">
      <c r="H5622" s="34" t="s">
        <v>432</v>
      </c>
      <c r="I5622" t="s">
        <v>83</v>
      </c>
      <c r="J5622">
        <v>0</v>
      </c>
      <c r="K5622">
        <v>2.9671067875063802E-2</v>
      </c>
      <c r="L5622">
        <v>3.0000450006722802E-3</v>
      </c>
      <c r="M5622">
        <v>0.12159269777552199</v>
      </c>
      <c r="N5622">
        <v>2.3333838899821601E-3</v>
      </c>
    </row>
    <row r="5623" spans="7:14" x14ac:dyDescent="0.25">
      <c r="H5623" s="34" t="s">
        <v>432</v>
      </c>
      <c r="I5623" t="s">
        <v>84</v>
      </c>
      <c r="J5623" t="s">
        <v>85</v>
      </c>
      <c r="K5623" t="s">
        <v>134</v>
      </c>
      <c r="L5623" t="s">
        <v>107</v>
      </c>
      <c r="M5623" t="s">
        <v>99</v>
      </c>
      <c r="N5623" t="s">
        <v>134</v>
      </c>
    </row>
    <row r="5625" spans="7:14" x14ac:dyDescent="0.25">
      <c r="G5625" s="34" t="s">
        <v>667</v>
      </c>
    </row>
    <row r="5626" spans="7:14" x14ac:dyDescent="0.25">
      <c r="H5626" s="34" t="s">
        <v>95</v>
      </c>
      <c r="I5626" t="s">
        <v>63</v>
      </c>
      <c r="J5626" t="s">
        <v>64</v>
      </c>
      <c r="K5626" t="s">
        <v>272</v>
      </c>
      <c r="L5626" t="s">
        <v>110</v>
      </c>
      <c r="M5626" t="s">
        <v>67</v>
      </c>
      <c r="N5626" t="s">
        <v>68</v>
      </c>
    </row>
    <row r="5627" spans="7:14" x14ac:dyDescent="0.25">
      <c r="G5627" s="34" t="s">
        <v>667</v>
      </c>
    </row>
    <row r="5628" spans="7:14" x14ac:dyDescent="0.25">
      <c r="H5628" s="34" t="s">
        <v>433</v>
      </c>
      <c r="I5628" t="s">
        <v>70</v>
      </c>
      <c r="J5628">
        <v>964.67290906162702</v>
      </c>
      <c r="K5628">
        <v>948.49105779716399</v>
      </c>
      <c r="L5628">
        <v>966.408110151188</v>
      </c>
      <c r="M5628">
        <v>958.08883814783303</v>
      </c>
      <c r="N5628">
        <v>964.11176253102997</v>
      </c>
    </row>
    <row r="5629" spans="7:14" x14ac:dyDescent="0.25">
      <c r="H5629" s="34" t="s">
        <v>433</v>
      </c>
      <c r="I5629" t="s">
        <v>71</v>
      </c>
      <c r="J5629">
        <v>955.0625</v>
      </c>
      <c r="K5629">
        <v>937.5</v>
      </c>
      <c r="L5629">
        <v>954.88499999999999</v>
      </c>
      <c r="M5629">
        <v>951.84</v>
      </c>
      <c r="N5629">
        <v>958.26750000000004</v>
      </c>
    </row>
    <row r="5630" spans="7:14" x14ac:dyDescent="0.25">
      <c r="H5630" s="34" t="s">
        <v>433</v>
      </c>
      <c r="I5630" t="s">
        <v>72</v>
      </c>
      <c r="J5630">
        <v>949.35624999999902</v>
      </c>
      <c r="K5630">
        <v>930.9</v>
      </c>
      <c r="L5630">
        <v>948.09249999999997</v>
      </c>
      <c r="M5630">
        <v>948.04499999999996</v>
      </c>
      <c r="N5630">
        <v>954.73374999999999</v>
      </c>
    </row>
    <row r="5631" spans="7:14" x14ac:dyDescent="0.25">
      <c r="H5631" s="34" t="s">
        <v>433</v>
      </c>
      <c r="I5631" t="s">
        <v>73</v>
      </c>
      <c r="J5631">
        <v>947.45416666666597</v>
      </c>
      <c r="K5631">
        <v>928.69999999999902</v>
      </c>
      <c r="L5631">
        <v>945.82833333333303</v>
      </c>
      <c r="M5631">
        <v>946.78</v>
      </c>
      <c r="N5631">
        <v>953.555833333333</v>
      </c>
    </row>
    <row r="5632" spans="7:14" x14ac:dyDescent="0.25">
      <c r="H5632" s="34" t="s">
        <v>433</v>
      </c>
      <c r="I5632" t="s">
        <v>74</v>
      </c>
      <c r="J5632">
        <v>945.55208333333303</v>
      </c>
      <c r="K5632">
        <v>926.5</v>
      </c>
      <c r="L5632">
        <v>943.56416666666598</v>
      </c>
      <c r="M5632">
        <v>945.51499999999999</v>
      </c>
      <c r="N5632">
        <v>952.37791666666601</v>
      </c>
    </row>
    <row r="5633" spans="7:14" x14ac:dyDescent="0.25">
      <c r="H5633" s="34" t="s">
        <v>433</v>
      </c>
      <c r="I5633" t="s">
        <v>75</v>
      </c>
      <c r="J5633">
        <v>941.74791666666601</v>
      </c>
      <c r="K5633">
        <v>922.099999999999</v>
      </c>
      <c r="L5633">
        <v>939.03583333333302</v>
      </c>
      <c r="M5633">
        <v>942.98500000000001</v>
      </c>
      <c r="N5633">
        <v>950.02208333333294</v>
      </c>
    </row>
    <row r="5634" spans="7:14" x14ac:dyDescent="0.25">
      <c r="H5634" s="34" t="s">
        <v>433</v>
      </c>
      <c r="I5634" t="s">
        <v>76</v>
      </c>
      <c r="J5634">
        <v>939.84583333333296</v>
      </c>
      <c r="K5634">
        <v>919.9</v>
      </c>
      <c r="L5634">
        <v>936.77166666666596</v>
      </c>
      <c r="M5634">
        <v>941.72</v>
      </c>
      <c r="N5634">
        <v>948.84416666666596</v>
      </c>
    </row>
    <row r="5635" spans="7:14" x14ac:dyDescent="0.25">
      <c r="H5635" s="34" t="s">
        <v>433</v>
      </c>
      <c r="I5635" t="s">
        <v>77</v>
      </c>
      <c r="J5635">
        <v>937.94375000000002</v>
      </c>
      <c r="K5635">
        <v>917.69999999999902</v>
      </c>
      <c r="L5635">
        <v>934.50749999999903</v>
      </c>
      <c r="M5635">
        <v>940.45500000000004</v>
      </c>
      <c r="N5635">
        <v>947.66624999999999</v>
      </c>
    </row>
    <row r="5636" spans="7:14" x14ac:dyDescent="0.25">
      <c r="H5636" s="34" t="s">
        <v>433</v>
      </c>
      <c r="I5636" t="s">
        <v>78</v>
      </c>
      <c r="J5636">
        <v>932.23749999999995</v>
      </c>
      <c r="K5636">
        <v>911.099999999999</v>
      </c>
      <c r="L5636">
        <v>927.71499999999901</v>
      </c>
      <c r="M5636">
        <v>936.66</v>
      </c>
      <c r="N5636">
        <v>944.13250000000005</v>
      </c>
    </row>
    <row r="5637" spans="7:14" x14ac:dyDescent="0.25">
      <c r="H5637" s="34" t="s">
        <v>433</v>
      </c>
      <c r="I5637" t="s">
        <v>79</v>
      </c>
      <c r="J5637">
        <v>922.62709093837202</v>
      </c>
      <c r="K5637">
        <v>900.10894220283501</v>
      </c>
      <c r="L5637">
        <v>916.191889848811</v>
      </c>
      <c r="M5637">
        <v>930.41116185216595</v>
      </c>
      <c r="N5637">
        <v>938.28823746896899</v>
      </c>
    </row>
    <row r="5638" spans="7:14" x14ac:dyDescent="0.25">
      <c r="H5638" s="34" t="s">
        <v>433</v>
      </c>
      <c r="I5638" t="s">
        <v>80</v>
      </c>
      <c r="J5638">
        <v>941.77499999999998</v>
      </c>
      <c r="K5638">
        <v>925.86666666666599</v>
      </c>
      <c r="L5638">
        <v>938.35</v>
      </c>
      <c r="M5638">
        <v>945.66666666666595</v>
      </c>
      <c r="N5638">
        <v>951.82500000000005</v>
      </c>
    </row>
    <row r="5639" spans="7:14" x14ac:dyDescent="0.25">
      <c r="H5639" s="34" t="s">
        <v>433</v>
      </c>
      <c r="I5639" t="s">
        <v>81</v>
      </c>
      <c r="J5639">
        <v>942.4</v>
      </c>
      <c r="K5639">
        <v>927.43333333333305</v>
      </c>
      <c r="L5639">
        <v>939.33333333333303</v>
      </c>
      <c r="M5639">
        <v>947.08333333333303</v>
      </c>
      <c r="N5639">
        <v>952.45</v>
      </c>
    </row>
    <row r="5640" spans="7:14" x14ac:dyDescent="0.25">
      <c r="H5640" s="34" t="s">
        <v>433</v>
      </c>
      <c r="I5640" t="s">
        <v>82</v>
      </c>
      <c r="J5640">
        <v>943.02499999999998</v>
      </c>
      <c r="K5640">
        <v>929</v>
      </c>
      <c r="L5640">
        <v>940.31666666666604</v>
      </c>
      <c r="M5640">
        <v>948.5</v>
      </c>
      <c r="N5640">
        <v>953.07500000000005</v>
      </c>
    </row>
    <row r="5641" spans="7:14" x14ac:dyDescent="0.25">
      <c r="H5641" s="34" t="s">
        <v>433</v>
      </c>
      <c r="I5641" t="s">
        <v>83</v>
      </c>
      <c r="J5641">
        <v>0.13255215927467401</v>
      </c>
      <c r="K5641">
        <v>0.338421658986162</v>
      </c>
      <c r="L5641">
        <v>0.20914940002481699</v>
      </c>
      <c r="M5641">
        <v>0.29961226647866601</v>
      </c>
      <c r="N5641">
        <v>0.13132666193888201</v>
      </c>
    </row>
    <row r="5642" spans="7:14" x14ac:dyDescent="0.25">
      <c r="H5642" s="34" t="s">
        <v>433</v>
      </c>
      <c r="I5642" t="s">
        <v>84</v>
      </c>
      <c r="J5642" t="s">
        <v>85</v>
      </c>
      <c r="K5642" t="s">
        <v>237</v>
      </c>
      <c r="L5642" t="s">
        <v>99</v>
      </c>
      <c r="M5642" t="s">
        <v>88</v>
      </c>
      <c r="N5642" t="s">
        <v>88</v>
      </c>
    </row>
    <row r="5643" spans="7:14" x14ac:dyDescent="0.25">
      <c r="G5643" s="34" t="s">
        <v>667</v>
      </c>
    </row>
    <row r="5644" spans="7:14" x14ac:dyDescent="0.25">
      <c r="G5644" s="34" t="s">
        <v>667</v>
      </c>
    </row>
    <row r="5645" spans="7:14" x14ac:dyDescent="0.25">
      <c r="H5645" s="34" t="s">
        <v>95</v>
      </c>
      <c r="I5645" t="s">
        <v>63</v>
      </c>
      <c r="J5645" t="s">
        <v>150</v>
      </c>
      <c r="K5645" t="s">
        <v>101</v>
      </c>
      <c r="L5645" t="s">
        <v>66</v>
      </c>
      <c r="M5645" t="s">
        <v>262</v>
      </c>
      <c r="N5645" t="s">
        <v>96</v>
      </c>
    </row>
    <row r="5646" spans="7:14" x14ac:dyDescent="0.25">
      <c r="G5646" s="34" t="s">
        <v>667</v>
      </c>
    </row>
    <row r="5647" spans="7:14" x14ac:dyDescent="0.25">
      <c r="H5647" s="34" t="s">
        <v>434</v>
      </c>
      <c r="I5647" t="s">
        <v>70</v>
      </c>
      <c r="J5647">
        <v>2004.4684591520099</v>
      </c>
      <c r="K5647">
        <v>1981.6834285714201</v>
      </c>
      <c r="L5647">
        <v>1998.25193798449</v>
      </c>
      <c r="M5647">
        <v>2020.40172070207</v>
      </c>
      <c r="N5647">
        <v>2028.76182547491</v>
      </c>
    </row>
    <row r="5648" spans="7:14" x14ac:dyDescent="0.25">
      <c r="H5648" s="34" t="s">
        <v>434</v>
      </c>
      <c r="I5648" t="s">
        <v>71</v>
      </c>
      <c r="J5648">
        <v>1983.2</v>
      </c>
      <c r="K5648">
        <v>1961.6</v>
      </c>
      <c r="L5648">
        <v>1982</v>
      </c>
      <c r="M5648">
        <v>2001.1849999999999</v>
      </c>
      <c r="N5648">
        <v>2015.8775000000001</v>
      </c>
    </row>
    <row r="5649" spans="7:14" x14ac:dyDescent="0.25">
      <c r="H5649" s="34" t="s">
        <v>434</v>
      </c>
      <c r="I5649" t="s">
        <v>72</v>
      </c>
      <c r="J5649">
        <v>1970.55</v>
      </c>
      <c r="K5649">
        <v>1949.5</v>
      </c>
      <c r="L5649">
        <v>1972.375</v>
      </c>
      <c r="M5649">
        <v>1989.7175</v>
      </c>
      <c r="N5649">
        <v>2008.1637499999999</v>
      </c>
    </row>
    <row r="5650" spans="7:14" x14ac:dyDescent="0.25">
      <c r="H5650" s="34" t="s">
        <v>434</v>
      </c>
      <c r="I5650" t="s">
        <v>73</v>
      </c>
      <c r="J5650">
        <v>1966.3333333333301</v>
      </c>
      <c r="K5650">
        <v>1945.4666666666601</v>
      </c>
      <c r="L5650">
        <v>1969.1666666666599</v>
      </c>
      <c r="M5650">
        <v>1985.895</v>
      </c>
      <c r="N5650">
        <v>2005.5925</v>
      </c>
    </row>
    <row r="5651" spans="7:14" x14ac:dyDescent="0.25">
      <c r="H5651" s="34" t="s">
        <v>434</v>
      </c>
      <c r="I5651" t="s">
        <v>74</v>
      </c>
      <c r="J5651">
        <v>1962.11666666666</v>
      </c>
      <c r="K5651">
        <v>1941.43333333333</v>
      </c>
      <c r="L5651">
        <v>1965.9583333333301</v>
      </c>
      <c r="M5651">
        <v>1982.0725</v>
      </c>
      <c r="N5651">
        <v>2003.02125</v>
      </c>
    </row>
    <row r="5652" spans="7:14" x14ac:dyDescent="0.25">
      <c r="H5652" s="34" t="s">
        <v>434</v>
      </c>
      <c r="I5652" t="s">
        <v>75</v>
      </c>
      <c r="J5652">
        <v>1953.68333333333</v>
      </c>
      <c r="K5652">
        <v>1933.36666666666</v>
      </c>
      <c r="L5652">
        <v>1959.5416666666599</v>
      </c>
      <c r="M5652">
        <v>1974.4275</v>
      </c>
      <c r="N5652">
        <v>1997.8787500000001</v>
      </c>
    </row>
    <row r="5653" spans="7:14" x14ac:dyDescent="0.25">
      <c r="H5653" s="34" t="s">
        <v>434</v>
      </c>
      <c r="I5653" t="s">
        <v>76</v>
      </c>
      <c r="J5653">
        <v>1949.4666666666601</v>
      </c>
      <c r="K5653">
        <v>1929.3333333333301</v>
      </c>
      <c r="L5653">
        <v>1956.3333333333301</v>
      </c>
      <c r="M5653">
        <v>1970.605</v>
      </c>
      <c r="N5653">
        <v>1995.3074999999999</v>
      </c>
    </row>
    <row r="5654" spans="7:14" x14ac:dyDescent="0.25">
      <c r="H5654" s="34" t="s">
        <v>434</v>
      </c>
      <c r="I5654" t="s">
        <v>77</v>
      </c>
      <c r="J5654">
        <v>1945.25</v>
      </c>
      <c r="K5654">
        <v>1925.3</v>
      </c>
      <c r="L5654">
        <v>1953.125</v>
      </c>
      <c r="M5654">
        <v>1966.7825</v>
      </c>
      <c r="N5654">
        <v>1992.7362499999999</v>
      </c>
    </row>
    <row r="5655" spans="7:14" x14ac:dyDescent="0.25">
      <c r="H5655" s="34" t="s">
        <v>434</v>
      </c>
      <c r="I5655" t="s">
        <v>78</v>
      </c>
      <c r="J5655">
        <v>1932.6</v>
      </c>
      <c r="K5655">
        <v>1913.2</v>
      </c>
      <c r="L5655">
        <v>1943.5</v>
      </c>
      <c r="M5655">
        <v>1955.3150000000001</v>
      </c>
      <c r="N5655">
        <v>1985.0225</v>
      </c>
    </row>
    <row r="5656" spans="7:14" x14ac:dyDescent="0.25">
      <c r="H5656" s="34" t="s">
        <v>434</v>
      </c>
      <c r="I5656" t="s">
        <v>79</v>
      </c>
      <c r="J5656">
        <v>1911.33154084798</v>
      </c>
      <c r="K5656">
        <v>1893.1165714285701</v>
      </c>
      <c r="L5656">
        <v>1927.2480620155</v>
      </c>
      <c r="M5656">
        <v>1936.09827929792</v>
      </c>
      <c r="N5656">
        <v>1972.1381745250801</v>
      </c>
    </row>
    <row r="5657" spans="7:14" x14ac:dyDescent="0.25">
      <c r="H5657" s="34" t="s">
        <v>434</v>
      </c>
      <c r="I5657" t="s">
        <v>80</v>
      </c>
      <c r="J5657">
        <v>1957</v>
      </c>
      <c r="K5657">
        <v>1940.6</v>
      </c>
      <c r="L5657">
        <v>1952.5</v>
      </c>
      <c r="M5657">
        <v>1977.9</v>
      </c>
      <c r="N5657">
        <v>1995.9749999999999</v>
      </c>
    </row>
    <row r="5658" spans="7:14" x14ac:dyDescent="0.25">
      <c r="H5658" s="34" t="s">
        <v>434</v>
      </c>
      <c r="I5658" t="s">
        <v>81</v>
      </c>
      <c r="J5658">
        <v>1957.3</v>
      </c>
      <c r="K5658">
        <v>1943.8</v>
      </c>
      <c r="L5658">
        <v>1955.9166666666599</v>
      </c>
      <c r="M5658">
        <v>1978.0166666666601</v>
      </c>
      <c r="N5658">
        <v>1997.4666666666601</v>
      </c>
    </row>
    <row r="5659" spans="7:14" x14ac:dyDescent="0.25">
      <c r="H5659" s="34" t="s">
        <v>434</v>
      </c>
      <c r="I5659" t="s">
        <v>82</v>
      </c>
      <c r="J5659">
        <v>1957.6</v>
      </c>
      <c r="K5659">
        <v>1947</v>
      </c>
      <c r="L5659">
        <v>1959.3333333333301</v>
      </c>
      <c r="M5659">
        <v>1978.13333333333</v>
      </c>
      <c r="N5659">
        <v>1998.9583333333301</v>
      </c>
    </row>
    <row r="5660" spans="7:14" x14ac:dyDescent="0.25">
      <c r="H5660" s="34" t="s">
        <v>434</v>
      </c>
      <c r="I5660" t="s">
        <v>83</v>
      </c>
      <c r="J5660">
        <v>3.06497752349769E-2</v>
      </c>
      <c r="K5660">
        <v>0.32979490879110002</v>
      </c>
      <c r="L5660">
        <v>0.34875808097993199</v>
      </c>
      <c r="M5660">
        <v>1.17956322458776E-2</v>
      </c>
      <c r="N5660">
        <v>0.149244398124012</v>
      </c>
    </row>
    <row r="5661" spans="7:14" x14ac:dyDescent="0.25">
      <c r="H5661" s="34" t="s">
        <v>434</v>
      </c>
      <c r="I5661" t="s">
        <v>84</v>
      </c>
      <c r="J5661" t="s">
        <v>152</v>
      </c>
      <c r="K5661" t="s">
        <v>103</v>
      </c>
      <c r="L5661" t="s">
        <v>88</v>
      </c>
      <c r="M5661" t="s">
        <v>107</v>
      </c>
      <c r="N5661" t="s">
        <v>99</v>
      </c>
    </row>
    <row r="5662" spans="7:14" x14ac:dyDescent="0.25">
      <c r="G5662" s="34" t="s">
        <v>667</v>
      </c>
    </row>
    <row r="5663" spans="7:14" x14ac:dyDescent="0.25">
      <c r="G5663" s="34" t="s">
        <v>667</v>
      </c>
    </row>
    <row r="5664" spans="7:14" x14ac:dyDescent="0.25">
      <c r="H5664" s="34" t="s">
        <v>95</v>
      </c>
      <c r="I5664" t="s">
        <v>63</v>
      </c>
      <c r="J5664" t="s">
        <v>64</v>
      </c>
      <c r="K5664" t="s">
        <v>65</v>
      </c>
      <c r="L5664" t="s">
        <v>110</v>
      </c>
      <c r="M5664" t="s">
        <v>67</v>
      </c>
      <c r="N5664" t="s">
        <v>96</v>
      </c>
    </row>
    <row r="5665" spans="7:14" x14ac:dyDescent="0.25">
      <c r="G5665" s="34" t="s">
        <v>667</v>
      </c>
    </row>
    <row r="5666" spans="7:14" x14ac:dyDescent="0.25">
      <c r="H5666" s="34" t="s">
        <v>435</v>
      </c>
      <c r="I5666" t="s">
        <v>70</v>
      </c>
      <c r="J5666">
        <v>1318.1333984374901</v>
      </c>
      <c r="K5666">
        <v>1341.3569051383399</v>
      </c>
      <c r="L5666">
        <v>1322.2401634241201</v>
      </c>
      <c r="M5666">
        <v>1311.06162312999</v>
      </c>
      <c r="N5666">
        <v>1319.8741312741299</v>
      </c>
    </row>
    <row r="5667" spans="7:14" x14ac:dyDescent="0.25">
      <c r="H5667" s="34" t="s">
        <v>435</v>
      </c>
      <c r="I5667" t="s">
        <v>71</v>
      </c>
      <c r="J5667">
        <v>1302.3</v>
      </c>
      <c r="K5667">
        <v>1321.5525</v>
      </c>
      <c r="L5667">
        <v>1311.0650000000001</v>
      </c>
      <c r="M5667">
        <v>1303.845</v>
      </c>
      <c r="N5667">
        <v>1310.8</v>
      </c>
    </row>
    <row r="5668" spans="7:14" x14ac:dyDescent="0.25">
      <c r="H5668" s="34" t="s">
        <v>435</v>
      </c>
      <c r="I5668" t="s">
        <v>72</v>
      </c>
      <c r="J5668">
        <v>1292.675</v>
      </c>
      <c r="K5668">
        <v>1310.12625</v>
      </c>
      <c r="L5668">
        <v>1304.3824999999999</v>
      </c>
      <c r="M5668">
        <v>1299.4724999999901</v>
      </c>
      <c r="N5668">
        <v>1305.3</v>
      </c>
    </row>
    <row r="5669" spans="7:14" x14ac:dyDescent="0.25">
      <c r="H5669" s="34" t="s">
        <v>435</v>
      </c>
      <c r="I5669" t="s">
        <v>73</v>
      </c>
      <c r="J5669">
        <v>1289.4666666666601</v>
      </c>
      <c r="K5669">
        <v>1306.3175000000001</v>
      </c>
      <c r="L5669">
        <v>1302.155</v>
      </c>
      <c r="M5669">
        <v>1298.0149999999901</v>
      </c>
      <c r="N5669">
        <v>1303.4666666666601</v>
      </c>
    </row>
    <row r="5670" spans="7:14" x14ac:dyDescent="0.25">
      <c r="H5670" s="34" t="s">
        <v>435</v>
      </c>
      <c r="I5670" t="s">
        <v>74</v>
      </c>
      <c r="J5670">
        <v>1286.25833333333</v>
      </c>
      <c r="K5670">
        <v>1302.50875</v>
      </c>
      <c r="L5670">
        <v>1299.9275</v>
      </c>
      <c r="M5670">
        <v>1296.5574999999999</v>
      </c>
      <c r="N5670">
        <v>1301.63333333333</v>
      </c>
    </row>
    <row r="5671" spans="7:14" x14ac:dyDescent="0.25">
      <c r="H5671" s="34" t="s">
        <v>435</v>
      </c>
      <c r="I5671" t="s">
        <v>75</v>
      </c>
      <c r="J5671">
        <v>1279.8416666666601</v>
      </c>
      <c r="K5671">
        <v>1294.8912499999999</v>
      </c>
      <c r="L5671">
        <v>1295.4725000000001</v>
      </c>
      <c r="M5671">
        <v>1293.6424999999999</v>
      </c>
      <c r="N5671">
        <v>1297.9666666666601</v>
      </c>
    </row>
    <row r="5672" spans="7:14" x14ac:dyDescent="0.25">
      <c r="H5672" s="34" t="s">
        <v>435</v>
      </c>
      <c r="I5672" t="s">
        <v>76</v>
      </c>
      <c r="J5672">
        <v>1276.63333333333</v>
      </c>
      <c r="K5672">
        <v>1291.0825</v>
      </c>
      <c r="L5672">
        <v>1293.2449999999999</v>
      </c>
      <c r="M5672">
        <v>1292.1849999999999</v>
      </c>
      <c r="N5672">
        <v>1296.13333333333</v>
      </c>
    </row>
    <row r="5673" spans="7:14" x14ac:dyDescent="0.25">
      <c r="H5673" s="34" t="s">
        <v>435</v>
      </c>
      <c r="I5673" t="s">
        <v>77</v>
      </c>
      <c r="J5673">
        <v>1273.425</v>
      </c>
      <c r="K5673">
        <v>1287.2737500000001</v>
      </c>
      <c r="L5673">
        <v>1291.0174999999999</v>
      </c>
      <c r="M5673">
        <v>1290.7275</v>
      </c>
      <c r="N5673">
        <v>1294.3</v>
      </c>
    </row>
    <row r="5674" spans="7:14" x14ac:dyDescent="0.25">
      <c r="H5674" s="34" t="s">
        <v>435</v>
      </c>
      <c r="I5674" t="s">
        <v>78</v>
      </c>
      <c r="J5674">
        <v>1263.8</v>
      </c>
      <c r="K5674">
        <v>1275.8475000000001</v>
      </c>
      <c r="L5674">
        <v>1284.335</v>
      </c>
      <c r="M5674">
        <v>1286.35499999999</v>
      </c>
      <c r="N5674">
        <v>1288.8</v>
      </c>
    </row>
    <row r="5675" spans="7:14" x14ac:dyDescent="0.25">
      <c r="H5675" s="34" t="s">
        <v>435</v>
      </c>
      <c r="I5675" t="s">
        <v>79</v>
      </c>
      <c r="J5675">
        <v>1247.9666015625</v>
      </c>
      <c r="K5675">
        <v>1256.0430948616599</v>
      </c>
      <c r="L5675">
        <v>1273.15983657587</v>
      </c>
      <c r="M5675">
        <v>1279.13837687</v>
      </c>
      <c r="N5675">
        <v>1279.72586872586</v>
      </c>
    </row>
    <row r="5676" spans="7:14" x14ac:dyDescent="0.25">
      <c r="H5676" s="34" t="s">
        <v>435</v>
      </c>
      <c r="I5676" t="s">
        <v>80</v>
      </c>
      <c r="J5676">
        <v>1287.86666666666</v>
      </c>
      <c r="K5676">
        <v>1285.7750000000001</v>
      </c>
      <c r="L5676">
        <v>1297.1500000000001</v>
      </c>
      <c r="M5676">
        <v>1296.0833333333301</v>
      </c>
      <c r="N5676">
        <v>1301.5333333333299</v>
      </c>
    </row>
    <row r="5677" spans="7:14" x14ac:dyDescent="0.25">
      <c r="H5677" s="34" t="s">
        <v>435</v>
      </c>
      <c r="I5677" t="s">
        <v>81</v>
      </c>
      <c r="J5677">
        <v>1292.68333333333</v>
      </c>
      <c r="K5677">
        <v>1290.0833333333301</v>
      </c>
      <c r="L5677">
        <v>1297.3333333333301</v>
      </c>
      <c r="M5677">
        <v>1297.06666666666</v>
      </c>
      <c r="N5677">
        <v>1303.2666666666601</v>
      </c>
    </row>
    <row r="5678" spans="7:14" x14ac:dyDescent="0.25">
      <c r="H5678" s="34" t="s">
        <v>435</v>
      </c>
      <c r="I5678" t="s">
        <v>82</v>
      </c>
      <c r="J5678">
        <v>1297.5</v>
      </c>
      <c r="K5678">
        <v>1294.3916666666601</v>
      </c>
      <c r="L5678">
        <v>1297.5166666666601</v>
      </c>
      <c r="M5678">
        <v>1298.05</v>
      </c>
      <c r="N5678">
        <v>1305</v>
      </c>
    </row>
    <row r="5679" spans="7:14" x14ac:dyDescent="0.25">
      <c r="H5679" s="34" t="s">
        <v>435</v>
      </c>
      <c r="I5679" t="s">
        <v>83</v>
      </c>
      <c r="J5679">
        <v>0.74800704006624996</v>
      </c>
      <c r="K5679">
        <v>0.66569237801538605</v>
      </c>
      <c r="L5679">
        <v>2.8259110351800201E-2</v>
      </c>
      <c r="M5679">
        <v>0.151739214299494</v>
      </c>
      <c r="N5679">
        <v>0.266352507299085</v>
      </c>
    </row>
    <row r="5680" spans="7:14" x14ac:dyDescent="0.25">
      <c r="H5680" s="34" t="s">
        <v>435</v>
      </c>
      <c r="I5680" t="s">
        <v>84</v>
      </c>
      <c r="J5680" t="s">
        <v>85</v>
      </c>
      <c r="K5680" t="s">
        <v>98</v>
      </c>
      <c r="L5680" t="s">
        <v>99</v>
      </c>
      <c r="M5680" t="s">
        <v>86</v>
      </c>
      <c r="N5680" t="s">
        <v>99</v>
      </c>
    </row>
    <row r="5681" spans="7:14" x14ac:dyDescent="0.25">
      <c r="G5681" s="34" t="s">
        <v>667</v>
      </c>
    </row>
    <row r="5682" spans="7:14" x14ac:dyDescent="0.25">
      <c r="G5682" s="34" t="s">
        <v>667</v>
      </c>
    </row>
    <row r="5683" spans="7:14" x14ac:dyDescent="0.25">
      <c r="H5683" s="34" t="s">
        <v>89</v>
      </c>
      <c r="I5683" t="s">
        <v>63</v>
      </c>
      <c r="J5683" t="s">
        <v>90</v>
      </c>
      <c r="K5683" t="s">
        <v>101</v>
      </c>
      <c r="L5683" t="s">
        <v>66</v>
      </c>
      <c r="M5683" t="s">
        <v>67</v>
      </c>
      <c r="N5683" t="s">
        <v>68</v>
      </c>
    </row>
    <row r="5684" spans="7:14" x14ac:dyDescent="0.25">
      <c r="G5684" s="34" t="s">
        <v>667</v>
      </c>
    </row>
    <row r="5685" spans="7:14" x14ac:dyDescent="0.25">
      <c r="H5685" s="34" t="s">
        <v>436</v>
      </c>
      <c r="I5685" t="s">
        <v>70</v>
      </c>
      <c r="J5685">
        <v>1131.7730827103001</v>
      </c>
      <c r="K5685">
        <v>1143.44387486855</v>
      </c>
      <c r="L5685">
        <v>1288.7404717853799</v>
      </c>
      <c r="M5685">
        <v>1382.98187388307</v>
      </c>
      <c r="N5685">
        <v>1306.7416326530599</v>
      </c>
    </row>
    <row r="5686" spans="7:14" x14ac:dyDescent="0.25">
      <c r="H5686" s="34" t="s">
        <v>436</v>
      </c>
      <c r="I5686" t="s">
        <v>71</v>
      </c>
      <c r="J5686">
        <v>1110.0150000000001</v>
      </c>
      <c r="K5686">
        <v>1113.0374999999999</v>
      </c>
      <c r="L5686">
        <v>1227.6499999999901</v>
      </c>
      <c r="M5686">
        <v>1322.9949999999999</v>
      </c>
      <c r="N5686">
        <v>1273.4000000000001</v>
      </c>
    </row>
    <row r="5687" spans="7:14" x14ac:dyDescent="0.25">
      <c r="H5687" s="34" t="s">
        <v>436</v>
      </c>
      <c r="I5687" t="s">
        <v>72</v>
      </c>
      <c r="J5687">
        <v>1097.2825</v>
      </c>
      <c r="K5687">
        <v>1095.64375</v>
      </c>
      <c r="L5687">
        <v>1195.75</v>
      </c>
      <c r="M5687">
        <v>1291.3975</v>
      </c>
      <c r="N5687">
        <v>1253.325</v>
      </c>
    </row>
    <row r="5688" spans="7:14" x14ac:dyDescent="0.25">
      <c r="H5688" s="34" t="s">
        <v>436</v>
      </c>
      <c r="I5688" t="s">
        <v>73</v>
      </c>
      <c r="J5688">
        <v>1093.03833333333</v>
      </c>
      <c r="K5688">
        <v>1089.8458333333299</v>
      </c>
      <c r="L5688">
        <v>1185.11666666666</v>
      </c>
      <c r="M5688">
        <v>1280.865</v>
      </c>
      <c r="N5688">
        <v>1246.63333333333</v>
      </c>
    </row>
    <row r="5689" spans="7:14" x14ac:dyDescent="0.25">
      <c r="H5689" s="34" t="s">
        <v>436</v>
      </c>
      <c r="I5689" t="s">
        <v>74</v>
      </c>
      <c r="J5689">
        <v>1088.79416666666</v>
      </c>
      <c r="K5689">
        <v>1084.0479166666601</v>
      </c>
      <c r="L5689">
        <v>1174.4833333333299</v>
      </c>
      <c r="M5689">
        <v>1270.3325</v>
      </c>
      <c r="N5689">
        <v>1239.94166666666</v>
      </c>
    </row>
    <row r="5690" spans="7:14" x14ac:dyDescent="0.25">
      <c r="H5690" s="34" t="s">
        <v>436</v>
      </c>
      <c r="I5690" t="s">
        <v>75</v>
      </c>
      <c r="J5690">
        <v>1080.3058333333299</v>
      </c>
      <c r="K5690">
        <v>1072.4520833333299</v>
      </c>
      <c r="L5690">
        <v>1153.2166666666601</v>
      </c>
      <c r="M5690">
        <v>1249.2674999999999</v>
      </c>
      <c r="N5690">
        <v>1226.55833333333</v>
      </c>
    </row>
    <row r="5691" spans="7:14" x14ac:dyDescent="0.25">
      <c r="H5691" s="34" t="s">
        <v>436</v>
      </c>
      <c r="I5691" t="s">
        <v>76</v>
      </c>
      <c r="J5691">
        <v>1076.0616666666599</v>
      </c>
      <c r="K5691">
        <v>1066.6541666666601</v>
      </c>
      <c r="L5691">
        <v>1142.5833333333301</v>
      </c>
      <c r="M5691">
        <v>1238.7349999999999</v>
      </c>
      <c r="N5691">
        <v>1219.86666666666</v>
      </c>
    </row>
    <row r="5692" spans="7:14" x14ac:dyDescent="0.25">
      <c r="H5692" s="34" t="s">
        <v>436</v>
      </c>
      <c r="I5692" t="s">
        <v>77</v>
      </c>
      <c r="J5692">
        <v>1071.8174999999901</v>
      </c>
      <c r="K5692">
        <v>1060.85625</v>
      </c>
      <c r="L5692">
        <v>1131.94999999999</v>
      </c>
      <c r="M5692">
        <v>1228.2024999999901</v>
      </c>
      <c r="N5692">
        <v>1213.175</v>
      </c>
    </row>
    <row r="5693" spans="7:14" x14ac:dyDescent="0.25">
      <c r="H5693" s="34" t="s">
        <v>436</v>
      </c>
      <c r="I5693" t="s">
        <v>78</v>
      </c>
      <c r="J5693">
        <v>1059.08499999999</v>
      </c>
      <c r="K5693">
        <v>1043.4625000000001</v>
      </c>
      <c r="L5693">
        <v>1100.05</v>
      </c>
      <c r="M5693">
        <v>1196.60499999999</v>
      </c>
      <c r="N5693">
        <v>1193.0999999999999</v>
      </c>
    </row>
    <row r="5694" spans="7:14" x14ac:dyDescent="0.25">
      <c r="H5694" s="34" t="s">
        <v>436</v>
      </c>
      <c r="I5694" t="s">
        <v>79</v>
      </c>
      <c r="J5694">
        <v>1037.3269172896901</v>
      </c>
      <c r="K5694">
        <v>1013.05612513144</v>
      </c>
      <c r="L5694">
        <v>1038.9595282146099</v>
      </c>
      <c r="M5694">
        <v>1136.6181261169199</v>
      </c>
      <c r="N5694">
        <v>1159.7583673469301</v>
      </c>
    </row>
    <row r="5695" spans="7:14" x14ac:dyDescent="0.25">
      <c r="H5695" s="34" t="s">
        <v>436</v>
      </c>
      <c r="I5695" t="s">
        <v>80</v>
      </c>
      <c r="J5695">
        <v>1085.2</v>
      </c>
      <c r="K5695">
        <v>1077.7249999999999</v>
      </c>
      <c r="L5695">
        <v>1139</v>
      </c>
      <c r="M5695">
        <v>1232.55</v>
      </c>
      <c r="N5695">
        <v>1242.6666666666599</v>
      </c>
    </row>
    <row r="5696" spans="7:14" x14ac:dyDescent="0.25">
      <c r="H5696" s="34" t="s">
        <v>436</v>
      </c>
      <c r="I5696" t="s">
        <v>81</v>
      </c>
      <c r="J5696">
        <v>1085.8499999999999</v>
      </c>
      <c r="K5696">
        <v>1077.8999999999901</v>
      </c>
      <c r="L5696">
        <v>1147.2833333333299</v>
      </c>
      <c r="M5696">
        <v>1241.63333333333</v>
      </c>
      <c r="N5696">
        <v>1252.0833333333301</v>
      </c>
    </row>
    <row r="5697" spans="7:14" x14ac:dyDescent="0.25">
      <c r="H5697" s="34" t="s">
        <v>436</v>
      </c>
      <c r="I5697" t="s">
        <v>82</v>
      </c>
      <c r="J5697">
        <v>1086.5</v>
      </c>
      <c r="K5697">
        <v>1078.07499999999</v>
      </c>
      <c r="L5697">
        <v>1155.56666666666</v>
      </c>
      <c r="M5697">
        <v>1250.7166666666601</v>
      </c>
      <c r="N5697">
        <v>1261.5</v>
      </c>
    </row>
    <row r="5698" spans="7:14" x14ac:dyDescent="0.25">
      <c r="H5698" s="34" t="s">
        <v>436</v>
      </c>
      <c r="I5698" t="s">
        <v>83</v>
      </c>
      <c r="J5698">
        <v>0.11979358643565401</v>
      </c>
      <c r="K5698">
        <v>3.2465273751817701E-2</v>
      </c>
      <c r="L5698">
        <v>1.43364006115325</v>
      </c>
      <c r="M5698">
        <v>1.4525005663419499</v>
      </c>
      <c r="N5698">
        <v>1.5155579399141701</v>
      </c>
    </row>
    <row r="5699" spans="7:14" x14ac:dyDescent="0.25">
      <c r="H5699" s="34" t="s">
        <v>436</v>
      </c>
      <c r="I5699" t="s">
        <v>84</v>
      </c>
      <c r="J5699" t="s">
        <v>93</v>
      </c>
      <c r="K5699" t="s">
        <v>103</v>
      </c>
      <c r="L5699" t="s">
        <v>88</v>
      </c>
      <c r="M5699" t="s">
        <v>88</v>
      </c>
      <c r="N5699" t="s">
        <v>86</v>
      </c>
    </row>
    <row r="5700" spans="7:14" x14ac:dyDescent="0.25">
      <c r="G5700" s="34" t="s">
        <v>667</v>
      </c>
    </row>
    <row r="5701" spans="7:14" x14ac:dyDescent="0.25">
      <c r="G5701" s="34" t="s">
        <v>667</v>
      </c>
    </row>
    <row r="5702" spans="7:14" x14ac:dyDescent="0.25">
      <c r="H5702" s="34" t="s">
        <v>95</v>
      </c>
      <c r="I5702" t="s">
        <v>63</v>
      </c>
      <c r="J5702" t="s">
        <v>64</v>
      </c>
      <c r="K5702" t="s">
        <v>101</v>
      </c>
      <c r="L5702" t="s">
        <v>66</v>
      </c>
      <c r="M5702" t="s">
        <v>91</v>
      </c>
      <c r="N5702" t="s">
        <v>68</v>
      </c>
    </row>
    <row r="5703" spans="7:14" x14ac:dyDescent="0.25">
      <c r="G5703" s="34" t="s">
        <v>667</v>
      </c>
    </row>
    <row r="5704" spans="7:14" x14ac:dyDescent="0.25">
      <c r="H5704" s="34" t="s">
        <v>437</v>
      </c>
      <c r="I5704" t="s">
        <v>70</v>
      </c>
      <c r="J5704">
        <v>939.63738564973005</v>
      </c>
      <c r="K5704">
        <v>923.05785429869297</v>
      </c>
      <c r="L5704">
        <v>915.75682034619899</v>
      </c>
      <c r="M5704">
        <v>914.41034831460604</v>
      </c>
      <c r="N5704">
        <v>902.07725945017103</v>
      </c>
    </row>
    <row r="5705" spans="7:14" x14ac:dyDescent="0.25">
      <c r="H5705" s="34" t="s">
        <v>437</v>
      </c>
      <c r="I5705" t="s">
        <v>71</v>
      </c>
      <c r="J5705">
        <v>927.03499999999997</v>
      </c>
      <c r="K5705">
        <v>914.07</v>
      </c>
      <c r="L5705">
        <v>906.38499999999999</v>
      </c>
      <c r="M5705">
        <v>907.86</v>
      </c>
      <c r="N5705">
        <v>890.09749999999997</v>
      </c>
    </row>
    <row r="5706" spans="7:14" x14ac:dyDescent="0.25">
      <c r="H5706" s="34" t="s">
        <v>437</v>
      </c>
      <c r="I5706" t="s">
        <v>72</v>
      </c>
      <c r="J5706">
        <v>919.41750000000002</v>
      </c>
      <c r="K5706">
        <v>908.73500000000001</v>
      </c>
      <c r="L5706">
        <v>900.6925</v>
      </c>
      <c r="M5706">
        <v>903.95499999999902</v>
      </c>
      <c r="N5706">
        <v>882.82375000000002</v>
      </c>
    </row>
    <row r="5707" spans="7:14" x14ac:dyDescent="0.25">
      <c r="H5707" s="34" t="s">
        <v>437</v>
      </c>
      <c r="I5707" t="s">
        <v>73</v>
      </c>
      <c r="J5707">
        <v>916.87833333333299</v>
      </c>
      <c r="K5707">
        <v>906.95666666666602</v>
      </c>
      <c r="L5707">
        <v>898.79499999999996</v>
      </c>
      <c r="M5707">
        <v>902.65333333333297</v>
      </c>
      <c r="N5707">
        <v>880.39916666666602</v>
      </c>
    </row>
    <row r="5708" spans="7:14" x14ac:dyDescent="0.25">
      <c r="H5708" s="34" t="s">
        <v>437</v>
      </c>
      <c r="I5708" t="s">
        <v>74</v>
      </c>
      <c r="J5708">
        <v>914.33916666666596</v>
      </c>
      <c r="K5708">
        <v>905.17833333333294</v>
      </c>
      <c r="L5708">
        <v>896.89750000000004</v>
      </c>
      <c r="M5708">
        <v>901.35166666666601</v>
      </c>
      <c r="N5708">
        <v>877.97458333333304</v>
      </c>
    </row>
    <row r="5709" spans="7:14" x14ac:dyDescent="0.25">
      <c r="H5709" s="34" t="s">
        <v>437</v>
      </c>
      <c r="I5709" t="s">
        <v>75</v>
      </c>
      <c r="J5709">
        <v>909.26083333333304</v>
      </c>
      <c r="K5709">
        <v>901.62166666666599</v>
      </c>
      <c r="L5709">
        <v>893.10249999999996</v>
      </c>
      <c r="M5709">
        <v>898.74833333333299</v>
      </c>
      <c r="N5709">
        <v>873.12541666666596</v>
      </c>
    </row>
    <row r="5710" spans="7:14" x14ac:dyDescent="0.25">
      <c r="H5710" s="34" t="s">
        <v>437</v>
      </c>
      <c r="I5710" t="s">
        <v>76</v>
      </c>
      <c r="J5710">
        <v>906.72166666666601</v>
      </c>
      <c r="K5710">
        <v>899.84333333333302</v>
      </c>
      <c r="L5710">
        <v>891.20500000000004</v>
      </c>
      <c r="M5710">
        <v>897.44666666666603</v>
      </c>
      <c r="N5710">
        <v>870.70083333333298</v>
      </c>
    </row>
    <row r="5711" spans="7:14" x14ac:dyDescent="0.25">
      <c r="H5711" s="34" t="s">
        <v>437</v>
      </c>
      <c r="I5711" t="s">
        <v>77</v>
      </c>
      <c r="J5711">
        <v>904.18249999999898</v>
      </c>
      <c r="K5711">
        <v>898.06499999999903</v>
      </c>
      <c r="L5711">
        <v>889.3075</v>
      </c>
      <c r="M5711">
        <v>896.14499999999998</v>
      </c>
      <c r="N5711">
        <v>868.27624999999898</v>
      </c>
    </row>
    <row r="5712" spans="7:14" x14ac:dyDescent="0.25">
      <c r="H5712" s="34" t="s">
        <v>437</v>
      </c>
      <c r="I5712" t="s">
        <v>78</v>
      </c>
      <c r="J5712">
        <v>896.56499999999903</v>
      </c>
      <c r="K5712">
        <v>892.729999999999</v>
      </c>
      <c r="L5712">
        <v>883.61500000000001</v>
      </c>
      <c r="M5712">
        <v>892.23999999999899</v>
      </c>
      <c r="N5712">
        <v>861.00249999999903</v>
      </c>
    </row>
    <row r="5713" spans="7:14" x14ac:dyDescent="0.25">
      <c r="H5713" s="34" t="s">
        <v>437</v>
      </c>
      <c r="I5713" t="s">
        <v>79</v>
      </c>
      <c r="J5713">
        <v>883.96261435026895</v>
      </c>
      <c r="K5713">
        <v>883.74214570130596</v>
      </c>
      <c r="L5713">
        <v>874.24317965379998</v>
      </c>
      <c r="M5713">
        <v>885.68965168539296</v>
      </c>
      <c r="N5713">
        <v>849.02274054982797</v>
      </c>
    </row>
    <row r="5714" spans="7:14" x14ac:dyDescent="0.25">
      <c r="H5714" s="34" t="s">
        <v>437</v>
      </c>
      <c r="I5714" t="s">
        <v>80</v>
      </c>
      <c r="J5714">
        <v>914.91666666666595</v>
      </c>
      <c r="K5714">
        <v>901.25</v>
      </c>
      <c r="L5714">
        <v>897.63333333333298</v>
      </c>
      <c r="M5714">
        <v>897.1</v>
      </c>
      <c r="N5714">
        <v>879.10833333333301</v>
      </c>
    </row>
    <row r="5715" spans="7:14" x14ac:dyDescent="0.25">
      <c r="H5715" s="34" t="s">
        <v>437</v>
      </c>
      <c r="I5715" t="s">
        <v>81</v>
      </c>
      <c r="J5715">
        <v>918.03333333333296</v>
      </c>
      <c r="K5715">
        <v>901.96666666666601</v>
      </c>
      <c r="L5715">
        <v>900.26666666666597</v>
      </c>
      <c r="M5715">
        <v>898.08333333333303</v>
      </c>
      <c r="N5715">
        <v>882.66666666666595</v>
      </c>
    </row>
    <row r="5716" spans="7:14" x14ac:dyDescent="0.25">
      <c r="H5716" s="34" t="s">
        <v>437</v>
      </c>
      <c r="I5716" t="s">
        <v>82</v>
      </c>
      <c r="J5716">
        <v>921.15</v>
      </c>
      <c r="K5716">
        <v>902.68333333333305</v>
      </c>
      <c r="L5716">
        <v>902.9</v>
      </c>
      <c r="M5716">
        <v>899.06666666666604</v>
      </c>
      <c r="N5716">
        <v>886.22500000000002</v>
      </c>
    </row>
    <row r="5717" spans="7:14" x14ac:dyDescent="0.25">
      <c r="H5717" s="34" t="s">
        <v>437</v>
      </c>
      <c r="I5717" t="s">
        <v>83</v>
      </c>
      <c r="J5717">
        <v>0.68130066490573005</v>
      </c>
      <c r="K5717">
        <v>0.15878584221119099</v>
      </c>
      <c r="L5717">
        <v>0.586728062683325</v>
      </c>
      <c r="M5717">
        <v>0.218745365564292</v>
      </c>
      <c r="N5717">
        <v>0.80953238603510602</v>
      </c>
    </row>
    <row r="5718" spans="7:14" x14ac:dyDescent="0.25">
      <c r="H5718" s="34" t="s">
        <v>437</v>
      </c>
      <c r="I5718" t="s">
        <v>84</v>
      </c>
      <c r="J5718" t="s">
        <v>85</v>
      </c>
      <c r="K5718" t="s">
        <v>103</v>
      </c>
      <c r="L5718" t="s">
        <v>86</v>
      </c>
      <c r="M5718" t="s">
        <v>94</v>
      </c>
      <c r="N5718" t="s">
        <v>87</v>
      </c>
    </row>
    <row r="5719" spans="7:14" x14ac:dyDescent="0.25">
      <c r="G5719" s="34" t="s">
        <v>667</v>
      </c>
    </row>
    <row r="5721" spans="7:14" x14ac:dyDescent="0.25">
      <c r="H5721" s="34" t="s">
        <v>95</v>
      </c>
      <c r="I5721" t="s">
        <v>63</v>
      </c>
      <c r="J5721" t="s">
        <v>64</v>
      </c>
      <c r="K5721" t="s">
        <v>65</v>
      </c>
      <c r="L5721" t="s">
        <v>110</v>
      </c>
      <c r="M5721" t="s">
        <v>262</v>
      </c>
      <c r="N5721" t="s">
        <v>68</v>
      </c>
    </row>
    <row r="5723" spans="7:14" x14ac:dyDescent="0.25">
      <c r="H5723" s="34" t="s">
        <v>438</v>
      </c>
      <c r="I5723" t="s">
        <v>70</v>
      </c>
      <c r="J5723">
        <v>1239.21752377435</v>
      </c>
      <c r="K5723">
        <v>1179.9706134476201</v>
      </c>
      <c r="L5723">
        <v>1185.75359999999</v>
      </c>
      <c r="M5723">
        <v>1174.3648392360899</v>
      </c>
      <c r="N5723">
        <v>1256.45244759825</v>
      </c>
    </row>
    <row r="5724" spans="7:14" x14ac:dyDescent="0.25">
      <c r="H5724" s="34" t="s">
        <v>438</v>
      </c>
      <c r="I5724" t="s">
        <v>71</v>
      </c>
      <c r="J5724">
        <v>1197.145</v>
      </c>
      <c r="K5724">
        <v>1157.54</v>
      </c>
      <c r="L5724">
        <v>1165.75</v>
      </c>
      <c r="M5724">
        <v>1161.7425000000001</v>
      </c>
      <c r="N5724">
        <v>1226.4725000000001</v>
      </c>
    </row>
    <row r="5725" spans="7:14" x14ac:dyDescent="0.25">
      <c r="H5725" s="34" t="s">
        <v>438</v>
      </c>
      <c r="I5725" t="s">
        <v>72</v>
      </c>
      <c r="J5725">
        <v>1174.6224999999999</v>
      </c>
      <c r="K5725">
        <v>1144.1199999999999</v>
      </c>
      <c r="L5725">
        <v>1153.925</v>
      </c>
      <c r="M5725">
        <v>1154.2212500000001</v>
      </c>
      <c r="N5725">
        <v>1209.7112500000001</v>
      </c>
    </row>
    <row r="5726" spans="7:14" x14ac:dyDescent="0.25">
      <c r="H5726" s="34" t="s">
        <v>438</v>
      </c>
      <c r="I5726" t="s">
        <v>73</v>
      </c>
      <c r="J5726">
        <v>1167.115</v>
      </c>
      <c r="K5726">
        <v>1139.6466666666599</v>
      </c>
      <c r="L5726">
        <v>1149.9833333333299</v>
      </c>
      <c r="M5726">
        <v>1151.71416666666</v>
      </c>
      <c r="N5726">
        <v>1204.1241666666599</v>
      </c>
    </row>
    <row r="5727" spans="7:14" x14ac:dyDescent="0.25">
      <c r="H5727" s="34" t="s">
        <v>438</v>
      </c>
      <c r="I5727" t="s">
        <v>74</v>
      </c>
      <c r="J5727">
        <v>1159.6074999999901</v>
      </c>
      <c r="K5727">
        <v>1135.17333333333</v>
      </c>
      <c r="L5727">
        <v>1146.0416666666599</v>
      </c>
      <c r="M5727">
        <v>1149.20708333333</v>
      </c>
      <c r="N5727">
        <v>1198.53708333333</v>
      </c>
    </row>
    <row r="5728" spans="7:14" x14ac:dyDescent="0.25">
      <c r="H5728" s="34" t="s">
        <v>438</v>
      </c>
      <c r="I5728" t="s">
        <v>75</v>
      </c>
      <c r="J5728">
        <v>1144.5925</v>
      </c>
      <c r="K5728">
        <v>1126.2266666666601</v>
      </c>
      <c r="L5728">
        <v>1138.1583333333299</v>
      </c>
      <c r="M5728">
        <v>1144.19291666666</v>
      </c>
      <c r="N5728">
        <v>1187.3629166666601</v>
      </c>
    </row>
    <row r="5729" spans="7:14" x14ac:dyDescent="0.25">
      <c r="H5729" s="34" t="s">
        <v>438</v>
      </c>
      <c r="I5729" t="s">
        <v>76</v>
      </c>
      <c r="J5729">
        <v>1137.08499999999</v>
      </c>
      <c r="K5729">
        <v>1121.7533333333299</v>
      </c>
      <c r="L5729">
        <v>1134.2166666666601</v>
      </c>
      <c r="M5729">
        <v>1141.68583333333</v>
      </c>
      <c r="N5729">
        <v>1181.77583333333</v>
      </c>
    </row>
    <row r="5730" spans="7:14" x14ac:dyDescent="0.25">
      <c r="H5730" s="34" t="s">
        <v>438</v>
      </c>
      <c r="I5730" t="s">
        <v>77</v>
      </c>
      <c r="J5730">
        <v>1129.5774999999901</v>
      </c>
      <c r="K5730">
        <v>1117.28</v>
      </c>
      <c r="L5730">
        <v>1130.2749999999901</v>
      </c>
      <c r="M5730">
        <v>1139.17875</v>
      </c>
      <c r="N5730">
        <v>1176.18875</v>
      </c>
    </row>
    <row r="5731" spans="7:14" x14ac:dyDescent="0.25">
      <c r="H5731" s="34" t="s">
        <v>438</v>
      </c>
      <c r="I5731" t="s">
        <v>78</v>
      </c>
      <c r="J5731">
        <v>1107.0549999999901</v>
      </c>
      <c r="K5731">
        <v>1103.8599999999999</v>
      </c>
      <c r="L5731">
        <v>1118.44999999999</v>
      </c>
      <c r="M5731">
        <v>1131.6575</v>
      </c>
      <c r="N5731">
        <v>1159.4275</v>
      </c>
    </row>
    <row r="5732" spans="7:14" x14ac:dyDescent="0.25">
      <c r="H5732" s="34" t="s">
        <v>438</v>
      </c>
      <c r="I5732" t="s">
        <v>79</v>
      </c>
      <c r="J5732">
        <v>1064.9824762256401</v>
      </c>
      <c r="K5732">
        <v>1081.42938655237</v>
      </c>
      <c r="L5732">
        <v>1098.4464</v>
      </c>
      <c r="M5732">
        <v>1119.0351607639</v>
      </c>
      <c r="N5732">
        <v>1129.44755240174</v>
      </c>
    </row>
    <row r="5733" spans="7:14" x14ac:dyDescent="0.25">
      <c r="H5733" s="34" t="s">
        <v>438</v>
      </c>
      <c r="I5733" t="s">
        <v>80</v>
      </c>
      <c r="J5733">
        <v>1124.05</v>
      </c>
      <c r="K5733">
        <v>1135.2333333333299</v>
      </c>
      <c r="L5733">
        <v>1143.56666666666</v>
      </c>
      <c r="M5733">
        <v>1146.9083333333299</v>
      </c>
      <c r="N5733">
        <v>1175.4749999999999</v>
      </c>
    </row>
    <row r="5734" spans="7:14" x14ac:dyDescent="0.25">
      <c r="H5734" s="34" t="s">
        <v>438</v>
      </c>
      <c r="I5734" t="s">
        <v>81</v>
      </c>
      <c r="J5734">
        <v>1133.3999999999901</v>
      </c>
      <c r="K5734">
        <v>1139.7666666666601</v>
      </c>
      <c r="L5734">
        <v>1145.0333333333299</v>
      </c>
      <c r="M5734">
        <v>1147.11666666666</v>
      </c>
      <c r="N5734">
        <v>1181.3</v>
      </c>
    </row>
    <row r="5735" spans="7:14" x14ac:dyDescent="0.25">
      <c r="H5735" s="34" t="s">
        <v>438</v>
      </c>
      <c r="I5735" t="s">
        <v>82</v>
      </c>
      <c r="J5735">
        <v>1142.74999999999</v>
      </c>
      <c r="K5735">
        <v>1144.3</v>
      </c>
      <c r="L5735">
        <v>1146.5</v>
      </c>
      <c r="M5735">
        <v>1147.325</v>
      </c>
      <c r="N5735">
        <v>1187.125</v>
      </c>
    </row>
    <row r="5736" spans="7:14" x14ac:dyDescent="0.25">
      <c r="H5736" s="34" t="s">
        <v>438</v>
      </c>
      <c r="I5736" t="s">
        <v>83</v>
      </c>
      <c r="J5736">
        <v>1.6364034128199301</v>
      </c>
      <c r="K5736">
        <v>0.79866106820921301</v>
      </c>
      <c r="L5736">
        <v>0.25650741831113699</v>
      </c>
      <c r="M5736">
        <v>3.6329552637875497E-2</v>
      </c>
      <c r="N5736">
        <v>0.98136253553754504</v>
      </c>
    </row>
    <row r="5737" spans="7:14" x14ac:dyDescent="0.25">
      <c r="H5737" s="34" t="s">
        <v>438</v>
      </c>
      <c r="I5737" t="s">
        <v>84</v>
      </c>
      <c r="J5737" t="s">
        <v>85</v>
      </c>
      <c r="K5737" t="s">
        <v>86</v>
      </c>
      <c r="L5737" t="s">
        <v>108</v>
      </c>
      <c r="M5737" t="s">
        <v>107</v>
      </c>
      <c r="N5737" t="s">
        <v>88</v>
      </c>
    </row>
    <row r="5739" spans="7:14" x14ac:dyDescent="0.25">
      <c r="G5739" s="34" t="s">
        <v>667</v>
      </c>
    </row>
    <row r="5740" spans="7:14" x14ac:dyDescent="0.25">
      <c r="H5740" s="34" t="s">
        <v>95</v>
      </c>
      <c r="I5740" t="s">
        <v>63</v>
      </c>
      <c r="J5740" t="s">
        <v>90</v>
      </c>
      <c r="K5740" t="s">
        <v>65</v>
      </c>
      <c r="L5740" t="s">
        <v>66</v>
      </c>
      <c r="M5740" t="s">
        <v>91</v>
      </c>
      <c r="N5740" t="s">
        <v>68</v>
      </c>
    </row>
    <row r="5741" spans="7:14" x14ac:dyDescent="0.25">
      <c r="G5741" s="34" t="s">
        <v>667</v>
      </c>
    </row>
    <row r="5742" spans="7:14" x14ac:dyDescent="0.25">
      <c r="H5742" s="34" t="s">
        <v>439</v>
      </c>
      <c r="I5742" t="s">
        <v>70</v>
      </c>
      <c r="J5742">
        <v>519.15963320844003</v>
      </c>
      <c r="K5742">
        <v>526.35817905917997</v>
      </c>
      <c r="L5742">
        <v>558.684377478192</v>
      </c>
      <c r="M5742">
        <v>541.93580694391403</v>
      </c>
      <c r="N5742">
        <v>613.20894312751795</v>
      </c>
    </row>
    <row r="5743" spans="7:14" x14ac:dyDescent="0.25">
      <c r="H5743" s="34" t="s">
        <v>439</v>
      </c>
      <c r="I5743" t="s">
        <v>71</v>
      </c>
      <c r="J5743">
        <v>515.31999999999903</v>
      </c>
      <c r="K5743">
        <v>513.88249999999903</v>
      </c>
      <c r="L5743">
        <v>544.88</v>
      </c>
      <c r="M5743">
        <v>536.71500000000003</v>
      </c>
      <c r="N5743">
        <v>592.49499999999898</v>
      </c>
    </row>
    <row r="5744" spans="7:14" x14ac:dyDescent="0.25">
      <c r="H5744" s="34" t="s">
        <v>439</v>
      </c>
      <c r="I5744" t="s">
        <v>72</v>
      </c>
      <c r="J5744">
        <v>513.01</v>
      </c>
      <c r="K5744">
        <v>506.41624999999999</v>
      </c>
      <c r="L5744">
        <v>537.29</v>
      </c>
      <c r="M5744">
        <v>533.60749999999996</v>
      </c>
      <c r="N5744">
        <v>581.52249999999901</v>
      </c>
    </row>
    <row r="5745" spans="7:14" x14ac:dyDescent="0.25">
      <c r="H5745" s="34" t="s">
        <v>439</v>
      </c>
      <c r="I5745" t="s">
        <v>73</v>
      </c>
      <c r="J5745">
        <v>512.24</v>
      </c>
      <c r="K5745">
        <v>503.92750000000001</v>
      </c>
      <c r="L5745">
        <v>534.76</v>
      </c>
      <c r="M5745">
        <v>532.57166666666603</v>
      </c>
      <c r="N5745">
        <v>577.86499999999899</v>
      </c>
    </row>
    <row r="5746" spans="7:14" x14ac:dyDescent="0.25">
      <c r="H5746" s="34" t="s">
        <v>439</v>
      </c>
      <c r="I5746" t="s">
        <v>74</v>
      </c>
      <c r="J5746">
        <v>511.469999999999</v>
      </c>
      <c r="K5746">
        <v>501.438749999999</v>
      </c>
      <c r="L5746">
        <v>532.23</v>
      </c>
      <c r="M5746">
        <v>531.53583333333302</v>
      </c>
      <c r="N5746">
        <v>574.20749999999998</v>
      </c>
    </row>
    <row r="5747" spans="7:14" x14ac:dyDescent="0.25">
      <c r="H5747" s="34" t="s">
        <v>439</v>
      </c>
      <c r="I5747" t="s">
        <v>75</v>
      </c>
      <c r="J5747">
        <v>509.93</v>
      </c>
      <c r="K5747">
        <v>496.46125000000001</v>
      </c>
      <c r="L5747">
        <v>527.16999999999996</v>
      </c>
      <c r="M5747">
        <v>529.46416666666596</v>
      </c>
      <c r="N5747">
        <v>566.89249999999902</v>
      </c>
    </row>
    <row r="5748" spans="7:14" x14ac:dyDescent="0.25">
      <c r="H5748" s="34" t="s">
        <v>439</v>
      </c>
      <c r="I5748" t="s">
        <v>76</v>
      </c>
      <c r="J5748">
        <v>509.159999999999</v>
      </c>
      <c r="K5748">
        <v>493.972499999999</v>
      </c>
      <c r="L5748">
        <v>524.64</v>
      </c>
      <c r="M5748">
        <v>528.42833333333294</v>
      </c>
      <c r="N5748">
        <v>563.23500000000001</v>
      </c>
    </row>
    <row r="5749" spans="7:14" x14ac:dyDescent="0.25">
      <c r="H5749" s="34" t="s">
        <v>439</v>
      </c>
      <c r="I5749" t="s">
        <v>77</v>
      </c>
      <c r="J5749">
        <v>508.39</v>
      </c>
      <c r="K5749">
        <v>491.48374999999999</v>
      </c>
      <c r="L5749">
        <v>522.11</v>
      </c>
      <c r="M5749">
        <v>527.39250000000004</v>
      </c>
      <c r="N5749">
        <v>559.57749999999999</v>
      </c>
    </row>
    <row r="5750" spans="7:14" x14ac:dyDescent="0.25">
      <c r="H5750" s="34" t="s">
        <v>439</v>
      </c>
      <c r="I5750" t="s">
        <v>78</v>
      </c>
      <c r="J5750">
        <v>506.08</v>
      </c>
      <c r="K5750">
        <v>484.01749999999998</v>
      </c>
      <c r="L5750">
        <v>514.52</v>
      </c>
      <c r="M5750">
        <v>524.28499999999997</v>
      </c>
      <c r="N5750">
        <v>548.60500000000002</v>
      </c>
    </row>
    <row r="5751" spans="7:14" x14ac:dyDescent="0.25">
      <c r="H5751" s="34" t="s">
        <v>439</v>
      </c>
      <c r="I5751" t="s">
        <v>79</v>
      </c>
      <c r="J5751">
        <v>502.24036679155898</v>
      </c>
      <c r="K5751">
        <v>471.54182094081898</v>
      </c>
      <c r="L5751">
        <v>500.71562252180797</v>
      </c>
      <c r="M5751">
        <v>519.06419305608495</v>
      </c>
      <c r="N5751">
        <v>527.89105687248195</v>
      </c>
    </row>
    <row r="5752" spans="7:14" x14ac:dyDescent="0.25">
      <c r="H5752" s="34" t="s">
        <v>439</v>
      </c>
      <c r="I5752" t="s">
        <v>80</v>
      </c>
      <c r="J5752">
        <v>510.89999999999901</v>
      </c>
      <c r="K5752">
        <v>501.90833333333302</v>
      </c>
      <c r="L5752">
        <v>518.20000000000005</v>
      </c>
      <c r="M5752">
        <v>529.85</v>
      </c>
      <c r="N5752">
        <v>553.599999999999</v>
      </c>
    </row>
    <row r="5753" spans="7:14" x14ac:dyDescent="0.25">
      <c r="H5753" s="34" t="s">
        <v>439</v>
      </c>
      <c r="I5753" t="s">
        <v>81</v>
      </c>
      <c r="J5753">
        <v>511.099999999999</v>
      </c>
      <c r="K5753">
        <v>504.86666666666599</v>
      </c>
      <c r="L5753">
        <v>522.03333333333296</v>
      </c>
      <c r="M5753">
        <v>530.06666666666604</v>
      </c>
      <c r="N5753">
        <v>559.24999999999898</v>
      </c>
    </row>
    <row r="5754" spans="7:14" x14ac:dyDescent="0.25">
      <c r="H5754" s="34" t="s">
        <v>439</v>
      </c>
      <c r="I5754" t="s">
        <v>82</v>
      </c>
      <c r="J5754">
        <v>511.3</v>
      </c>
      <c r="K5754">
        <v>507.82499999999999</v>
      </c>
      <c r="L5754">
        <v>525.86666666666599</v>
      </c>
      <c r="M5754">
        <v>530.28333333333296</v>
      </c>
      <c r="N5754">
        <v>564.89999999999895</v>
      </c>
    </row>
    <row r="5755" spans="7:14" x14ac:dyDescent="0.25">
      <c r="H5755" s="34" t="s">
        <v>439</v>
      </c>
      <c r="I5755" t="s">
        <v>83</v>
      </c>
      <c r="J5755">
        <v>7.8293208064218203E-2</v>
      </c>
      <c r="K5755">
        <v>1.17883411645554</v>
      </c>
      <c r="L5755">
        <v>1.4579107505071101</v>
      </c>
      <c r="M5755">
        <v>8.1717320929074494E-2</v>
      </c>
      <c r="N5755">
        <v>2.0003540449637001</v>
      </c>
    </row>
    <row r="5756" spans="7:14" x14ac:dyDescent="0.25">
      <c r="H5756" s="34" t="s">
        <v>439</v>
      </c>
      <c r="I5756" t="s">
        <v>84</v>
      </c>
      <c r="J5756" t="s">
        <v>93</v>
      </c>
      <c r="K5756" t="s">
        <v>87</v>
      </c>
      <c r="L5756" t="s">
        <v>88</v>
      </c>
      <c r="M5756" t="s">
        <v>99</v>
      </c>
      <c r="N5756" t="s">
        <v>88</v>
      </c>
    </row>
    <row r="5757" spans="7:14" x14ac:dyDescent="0.25">
      <c r="G5757" s="34" t="s">
        <v>667</v>
      </c>
    </row>
    <row r="5758" spans="7:14" x14ac:dyDescent="0.25">
      <c r="G5758" s="34" t="s">
        <v>667</v>
      </c>
    </row>
    <row r="5759" spans="7:14" x14ac:dyDescent="0.25">
      <c r="H5759" s="34" t="s">
        <v>95</v>
      </c>
      <c r="I5759" t="s">
        <v>63</v>
      </c>
      <c r="J5759" t="s">
        <v>64</v>
      </c>
      <c r="K5759" t="s">
        <v>101</v>
      </c>
      <c r="L5759" t="s">
        <v>110</v>
      </c>
      <c r="M5759" t="s">
        <v>67</v>
      </c>
      <c r="N5759" t="s">
        <v>68</v>
      </c>
    </row>
    <row r="5760" spans="7:14" x14ac:dyDescent="0.25">
      <c r="G5760" s="34" t="s">
        <v>667</v>
      </c>
    </row>
    <row r="5761" spans="7:14" x14ac:dyDescent="0.25">
      <c r="H5761" s="34" t="s">
        <v>440</v>
      </c>
      <c r="I5761" t="s">
        <v>70</v>
      </c>
      <c r="J5761">
        <v>1088.1838190205699</v>
      </c>
      <c r="K5761">
        <v>1076.0131950989601</v>
      </c>
      <c r="L5761">
        <v>1070.4420657276901</v>
      </c>
      <c r="M5761">
        <v>1075</v>
      </c>
      <c r="N5761">
        <v>188.32545329670299</v>
      </c>
    </row>
    <row r="5762" spans="7:14" x14ac:dyDescent="0.25">
      <c r="H5762" s="34" t="s">
        <v>440</v>
      </c>
      <c r="I5762" t="s">
        <v>71</v>
      </c>
      <c r="J5762">
        <v>1081.25</v>
      </c>
      <c r="K5762">
        <v>1069.7</v>
      </c>
      <c r="L5762">
        <v>1068.19</v>
      </c>
      <c r="M5762">
        <v>1070.95</v>
      </c>
      <c r="N5762">
        <v>185.8475</v>
      </c>
    </row>
    <row r="5763" spans="7:14" x14ac:dyDescent="0.25">
      <c r="H5763" s="34" t="s">
        <v>440</v>
      </c>
      <c r="I5763" t="s">
        <v>72</v>
      </c>
      <c r="J5763">
        <v>1077.125</v>
      </c>
      <c r="K5763">
        <v>1065.8499999999999</v>
      </c>
      <c r="L5763">
        <v>1066.8150000000001</v>
      </c>
      <c r="M5763">
        <v>1068.4749999999999</v>
      </c>
      <c r="N5763">
        <v>184.34875</v>
      </c>
    </row>
    <row r="5764" spans="7:14" x14ac:dyDescent="0.25">
      <c r="H5764" s="34" t="s">
        <v>440</v>
      </c>
      <c r="I5764" t="s">
        <v>73</v>
      </c>
      <c r="J5764">
        <v>1075.75</v>
      </c>
      <c r="K5764">
        <v>1064.56666666666</v>
      </c>
      <c r="L5764">
        <v>1066.35666666666</v>
      </c>
      <c r="M5764">
        <v>1067.6500000000001</v>
      </c>
      <c r="N5764">
        <v>183.84916666666601</v>
      </c>
    </row>
    <row r="5765" spans="7:14" x14ac:dyDescent="0.25">
      <c r="H5765" s="34" t="s">
        <v>440</v>
      </c>
      <c r="I5765" t="s">
        <v>74</v>
      </c>
      <c r="J5765">
        <v>1074.375</v>
      </c>
      <c r="K5765">
        <v>1063.2833333333299</v>
      </c>
      <c r="L5765">
        <v>1065.8983333333299</v>
      </c>
      <c r="M5765">
        <v>1066.825</v>
      </c>
      <c r="N5765">
        <v>183.34958333333299</v>
      </c>
    </row>
    <row r="5766" spans="7:14" x14ac:dyDescent="0.25">
      <c r="H5766" s="34" t="s">
        <v>440</v>
      </c>
      <c r="I5766" t="s">
        <v>75</v>
      </c>
      <c r="J5766">
        <v>1071.625</v>
      </c>
      <c r="K5766">
        <v>1060.7166666666601</v>
      </c>
      <c r="L5766">
        <v>1064.98166666666</v>
      </c>
      <c r="M5766">
        <v>1065.175</v>
      </c>
      <c r="N5766">
        <v>182.35041666666601</v>
      </c>
    </row>
    <row r="5767" spans="7:14" x14ac:dyDescent="0.25">
      <c r="H5767" s="34" t="s">
        <v>440</v>
      </c>
      <c r="I5767" t="s">
        <v>76</v>
      </c>
      <c r="J5767">
        <v>1070.25</v>
      </c>
      <c r="K5767">
        <v>1059.43333333333</v>
      </c>
      <c r="L5767">
        <v>1064.5233333333299</v>
      </c>
      <c r="M5767">
        <v>1064.3499999999999</v>
      </c>
      <c r="N5767">
        <v>181.85083333333299</v>
      </c>
    </row>
    <row r="5768" spans="7:14" x14ac:dyDescent="0.25">
      <c r="H5768" s="34" t="s">
        <v>440</v>
      </c>
      <c r="I5768" t="s">
        <v>77</v>
      </c>
      <c r="J5768">
        <v>1068.875</v>
      </c>
      <c r="K5768">
        <v>1058.1500000000001</v>
      </c>
      <c r="L5768">
        <v>1064.0650000000001</v>
      </c>
      <c r="M5768">
        <v>1063.5250000000001</v>
      </c>
      <c r="N5768">
        <v>181.35124999999999</v>
      </c>
    </row>
    <row r="5769" spans="7:14" x14ac:dyDescent="0.25">
      <c r="H5769" s="34" t="s">
        <v>440</v>
      </c>
      <c r="I5769" t="s">
        <v>78</v>
      </c>
      <c r="J5769">
        <v>1064.75</v>
      </c>
      <c r="K5769">
        <v>1054.3</v>
      </c>
      <c r="L5769">
        <v>1062.69</v>
      </c>
      <c r="M5769">
        <v>1061.05</v>
      </c>
      <c r="N5769">
        <v>179.85249999999999</v>
      </c>
    </row>
    <row r="5770" spans="7:14" x14ac:dyDescent="0.25">
      <c r="H5770" s="34" t="s">
        <v>440</v>
      </c>
      <c r="I5770" t="s">
        <v>79</v>
      </c>
      <c r="J5770">
        <v>1057.8161809794201</v>
      </c>
      <c r="K5770">
        <v>1047.9868049010299</v>
      </c>
      <c r="L5770">
        <v>1060.4379342723</v>
      </c>
      <c r="M5770">
        <v>1057</v>
      </c>
      <c r="N5770">
        <v>177.37454670329601</v>
      </c>
    </row>
    <row r="5771" spans="7:14" x14ac:dyDescent="0.25">
      <c r="H5771" s="34" t="s">
        <v>440</v>
      </c>
      <c r="I5771" t="s">
        <v>80</v>
      </c>
      <c r="J5771">
        <v>1067.51</v>
      </c>
      <c r="K5771">
        <v>1064</v>
      </c>
      <c r="L5771">
        <v>1066.12666666666</v>
      </c>
      <c r="M5771">
        <v>1067.5</v>
      </c>
      <c r="N5771">
        <v>183.47499999999999</v>
      </c>
    </row>
    <row r="5772" spans="7:14" x14ac:dyDescent="0.25">
      <c r="H5772" s="34" t="s">
        <v>440</v>
      </c>
      <c r="I5772" t="s">
        <v>81</v>
      </c>
      <c r="J5772">
        <v>1069.3399999999999</v>
      </c>
      <c r="K5772">
        <v>1066</v>
      </c>
      <c r="L5772">
        <v>1066.8133333333301</v>
      </c>
      <c r="M5772">
        <v>1069</v>
      </c>
      <c r="N5772">
        <v>184.1</v>
      </c>
    </row>
    <row r="5773" spans="7:14" x14ac:dyDescent="0.25">
      <c r="H5773" s="34" t="s">
        <v>440</v>
      </c>
      <c r="I5773" t="s">
        <v>82</v>
      </c>
      <c r="J5773">
        <v>1071.1699999999901</v>
      </c>
      <c r="K5773">
        <v>1068</v>
      </c>
      <c r="L5773">
        <v>1067.5</v>
      </c>
      <c r="M5773">
        <v>1070.5</v>
      </c>
      <c r="N5773">
        <v>184.72499999999999</v>
      </c>
    </row>
    <row r="5774" spans="7:14" x14ac:dyDescent="0.25">
      <c r="H5774" s="34" t="s">
        <v>440</v>
      </c>
      <c r="I5774" t="s">
        <v>83</v>
      </c>
      <c r="J5774">
        <v>0.34168245936684699</v>
      </c>
      <c r="K5774">
        <v>0.37593984962406002</v>
      </c>
      <c r="L5774">
        <v>0.12881521270144</v>
      </c>
      <c r="M5774">
        <v>0.28103044496487101</v>
      </c>
      <c r="N5774">
        <v>0.68129172911840796</v>
      </c>
    </row>
    <row r="5775" spans="7:14" x14ac:dyDescent="0.25">
      <c r="H5775" s="34" t="s">
        <v>440</v>
      </c>
      <c r="I5775" t="s">
        <v>84</v>
      </c>
      <c r="J5775" t="s">
        <v>85</v>
      </c>
      <c r="K5775" t="s">
        <v>94</v>
      </c>
      <c r="L5775" t="s">
        <v>106</v>
      </c>
      <c r="M5775" t="s">
        <v>126</v>
      </c>
      <c r="N5775" t="s">
        <v>87</v>
      </c>
    </row>
    <row r="5776" spans="7:14" x14ac:dyDescent="0.25">
      <c r="G5776" s="34" t="s">
        <v>667</v>
      </c>
    </row>
    <row r="5777" spans="7:14" x14ac:dyDescent="0.25">
      <c r="G5777" s="34" t="s">
        <v>667</v>
      </c>
    </row>
    <row r="5778" spans="7:14" x14ac:dyDescent="0.25">
      <c r="H5778" s="34" t="s">
        <v>95</v>
      </c>
      <c r="I5778" t="s">
        <v>63</v>
      </c>
      <c r="J5778" t="s">
        <v>64</v>
      </c>
      <c r="K5778" t="s">
        <v>65</v>
      </c>
      <c r="L5778" t="s">
        <v>66</v>
      </c>
      <c r="M5778" t="s">
        <v>91</v>
      </c>
      <c r="N5778" t="s">
        <v>96</v>
      </c>
    </row>
    <row r="5779" spans="7:14" x14ac:dyDescent="0.25">
      <c r="G5779" s="34" t="s">
        <v>667</v>
      </c>
    </row>
    <row r="5780" spans="7:14" x14ac:dyDescent="0.25">
      <c r="H5780" s="34" t="s">
        <v>441</v>
      </c>
      <c r="I5780" t="s">
        <v>70</v>
      </c>
      <c r="J5780">
        <v>145.22790404040401</v>
      </c>
      <c r="K5780">
        <v>143.47505454545399</v>
      </c>
      <c r="L5780">
        <v>146.25352112676001</v>
      </c>
      <c r="M5780">
        <v>150.53303571428501</v>
      </c>
      <c r="N5780">
        <v>159.703448275862</v>
      </c>
    </row>
    <row r="5781" spans="7:14" x14ac:dyDescent="0.25">
      <c r="H5781" s="34" t="s">
        <v>441</v>
      </c>
      <c r="I5781" t="s">
        <v>71</v>
      </c>
      <c r="J5781">
        <v>142.52250000000001</v>
      </c>
      <c r="K5781">
        <v>141.065</v>
      </c>
      <c r="L5781">
        <v>144.10249999999999</v>
      </c>
      <c r="M5781">
        <v>147.53749999999999</v>
      </c>
      <c r="N5781">
        <v>154.9</v>
      </c>
    </row>
    <row r="5782" spans="7:14" x14ac:dyDescent="0.25">
      <c r="H5782" s="34" t="s">
        <v>441</v>
      </c>
      <c r="I5782" t="s">
        <v>72</v>
      </c>
      <c r="J5782">
        <v>140.88624999999999</v>
      </c>
      <c r="K5782">
        <v>139.60749999999999</v>
      </c>
      <c r="L5782">
        <v>142.85124999999999</v>
      </c>
      <c r="M5782">
        <v>145.81874999999999</v>
      </c>
      <c r="N5782">
        <v>152.15</v>
      </c>
    </row>
    <row r="5783" spans="7:14" x14ac:dyDescent="0.25">
      <c r="H5783" s="34" t="s">
        <v>441</v>
      </c>
      <c r="I5783" t="s">
        <v>73</v>
      </c>
      <c r="J5783">
        <v>140.34083333333299</v>
      </c>
      <c r="K5783">
        <v>139.12166666666599</v>
      </c>
      <c r="L5783">
        <v>142.43416666666599</v>
      </c>
      <c r="M5783">
        <v>145.245833333333</v>
      </c>
      <c r="N5783">
        <v>151.23333333333301</v>
      </c>
    </row>
    <row r="5784" spans="7:14" x14ac:dyDescent="0.25">
      <c r="H5784" s="34" t="s">
        <v>441</v>
      </c>
      <c r="I5784" t="s">
        <v>74</v>
      </c>
      <c r="J5784">
        <v>139.795416666666</v>
      </c>
      <c r="K5784">
        <v>138.63583333333301</v>
      </c>
      <c r="L5784">
        <v>142.01708333333301</v>
      </c>
      <c r="M5784">
        <v>144.672916666666</v>
      </c>
      <c r="N5784">
        <v>150.31666666666601</v>
      </c>
    </row>
    <row r="5785" spans="7:14" x14ac:dyDescent="0.25">
      <c r="H5785" s="34" t="s">
        <v>441</v>
      </c>
      <c r="I5785" t="s">
        <v>75</v>
      </c>
      <c r="J5785">
        <v>138.70458333333301</v>
      </c>
      <c r="K5785">
        <v>137.66416666666601</v>
      </c>
      <c r="L5785">
        <v>141.18291666666599</v>
      </c>
      <c r="M5785">
        <v>143.527083333333</v>
      </c>
      <c r="N5785">
        <v>148.48333333333301</v>
      </c>
    </row>
    <row r="5786" spans="7:14" x14ac:dyDescent="0.25">
      <c r="H5786" s="34" t="s">
        <v>441</v>
      </c>
      <c r="I5786" t="s">
        <v>76</v>
      </c>
      <c r="J5786">
        <v>138.15916666666601</v>
      </c>
      <c r="K5786">
        <v>137.178333333333</v>
      </c>
      <c r="L5786">
        <v>140.76583333333301</v>
      </c>
      <c r="M5786">
        <v>142.954166666666</v>
      </c>
      <c r="N5786">
        <v>147.56666666666601</v>
      </c>
    </row>
    <row r="5787" spans="7:14" x14ac:dyDescent="0.25">
      <c r="H5787" s="34" t="s">
        <v>441</v>
      </c>
      <c r="I5787" t="s">
        <v>77</v>
      </c>
      <c r="J5787">
        <v>137.61374999999899</v>
      </c>
      <c r="K5787">
        <v>136.6925</v>
      </c>
      <c r="L5787">
        <v>140.34875</v>
      </c>
      <c r="M5787">
        <v>142.38124999999999</v>
      </c>
      <c r="N5787">
        <v>146.65</v>
      </c>
    </row>
    <row r="5788" spans="7:14" x14ac:dyDescent="0.25">
      <c r="H5788" s="34" t="s">
        <v>441</v>
      </c>
      <c r="I5788" t="s">
        <v>78</v>
      </c>
      <c r="J5788">
        <v>135.97749999999999</v>
      </c>
      <c r="K5788">
        <v>135.23499999999899</v>
      </c>
      <c r="L5788">
        <v>139.0975</v>
      </c>
      <c r="M5788">
        <v>140.66249999999999</v>
      </c>
      <c r="N5788">
        <v>143.9</v>
      </c>
    </row>
    <row r="5789" spans="7:14" x14ac:dyDescent="0.25">
      <c r="H5789" s="34" t="s">
        <v>441</v>
      </c>
      <c r="I5789" t="s">
        <v>79</v>
      </c>
      <c r="J5789">
        <v>133.27209595959499</v>
      </c>
      <c r="K5789">
        <v>132.824945454545</v>
      </c>
      <c r="L5789">
        <v>136.94647887323899</v>
      </c>
      <c r="M5789">
        <v>137.66696428571399</v>
      </c>
      <c r="N5789">
        <v>139.09655172413699</v>
      </c>
    </row>
    <row r="5790" spans="7:14" x14ac:dyDescent="0.25">
      <c r="H5790" s="34" t="s">
        <v>441</v>
      </c>
      <c r="I5790" t="s">
        <v>80</v>
      </c>
      <c r="J5790">
        <v>140.02499999999901</v>
      </c>
      <c r="K5790">
        <v>138.81666666666601</v>
      </c>
      <c r="L5790">
        <v>140.72499999999999</v>
      </c>
      <c r="M5790">
        <v>143.125</v>
      </c>
      <c r="N5790">
        <v>149.599999999999</v>
      </c>
    </row>
    <row r="5791" spans="7:14" x14ac:dyDescent="0.25">
      <c r="H5791" s="34" t="s">
        <v>441</v>
      </c>
      <c r="I5791" t="s">
        <v>81</v>
      </c>
      <c r="J5791">
        <v>140.79999999999899</v>
      </c>
      <c r="K5791">
        <v>139.48333333333301</v>
      </c>
      <c r="L5791">
        <v>141.016666666666</v>
      </c>
      <c r="M5791">
        <v>143.44999999999999</v>
      </c>
      <c r="N5791">
        <v>149.79999999999899</v>
      </c>
    </row>
    <row r="5792" spans="7:14" x14ac:dyDescent="0.25">
      <c r="H5792" s="34" t="s">
        <v>441</v>
      </c>
      <c r="I5792" t="s">
        <v>82</v>
      </c>
      <c r="J5792">
        <v>141.57499999999999</v>
      </c>
      <c r="K5792">
        <v>140.15</v>
      </c>
      <c r="L5792">
        <v>141.308333333333</v>
      </c>
      <c r="M5792">
        <v>143.77500000000001</v>
      </c>
      <c r="N5792">
        <v>150</v>
      </c>
    </row>
    <row r="5793" spans="7:14" x14ac:dyDescent="0.25">
      <c r="H5793" s="34" t="s">
        <v>441</v>
      </c>
      <c r="I5793" t="s">
        <v>83</v>
      </c>
      <c r="J5793">
        <v>1.1069451883592201</v>
      </c>
      <c r="K5793">
        <v>0.96049945971904005</v>
      </c>
      <c r="L5793">
        <v>0.412808869493411</v>
      </c>
      <c r="M5793">
        <v>0.452095287776062</v>
      </c>
      <c r="N5793">
        <v>0.26737967914440702</v>
      </c>
    </row>
    <row r="5794" spans="7:14" x14ac:dyDescent="0.25">
      <c r="H5794" s="34" t="s">
        <v>441</v>
      </c>
      <c r="I5794" t="s">
        <v>84</v>
      </c>
      <c r="J5794" t="s">
        <v>85</v>
      </c>
      <c r="K5794" t="s">
        <v>98</v>
      </c>
      <c r="L5794" t="s">
        <v>88</v>
      </c>
      <c r="M5794" t="s">
        <v>99</v>
      </c>
      <c r="N5794" t="s">
        <v>99</v>
      </c>
    </row>
    <row r="5795" spans="7:14" x14ac:dyDescent="0.25">
      <c r="G5795" s="34" t="s">
        <v>667</v>
      </c>
    </row>
    <row r="5797" spans="7:14" x14ac:dyDescent="0.25">
      <c r="H5797" s="34" t="s">
        <v>128</v>
      </c>
      <c r="I5797" t="s">
        <v>63</v>
      </c>
      <c r="J5797" t="s">
        <v>64</v>
      </c>
      <c r="K5797" t="s">
        <v>65</v>
      </c>
      <c r="L5797" t="s">
        <v>66</v>
      </c>
      <c r="M5797" t="s">
        <v>67</v>
      </c>
      <c r="N5797" t="s">
        <v>68</v>
      </c>
    </row>
    <row r="5799" spans="7:14" x14ac:dyDescent="0.25">
      <c r="H5799" s="34" t="s">
        <v>442</v>
      </c>
      <c r="I5799" t="s">
        <v>70</v>
      </c>
      <c r="J5799">
        <v>126.129032258064</v>
      </c>
      <c r="K5799">
        <v>120.64971615720501</v>
      </c>
      <c r="L5799">
        <v>119.310857389056</v>
      </c>
      <c r="M5799">
        <v>119.164008620689</v>
      </c>
      <c r="N5799">
        <v>122.504216600088</v>
      </c>
    </row>
    <row r="5800" spans="7:14" x14ac:dyDescent="0.25">
      <c r="H5800" s="34" t="s">
        <v>442</v>
      </c>
      <c r="I5800" t="s">
        <v>71</v>
      </c>
      <c r="J5800">
        <v>122.1125</v>
      </c>
      <c r="K5800">
        <v>118.3725</v>
      </c>
      <c r="L5800">
        <v>118.039999999999</v>
      </c>
      <c r="M5800">
        <v>118.02500000000001</v>
      </c>
      <c r="N5800">
        <v>119.8925</v>
      </c>
    </row>
    <row r="5801" spans="7:14" x14ac:dyDescent="0.25">
      <c r="H5801" s="34" t="s">
        <v>442</v>
      </c>
      <c r="I5801" t="s">
        <v>72</v>
      </c>
      <c r="J5801">
        <v>119.70625</v>
      </c>
      <c r="K5801">
        <v>117.01125</v>
      </c>
      <c r="L5801">
        <v>117.27</v>
      </c>
      <c r="M5801">
        <v>117.33750000000001</v>
      </c>
      <c r="N5801">
        <v>118.42125</v>
      </c>
    </row>
    <row r="5802" spans="7:14" x14ac:dyDescent="0.25">
      <c r="H5802" s="34" t="s">
        <v>442</v>
      </c>
      <c r="I5802" t="s">
        <v>73</v>
      </c>
      <c r="J5802">
        <v>118.904166666666</v>
      </c>
      <c r="K5802">
        <v>116.5575</v>
      </c>
      <c r="L5802">
        <v>117.01333333333299</v>
      </c>
      <c r="M5802">
        <v>117.10833333333299</v>
      </c>
      <c r="N5802">
        <v>117.930833333333</v>
      </c>
    </row>
    <row r="5803" spans="7:14" x14ac:dyDescent="0.25">
      <c r="H5803" s="34" t="s">
        <v>442</v>
      </c>
      <c r="I5803" t="s">
        <v>74</v>
      </c>
      <c r="J5803">
        <v>118.102083333333</v>
      </c>
      <c r="K5803">
        <v>116.10375000000001</v>
      </c>
      <c r="L5803">
        <v>116.75666666666601</v>
      </c>
      <c r="M5803">
        <v>116.87916666666599</v>
      </c>
      <c r="N5803">
        <v>117.440416666666</v>
      </c>
    </row>
    <row r="5804" spans="7:14" x14ac:dyDescent="0.25">
      <c r="H5804" s="34" t="s">
        <v>442</v>
      </c>
      <c r="I5804" t="s">
        <v>75</v>
      </c>
      <c r="J5804">
        <v>116.497916666666</v>
      </c>
      <c r="K5804">
        <v>115.19625000000001</v>
      </c>
      <c r="L5804">
        <v>116.243333333333</v>
      </c>
      <c r="M5804">
        <v>116.42083333333299</v>
      </c>
      <c r="N5804">
        <v>116.459583333333</v>
      </c>
    </row>
    <row r="5805" spans="7:14" x14ac:dyDescent="0.25">
      <c r="H5805" s="34" t="s">
        <v>442</v>
      </c>
      <c r="I5805" t="s">
        <v>76</v>
      </c>
      <c r="J5805">
        <v>115.695833333333</v>
      </c>
      <c r="K5805">
        <v>114.74250000000001</v>
      </c>
      <c r="L5805">
        <v>115.986666666666</v>
      </c>
      <c r="M5805">
        <v>116.19166666666599</v>
      </c>
      <c r="N5805">
        <v>115.969166666666</v>
      </c>
    </row>
    <row r="5806" spans="7:14" x14ac:dyDescent="0.25">
      <c r="H5806" s="34" t="s">
        <v>442</v>
      </c>
      <c r="I5806" t="s">
        <v>77</v>
      </c>
      <c r="J5806">
        <v>114.89375</v>
      </c>
      <c r="K5806">
        <v>114.28874999999999</v>
      </c>
      <c r="L5806">
        <v>115.73</v>
      </c>
      <c r="M5806">
        <v>115.96250000000001</v>
      </c>
      <c r="N5806">
        <v>115.47875000000001</v>
      </c>
    </row>
    <row r="5807" spans="7:14" x14ac:dyDescent="0.25">
      <c r="H5807" s="34" t="s">
        <v>442</v>
      </c>
      <c r="I5807" t="s">
        <v>78</v>
      </c>
      <c r="J5807">
        <v>112.4875</v>
      </c>
      <c r="K5807">
        <v>112.92749999999999</v>
      </c>
      <c r="L5807">
        <v>114.96</v>
      </c>
      <c r="M5807">
        <v>115.27500000000001</v>
      </c>
      <c r="N5807">
        <v>114.00749999999999</v>
      </c>
    </row>
    <row r="5808" spans="7:14" x14ac:dyDescent="0.25">
      <c r="H5808" s="34" t="s">
        <v>442</v>
      </c>
      <c r="I5808" t="s">
        <v>79</v>
      </c>
      <c r="J5808">
        <v>108.470967741935</v>
      </c>
      <c r="K5808">
        <v>110.650283842794</v>
      </c>
      <c r="L5808">
        <v>113.68914261094299</v>
      </c>
      <c r="M5808">
        <v>114.13599137931</v>
      </c>
      <c r="N5808">
        <v>111.395783399911</v>
      </c>
    </row>
    <row r="5809" spans="7:14" x14ac:dyDescent="0.25">
      <c r="H5809" s="34" t="s">
        <v>442</v>
      </c>
      <c r="I5809" t="s">
        <v>80</v>
      </c>
      <c r="J5809">
        <v>118.408333333333</v>
      </c>
      <c r="K5809">
        <v>116.091666666666</v>
      </c>
      <c r="L5809">
        <v>116.81666666666599</v>
      </c>
      <c r="M5809">
        <v>116.85</v>
      </c>
      <c r="N5809">
        <v>115.325</v>
      </c>
    </row>
    <row r="5810" spans="7:14" x14ac:dyDescent="0.25">
      <c r="H5810" s="34" t="s">
        <v>442</v>
      </c>
      <c r="I5810" t="s">
        <v>81</v>
      </c>
      <c r="J5810">
        <v>119.516666666666</v>
      </c>
      <c r="K5810">
        <v>116.533333333333</v>
      </c>
      <c r="L5810">
        <v>117.133333333333</v>
      </c>
      <c r="M5810">
        <v>117.05</v>
      </c>
      <c r="N5810">
        <v>115.86666666666601</v>
      </c>
    </row>
    <row r="5811" spans="7:14" x14ac:dyDescent="0.25">
      <c r="H5811" s="34" t="s">
        <v>442</v>
      </c>
      <c r="I5811" t="s">
        <v>82</v>
      </c>
      <c r="J5811">
        <v>120.625</v>
      </c>
      <c r="K5811">
        <v>116.97499999999999</v>
      </c>
      <c r="L5811">
        <v>117.44999999999899</v>
      </c>
      <c r="M5811">
        <v>117.25</v>
      </c>
      <c r="N5811">
        <v>116.408333333333</v>
      </c>
    </row>
    <row r="5812" spans="7:14" x14ac:dyDescent="0.25">
      <c r="H5812" s="34" t="s">
        <v>442</v>
      </c>
      <c r="I5812" t="s">
        <v>83</v>
      </c>
      <c r="J5812">
        <v>1.87205292420297</v>
      </c>
      <c r="K5812">
        <v>0.76089297250732602</v>
      </c>
      <c r="L5812">
        <v>0.542160079897268</v>
      </c>
      <c r="M5812">
        <v>0.342319212665815</v>
      </c>
      <c r="N5812">
        <v>0.93063211396664802</v>
      </c>
    </row>
    <row r="5813" spans="7:14" x14ac:dyDescent="0.25">
      <c r="H5813" s="34" t="s">
        <v>442</v>
      </c>
      <c r="I5813" t="s">
        <v>84</v>
      </c>
      <c r="J5813" t="s">
        <v>85</v>
      </c>
      <c r="K5813" t="s">
        <v>87</v>
      </c>
      <c r="L5813" t="s">
        <v>86</v>
      </c>
      <c r="M5813" t="s">
        <v>126</v>
      </c>
      <c r="N5813" t="s">
        <v>87</v>
      </c>
    </row>
    <row r="5815" spans="7:14" x14ac:dyDescent="0.25">
      <c r="G5815" s="34" t="s">
        <v>667</v>
      </c>
    </row>
    <row r="5816" spans="7:14" x14ac:dyDescent="0.25">
      <c r="H5816" s="34" t="s">
        <v>109</v>
      </c>
      <c r="I5816" t="s">
        <v>63</v>
      </c>
      <c r="J5816" t="s">
        <v>90</v>
      </c>
      <c r="K5816" t="s">
        <v>101</v>
      </c>
      <c r="L5816" t="s">
        <v>110</v>
      </c>
      <c r="M5816" t="s">
        <v>91</v>
      </c>
      <c r="N5816" t="s">
        <v>96</v>
      </c>
    </row>
    <row r="5817" spans="7:14" x14ac:dyDescent="0.25">
      <c r="G5817" s="34" t="s">
        <v>667</v>
      </c>
    </row>
    <row r="5818" spans="7:14" x14ac:dyDescent="0.25">
      <c r="H5818" s="34" t="s">
        <v>443</v>
      </c>
      <c r="I5818" t="s">
        <v>70</v>
      </c>
      <c r="J5818">
        <v>217.75977121067601</v>
      </c>
      <c r="K5818">
        <v>219.60429082240699</v>
      </c>
      <c r="L5818">
        <v>220.37970636987899</v>
      </c>
      <c r="M5818">
        <v>218.01479676729201</v>
      </c>
      <c r="N5818">
        <v>218.18383219420201</v>
      </c>
    </row>
    <row r="5819" spans="7:14" x14ac:dyDescent="0.25">
      <c r="H5819" s="34" t="s">
        <v>443</v>
      </c>
      <c r="I5819" t="s">
        <v>71</v>
      </c>
      <c r="J5819">
        <v>215.13499999999999</v>
      </c>
      <c r="K5819">
        <v>216.6875</v>
      </c>
      <c r="L5819">
        <v>217.32999999999899</v>
      </c>
      <c r="M5819">
        <v>215.83500000000001</v>
      </c>
      <c r="N5819">
        <v>216.1925</v>
      </c>
    </row>
    <row r="5820" spans="7:14" x14ac:dyDescent="0.25">
      <c r="H5820" s="34" t="s">
        <v>443</v>
      </c>
      <c r="I5820" t="s">
        <v>72</v>
      </c>
      <c r="J5820">
        <v>213.5675</v>
      </c>
      <c r="K5820">
        <v>214.96875</v>
      </c>
      <c r="L5820">
        <v>215.51499999999999</v>
      </c>
      <c r="M5820">
        <v>214.54249999999999</v>
      </c>
      <c r="N5820">
        <v>214.99625</v>
      </c>
    </row>
    <row r="5821" spans="7:14" x14ac:dyDescent="0.25">
      <c r="H5821" s="34" t="s">
        <v>443</v>
      </c>
      <c r="I5821" t="s">
        <v>73</v>
      </c>
      <c r="J5821">
        <v>213.04499999999999</v>
      </c>
      <c r="K5821">
        <v>214.395833333333</v>
      </c>
      <c r="L5821">
        <v>214.91</v>
      </c>
      <c r="M5821">
        <v>214.111666666666</v>
      </c>
      <c r="N5821">
        <v>214.5975</v>
      </c>
    </row>
    <row r="5822" spans="7:14" x14ac:dyDescent="0.25">
      <c r="H5822" s="34" t="s">
        <v>443</v>
      </c>
      <c r="I5822" t="s">
        <v>74</v>
      </c>
      <c r="J5822">
        <v>212.52250000000001</v>
      </c>
      <c r="K5822">
        <v>213.822916666666</v>
      </c>
      <c r="L5822">
        <v>214.30499999999901</v>
      </c>
      <c r="M5822">
        <v>213.680833333333</v>
      </c>
      <c r="N5822">
        <v>214.19874999999999</v>
      </c>
    </row>
    <row r="5823" spans="7:14" x14ac:dyDescent="0.25">
      <c r="H5823" s="34" t="s">
        <v>443</v>
      </c>
      <c r="I5823" t="s">
        <v>75</v>
      </c>
      <c r="J5823">
        <v>211.47749999999999</v>
      </c>
      <c r="K5823">
        <v>212.677083333333</v>
      </c>
      <c r="L5823">
        <v>213.095</v>
      </c>
      <c r="M5823">
        <v>212.81916666666601</v>
      </c>
      <c r="N5823">
        <v>213.40125</v>
      </c>
    </row>
    <row r="5824" spans="7:14" x14ac:dyDescent="0.25">
      <c r="H5824" s="34" t="s">
        <v>443</v>
      </c>
      <c r="I5824" t="s">
        <v>76</v>
      </c>
      <c r="J5824">
        <v>210.95500000000001</v>
      </c>
      <c r="K5824">
        <v>212.104166666666</v>
      </c>
      <c r="L5824">
        <v>212.48999999999899</v>
      </c>
      <c r="M5824">
        <v>212.38833333333301</v>
      </c>
      <c r="N5824">
        <v>213.0025</v>
      </c>
    </row>
    <row r="5825" spans="7:14" x14ac:dyDescent="0.25">
      <c r="H5825" s="34" t="s">
        <v>443</v>
      </c>
      <c r="I5825" t="s">
        <v>77</v>
      </c>
      <c r="J5825">
        <v>210.4325</v>
      </c>
      <c r="K5825">
        <v>211.53125</v>
      </c>
      <c r="L5825">
        <v>211.88499999999999</v>
      </c>
      <c r="M5825">
        <v>211.95749999999899</v>
      </c>
      <c r="N5825">
        <v>212.60374999999999</v>
      </c>
    </row>
    <row r="5826" spans="7:14" x14ac:dyDescent="0.25">
      <c r="H5826" s="34" t="s">
        <v>443</v>
      </c>
      <c r="I5826" t="s">
        <v>78</v>
      </c>
      <c r="J5826">
        <v>208.86500000000001</v>
      </c>
      <c r="K5826">
        <v>209.8125</v>
      </c>
      <c r="L5826">
        <v>210.07</v>
      </c>
      <c r="M5826">
        <v>210.66499999999999</v>
      </c>
      <c r="N5826">
        <v>211.4075</v>
      </c>
    </row>
    <row r="5827" spans="7:14" x14ac:dyDescent="0.25">
      <c r="H5827" s="34" t="s">
        <v>443</v>
      </c>
      <c r="I5827" t="s">
        <v>79</v>
      </c>
      <c r="J5827">
        <v>206.240228789323</v>
      </c>
      <c r="K5827">
        <v>206.89570917759201</v>
      </c>
      <c r="L5827">
        <v>207.02029363011999</v>
      </c>
      <c r="M5827">
        <v>208.48520323270699</v>
      </c>
      <c r="N5827">
        <v>209.41616780579699</v>
      </c>
    </row>
    <row r="5828" spans="7:14" x14ac:dyDescent="0.25">
      <c r="H5828" s="34" t="s">
        <v>443</v>
      </c>
      <c r="I5828" t="s">
        <v>80</v>
      </c>
      <c r="J5828">
        <v>212.21666666666599</v>
      </c>
      <c r="K5828">
        <v>212.875</v>
      </c>
      <c r="L5828">
        <v>213.94999999999899</v>
      </c>
      <c r="M5828">
        <v>212.7</v>
      </c>
      <c r="N5828">
        <v>213.97499999999999</v>
      </c>
    </row>
    <row r="5829" spans="7:14" x14ac:dyDescent="0.25">
      <c r="H5829" s="34" t="s">
        <v>443</v>
      </c>
      <c r="I5829" t="s">
        <v>81</v>
      </c>
      <c r="J5829">
        <v>212.433333333333</v>
      </c>
      <c r="K5829">
        <v>213</v>
      </c>
      <c r="L5829">
        <v>214.19999999999899</v>
      </c>
      <c r="M5829">
        <v>212.88333333333301</v>
      </c>
      <c r="N5829">
        <v>214.15</v>
      </c>
    </row>
    <row r="5830" spans="7:14" x14ac:dyDescent="0.25">
      <c r="H5830" s="34" t="s">
        <v>443</v>
      </c>
      <c r="I5830" t="s">
        <v>82</v>
      </c>
      <c r="J5830">
        <v>212.65</v>
      </c>
      <c r="K5830">
        <v>213.125</v>
      </c>
      <c r="L5830">
        <v>214.45</v>
      </c>
      <c r="M5830">
        <v>213.06666666666601</v>
      </c>
      <c r="N5830">
        <v>214.32499999999999</v>
      </c>
    </row>
    <row r="5831" spans="7:14" x14ac:dyDescent="0.25">
      <c r="H5831" s="34" t="s">
        <v>443</v>
      </c>
      <c r="I5831" t="s">
        <v>83</v>
      </c>
      <c r="J5831">
        <v>0.20419382706356401</v>
      </c>
      <c r="K5831">
        <v>0.117302052785923</v>
      </c>
      <c r="L5831">
        <v>0.233699462491262</v>
      </c>
      <c r="M5831">
        <v>0.17209011264080401</v>
      </c>
      <c r="N5831">
        <v>0.16357051057364899</v>
      </c>
    </row>
    <row r="5832" spans="7:14" x14ac:dyDescent="0.25">
      <c r="H5832" s="34" t="s">
        <v>443</v>
      </c>
      <c r="I5832" t="s">
        <v>84</v>
      </c>
      <c r="J5832" t="s">
        <v>93</v>
      </c>
      <c r="K5832" t="s">
        <v>99</v>
      </c>
      <c r="L5832" t="s">
        <v>99</v>
      </c>
      <c r="M5832" t="s">
        <v>103</v>
      </c>
      <c r="N5832" t="s">
        <v>99</v>
      </c>
    </row>
    <row r="5833" spans="7:14" x14ac:dyDescent="0.25">
      <c r="G5833" s="34" t="s">
        <v>667</v>
      </c>
    </row>
    <row r="5835" spans="7:14" x14ac:dyDescent="0.25">
      <c r="H5835" s="34" t="s">
        <v>95</v>
      </c>
      <c r="I5835" t="s">
        <v>63</v>
      </c>
      <c r="J5835" t="s">
        <v>64</v>
      </c>
      <c r="K5835" t="s">
        <v>101</v>
      </c>
      <c r="L5835" t="s">
        <v>110</v>
      </c>
      <c r="M5835" t="s">
        <v>67</v>
      </c>
      <c r="N5835" t="s">
        <v>96</v>
      </c>
    </row>
    <row r="5837" spans="7:14" x14ac:dyDescent="0.25">
      <c r="H5837" s="34" t="s">
        <v>444</v>
      </c>
      <c r="I5837" t="s">
        <v>70</v>
      </c>
      <c r="J5837">
        <v>284.35801135323101</v>
      </c>
      <c r="K5837">
        <v>284.21191391941397</v>
      </c>
      <c r="L5837">
        <v>283.72156721782801</v>
      </c>
      <c r="M5837">
        <v>284.38381294964</v>
      </c>
      <c r="N5837">
        <v>287.88258317025401</v>
      </c>
    </row>
    <row r="5838" spans="7:14" x14ac:dyDescent="0.25">
      <c r="H5838" s="34" t="s">
        <v>444</v>
      </c>
      <c r="I5838" t="s">
        <v>71</v>
      </c>
      <c r="J5838">
        <v>279.979999999999</v>
      </c>
      <c r="K5838">
        <v>281.3775</v>
      </c>
      <c r="L5838">
        <v>281.89999999999998</v>
      </c>
      <c r="M5838">
        <v>282.55</v>
      </c>
      <c r="N5838">
        <v>285.62249999999898</v>
      </c>
    </row>
    <row r="5839" spans="7:14" x14ac:dyDescent="0.25">
      <c r="H5839" s="34" t="s">
        <v>444</v>
      </c>
      <c r="I5839" t="s">
        <v>72</v>
      </c>
      <c r="J5839">
        <v>277.33999999999997</v>
      </c>
      <c r="K5839">
        <v>279.71375</v>
      </c>
      <c r="L5839">
        <v>280.8</v>
      </c>
      <c r="M5839">
        <v>281.45</v>
      </c>
      <c r="N5839">
        <v>284.261249999999</v>
      </c>
    </row>
    <row r="5840" spans="7:14" x14ac:dyDescent="0.25">
      <c r="H5840" s="34" t="s">
        <v>444</v>
      </c>
      <c r="I5840" t="s">
        <v>73</v>
      </c>
      <c r="J5840">
        <v>276.45999999999998</v>
      </c>
      <c r="K5840">
        <v>279.15916666666601</v>
      </c>
      <c r="L5840">
        <v>280.433333333333</v>
      </c>
      <c r="M5840">
        <v>281.08333333333297</v>
      </c>
      <c r="N5840">
        <v>283.80749999999898</v>
      </c>
    </row>
    <row r="5841" spans="7:14" x14ac:dyDescent="0.25">
      <c r="H5841" s="34" t="s">
        <v>444</v>
      </c>
      <c r="I5841" t="s">
        <v>74</v>
      </c>
      <c r="J5841">
        <v>275.58</v>
      </c>
      <c r="K5841">
        <v>278.60458333333298</v>
      </c>
      <c r="L5841">
        <v>280.06666666666598</v>
      </c>
      <c r="M5841">
        <v>280.71666666666601</v>
      </c>
      <c r="N5841">
        <v>283.35374999999999</v>
      </c>
    </row>
    <row r="5842" spans="7:14" x14ac:dyDescent="0.25">
      <c r="H5842" s="34" t="s">
        <v>444</v>
      </c>
      <c r="I5842" t="s">
        <v>75</v>
      </c>
      <c r="J5842">
        <v>273.82</v>
      </c>
      <c r="K5842">
        <v>277.49541666666602</v>
      </c>
      <c r="L5842">
        <v>279.33333333333297</v>
      </c>
      <c r="M5842">
        <v>279.98333333333301</v>
      </c>
      <c r="N5842">
        <v>282.446249999999</v>
      </c>
    </row>
    <row r="5843" spans="7:14" x14ac:dyDescent="0.25">
      <c r="H5843" s="34" t="s">
        <v>444</v>
      </c>
      <c r="I5843" t="s">
        <v>76</v>
      </c>
      <c r="J5843">
        <v>272.94</v>
      </c>
      <c r="K5843">
        <v>276.94083333333299</v>
      </c>
      <c r="L5843">
        <v>278.96666666666601</v>
      </c>
      <c r="M5843">
        <v>279.61666666666599</v>
      </c>
      <c r="N5843">
        <v>281.99250000000001</v>
      </c>
    </row>
    <row r="5844" spans="7:14" x14ac:dyDescent="0.25">
      <c r="H5844" s="34" t="s">
        <v>444</v>
      </c>
      <c r="I5844" t="s">
        <v>77</v>
      </c>
      <c r="J5844">
        <v>272.06</v>
      </c>
      <c r="K5844">
        <v>276.38625000000002</v>
      </c>
      <c r="L5844">
        <v>278.599999999999</v>
      </c>
      <c r="M5844">
        <v>279.25</v>
      </c>
      <c r="N5844">
        <v>281.53874999999999</v>
      </c>
    </row>
    <row r="5845" spans="7:14" x14ac:dyDescent="0.25">
      <c r="H5845" s="34" t="s">
        <v>444</v>
      </c>
      <c r="I5845" t="s">
        <v>78</v>
      </c>
      <c r="J5845">
        <v>269.42</v>
      </c>
      <c r="K5845">
        <v>274.72250000000003</v>
      </c>
      <c r="L5845">
        <v>277.5</v>
      </c>
      <c r="M5845">
        <v>278.14999999999998</v>
      </c>
      <c r="N5845">
        <v>280.17750000000001</v>
      </c>
    </row>
    <row r="5846" spans="7:14" x14ac:dyDescent="0.25">
      <c r="H5846" s="34" t="s">
        <v>444</v>
      </c>
      <c r="I5846" t="s">
        <v>79</v>
      </c>
      <c r="J5846">
        <v>265.041988646768</v>
      </c>
      <c r="K5846">
        <v>271.88808608058599</v>
      </c>
      <c r="L5846">
        <v>275.678432782171</v>
      </c>
      <c r="M5846">
        <v>276.31618705035902</v>
      </c>
      <c r="N5846">
        <v>277.91741682974498</v>
      </c>
    </row>
    <row r="5847" spans="7:14" x14ac:dyDescent="0.25">
      <c r="H5847" s="34" t="s">
        <v>444</v>
      </c>
      <c r="I5847" t="s">
        <v>80</v>
      </c>
      <c r="J5847">
        <v>275.75</v>
      </c>
      <c r="K5847">
        <v>276.02499999999998</v>
      </c>
      <c r="L5847">
        <v>279.86666666666599</v>
      </c>
      <c r="M5847">
        <v>280</v>
      </c>
      <c r="N5847">
        <v>283.10833333333301</v>
      </c>
    </row>
    <row r="5848" spans="7:14" x14ac:dyDescent="0.25">
      <c r="H5848" s="34" t="s">
        <v>444</v>
      </c>
      <c r="I5848" t="s">
        <v>81</v>
      </c>
      <c r="J5848">
        <v>276.8</v>
      </c>
      <c r="K5848">
        <v>276.7</v>
      </c>
      <c r="L5848">
        <v>280.03333333333302</v>
      </c>
      <c r="M5848">
        <v>280.11666666666599</v>
      </c>
      <c r="N5848">
        <v>283.31666666666598</v>
      </c>
    </row>
    <row r="5849" spans="7:14" x14ac:dyDescent="0.25">
      <c r="H5849" s="34" t="s">
        <v>444</v>
      </c>
      <c r="I5849" t="s">
        <v>82</v>
      </c>
      <c r="J5849">
        <v>277.85000000000002</v>
      </c>
      <c r="K5849">
        <v>277.375</v>
      </c>
      <c r="L5849">
        <v>280.2</v>
      </c>
      <c r="M5849">
        <v>280.23333333333301</v>
      </c>
      <c r="N5849">
        <v>283.52499999999998</v>
      </c>
    </row>
    <row r="5850" spans="7:14" x14ac:dyDescent="0.25">
      <c r="H5850" s="34" t="s">
        <v>444</v>
      </c>
      <c r="I5850" t="s">
        <v>83</v>
      </c>
      <c r="J5850">
        <v>0.76155938349955499</v>
      </c>
      <c r="K5850">
        <v>0.48670572329879103</v>
      </c>
      <c r="L5850">
        <v>0.119104335397822</v>
      </c>
      <c r="M5850">
        <v>8.3263946711079506E-2</v>
      </c>
      <c r="N5850">
        <v>0.147175698348675</v>
      </c>
    </row>
    <row r="5851" spans="7:14" x14ac:dyDescent="0.25">
      <c r="H5851" s="34" t="s">
        <v>444</v>
      </c>
      <c r="I5851" t="s">
        <v>84</v>
      </c>
      <c r="J5851" t="s">
        <v>85</v>
      </c>
      <c r="K5851" t="s">
        <v>106</v>
      </c>
      <c r="L5851" t="s">
        <v>99</v>
      </c>
      <c r="M5851" t="s">
        <v>86</v>
      </c>
      <c r="N5851" t="s">
        <v>99</v>
      </c>
    </row>
    <row r="5853" spans="7:14" x14ac:dyDescent="0.25">
      <c r="G5853" s="34" t="s">
        <v>667</v>
      </c>
    </row>
    <row r="5854" spans="7:14" x14ac:dyDescent="0.25">
      <c r="H5854" s="34" t="s">
        <v>62</v>
      </c>
      <c r="I5854" t="s">
        <v>63</v>
      </c>
      <c r="J5854" t="s">
        <v>64</v>
      </c>
      <c r="K5854" t="s">
        <v>101</v>
      </c>
      <c r="L5854" t="s">
        <v>66</v>
      </c>
      <c r="M5854" t="s">
        <v>91</v>
      </c>
      <c r="N5854" t="s">
        <v>68</v>
      </c>
    </row>
    <row r="5855" spans="7:14" x14ac:dyDescent="0.25">
      <c r="G5855" s="34" t="s">
        <v>667</v>
      </c>
    </row>
    <row r="5856" spans="7:14" x14ac:dyDescent="0.25">
      <c r="H5856" s="34" t="s">
        <v>445</v>
      </c>
      <c r="I5856" t="s">
        <v>70</v>
      </c>
      <c r="J5856">
        <v>2604.2797839754899</v>
      </c>
      <c r="K5856">
        <v>2595.0168534827799</v>
      </c>
      <c r="L5856">
        <v>2581.2137031872498</v>
      </c>
      <c r="M5856">
        <v>2583.2471138535002</v>
      </c>
      <c r="N5856">
        <v>2770.8210753532098</v>
      </c>
    </row>
    <row r="5857" spans="7:14" x14ac:dyDescent="0.25">
      <c r="H5857" s="34" t="s">
        <v>445</v>
      </c>
      <c r="I5857" t="s">
        <v>71</v>
      </c>
      <c r="J5857">
        <v>2558.89</v>
      </c>
      <c r="K5857">
        <v>2567.0825</v>
      </c>
      <c r="L5857">
        <v>2553.9949999999999</v>
      </c>
      <c r="M5857">
        <v>2566.1</v>
      </c>
      <c r="N5857">
        <v>2708.25</v>
      </c>
    </row>
    <row r="5858" spans="7:14" x14ac:dyDescent="0.25">
      <c r="H5858" s="34" t="s">
        <v>445</v>
      </c>
      <c r="I5858" t="s">
        <v>72</v>
      </c>
      <c r="J5858">
        <v>2531.7199999999998</v>
      </c>
      <c r="K5858">
        <v>2550.5412500000002</v>
      </c>
      <c r="L5858">
        <v>2537.5225</v>
      </c>
      <c r="M5858">
        <v>2555.9250000000002</v>
      </c>
      <c r="N5858">
        <v>2672.7750000000001</v>
      </c>
    </row>
    <row r="5859" spans="7:14" x14ac:dyDescent="0.25">
      <c r="H5859" s="34" t="s">
        <v>445</v>
      </c>
      <c r="I5859" t="s">
        <v>73</v>
      </c>
      <c r="J5859">
        <v>2522.6633333333298</v>
      </c>
      <c r="K5859">
        <v>2545.0275000000001</v>
      </c>
      <c r="L5859">
        <v>2532.0316666666599</v>
      </c>
      <c r="M5859">
        <v>2552.5333333333301</v>
      </c>
      <c r="N5859">
        <v>2660.95</v>
      </c>
    </row>
    <row r="5860" spans="7:14" x14ac:dyDescent="0.25">
      <c r="H5860" s="34" t="s">
        <v>445</v>
      </c>
      <c r="I5860" t="s">
        <v>74</v>
      </c>
      <c r="J5860">
        <v>2513.6066666666602</v>
      </c>
      <c r="K5860">
        <v>2539.5137500000001</v>
      </c>
      <c r="L5860">
        <v>2526.5408333333298</v>
      </c>
      <c r="M5860">
        <v>2549.1416666666601</v>
      </c>
      <c r="N5860">
        <v>2649.125</v>
      </c>
    </row>
    <row r="5861" spans="7:14" x14ac:dyDescent="0.25">
      <c r="H5861" s="34" t="s">
        <v>445</v>
      </c>
      <c r="I5861" t="s">
        <v>75</v>
      </c>
      <c r="J5861">
        <v>2495.4933333333302</v>
      </c>
      <c r="K5861">
        <v>2528.4862499999999</v>
      </c>
      <c r="L5861">
        <v>2515.5591666666601</v>
      </c>
      <c r="M5861">
        <v>2542.3583333333299</v>
      </c>
      <c r="N5861">
        <v>2625.4749999999999</v>
      </c>
    </row>
    <row r="5862" spans="7:14" x14ac:dyDescent="0.25">
      <c r="H5862" s="34" t="s">
        <v>445</v>
      </c>
      <c r="I5862" t="s">
        <v>76</v>
      </c>
      <c r="J5862">
        <v>2486.4366666666601</v>
      </c>
      <c r="K5862">
        <v>2522.9724999999999</v>
      </c>
      <c r="L5862">
        <v>2510.06833333333</v>
      </c>
      <c r="M5862">
        <v>2538.9666666666599</v>
      </c>
      <c r="N5862">
        <v>2613.65</v>
      </c>
    </row>
    <row r="5863" spans="7:14" x14ac:dyDescent="0.25">
      <c r="H5863" s="34" t="s">
        <v>445</v>
      </c>
      <c r="I5863" t="s">
        <v>77</v>
      </c>
      <c r="J5863">
        <v>2477.38</v>
      </c>
      <c r="K5863">
        <v>2517.4587499999998</v>
      </c>
      <c r="L5863">
        <v>2504.5774999999999</v>
      </c>
      <c r="M5863">
        <v>2535.5749999999998</v>
      </c>
      <c r="N5863">
        <v>2601.8249999999998</v>
      </c>
    </row>
    <row r="5864" spans="7:14" x14ac:dyDescent="0.25">
      <c r="H5864" s="34" t="s">
        <v>445</v>
      </c>
      <c r="I5864" t="s">
        <v>78</v>
      </c>
      <c r="J5864">
        <v>2450.21</v>
      </c>
      <c r="K5864">
        <v>2500.9175</v>
      </c>
      <c r="L5864">
        <v>2488.105</v>
      </c>
      <c r="M5864">
        <v>2525.4</v>
      </c>
      <c r="N5864">
        <v>2566.35</v>
      </c>
    </row>
    <row r="5865" spans="7:14" x14ac:dyDescent="0.25">
      <c r="H5865" s="34" t="s">
        <v>445</v>
      </c>
      <c r="I5865" t="s">
        <v>79</v>
      </c>
      <c r="J5865">
        <v>2404.8202160245</v>
      </c>
      <c r="K5865">
        <v>2472.9831465172101</v>
      </c>
      <c r="L5865">
        <v>2460.8862968127401</v>
      </c>
      <c r="M5865">
        <v>2508.2528861464898</v>
      </c>
      <c r="N5865">
        <v>2503.7789246467801</v>
      </c>
    </row>
    <row r="5866" spans="7:14" x14ac:dyDescent="0.25">
      <c r="H5866" s="34" t="s">
        <v>445</v>
      </c>
      <c r="I5866" t="s">
        <v>80</v>
      </c>
      <c r="J5866">
        <v>2513.2333333333299</v>
      </c>
      <c r="K5866">
        <v>2528.0749999999998</v>
      </c>
      <c r="L5866">
        <v>2527.35</v>
      </c>
      <c r="M5866">
        <v>2530.5</v>
      </c>
      <c r="N5866">
        <v>2612.5</v>
      </c>
    </row>
    <row r="5867" spans="7:14" x14ac:dyDescent="0.25">
      <c r="H5867" s="34" t="s">
        <v>445</v>
      </c>
      <c r="I5867" t="s">
        <v>81</v>
      </c>
      <c r="J5867">
        <v>2521.9166666666601</v>
      </c>
      <c r="K5867">
        <v>2530.0499999999902</v>
      </c>
      <c r="L5867">
        <v>2533.65</v>
      </c>
      <c r="M5867">
        <v>2535.5833333333298</v>
      </c>
      <c r="N5867">
        <v>2620.7666666666601</v>
      </c>
    </row>
    <row r="5868" spans="7:14" x14ac:dyDescent="0.25">
      <c r="H5868" s="34" t="s">
        <v>445</v>
      </c>
      <c r="I5868" t="s">
        <v>82</v>
      </c>
      <c r="J5868">
        <v>2530.6</v>
      </c>
      <c r="K5868">
        <v>2532.0249999999901</v>
      </c>
      <c r="L5868">
        <v>2539.9499999999998</v>
      </c>
      <c r="M5868">
        <v>2540.6666666666601</v>
      </c>
      <c r="N5868">
        <v>2629.0333333333301</v>
      </c>
    </row>
    <row r="5869" spans="7:14" x14ac:dyDescent="0.25">
      <c r="H5869" s="34" t="s">
        <v>445</v>
      </c>
      <c r="I5869" t="s">
        <v>83</v>
      </c>
      <c r="J5869">
        <v>0.69100892608459696</v>
      </c>
      <c r="K5869">
        <v>0.15600161925730599</v>
      </c>
      <c r="L5869">
        <v>0.498545907768985</v>
      </c>
      <c r="M5869">
        <v>0.40015743899240203</v>
      </c>
      <c r="N5869">
        <v>0.62887499841514904</v>
      </c>
    </row>
    <row r="5870" spans="7:14" x14ac:dyDescent="0.25">
      <c r="H5870" s="34" t="s">
        <v>445</v>
      </c>
      <c r="I5870" t="s">
        <v>84</v>
      </c>
      <c r="J5870" t="s">
        <v>85</v>
      </c>
      <c r="K5870" t="s">
        <v>108</v>
      </c>
      <c r="L5870" t="s">
        <v>86</v>
      </c>
      <c r="M5870" t="s">
        <v>108</v>
      </c>
      <c r="N5870" t="s">
        <v>88</v>
      </c>
    </row>
    <row r="5871" spans="7:14" x14ac:dyDescent="0.25">
      <c r="G5871" s="34" t="s">
        <v>667</v>
      </c>
    </row>
    <row r="5873" spans="8:14" x14ac:dyDescent="0.25">
      <c r="H5873" s="34" t="s">
        <v>62</v>
      </c>
      <c r="I5873" t="s">
        <v>63</v>
      </c>
      <c r="J5873" t="s">
        <v>90</v>
      </c>
      <c r="K5873" t="s">
        <v>65</v>
      </c>
      <c r="L5873" t="s">
        <v>66</v>
      </c>
      <c r="M5873" t="s">
        <v>67</v>
      </c>
      <c r="N5873" t="s">
        <v>68</v>
      </c>
    </row>
    <row r="5875" spans="8:14" x14ac:dyDescent="0.25">
      <c r="H5875" s="34" t="s">
        <v>446</v>
      </c>
      <c r="I5875" t="s">
        <v>70</v>
      </c>
      <c r="J5875">
        <v>240.56213592232999</v>
      </c>
      <c r="K5875">
        <v>238.598623853211</v>
      </c>
      <c r="L5875">
        <v>237.65110619468999</v>
      </c>
      <c r="M5875">
        <v>233.06322757361301</v>
      </c>
      <c r="N5875">
        <v>231.08247422680401</v>
      </c>
    </row>
    <row r="5876" spans="8:14" x14ac:dyDescent="0.25">
      <c r="H5876" s="34" t="s">
        <v>446</v>
      </c>
      <c r="I5876" t="s">
        <v>71</v>
      </c>
      <c r="J5876">
        <v>229.45</v>
      </c>
      <c r="K5876">
        <v>232.75</v>
      </c>
      <c r="L5876">
        <v>232.875</v>
      </c>
      <c r="M5876">
        <v>229.3175</v>
      </c>
      <c r="N5876">
        <v>227.94499999999999</v>
      </c>
    </row>
    <row r="5877" spans="8:14" x14ac:dyDescent="0.25">
      <c r="H5877" s="34" t="s">
        <v>446</v>
      </c>
      <c r="I5877" t="s">
        <v>72</v>
      </c>
      <c r="J5877">
        <v>223.4</v>
      </c>
      <c r="K5877">
        <v>229.45</v>
      </c>
      <c r="L5877">
        <v>229.98749999999899</v>
      </c>
      <c r="M5877">
        <v>227.15875</v>
      </c>
      <c r="N5877">
        <v>226.04750000000001</v>
      </c>
    </row>
    <row r="5878" spans="8:14" x14ac:dyDescent="0.25">
      <c r="H5878" s="34" t="s">
        <v>446</v>
      </c>
      <c r="I5878" t="s">
        <v>73</v>
      </c>
      <c r="J5878">
        <v>221.38333333333301</v>
      </c>
      <c r="K5878">
        <v>228.35</v>
      </c>
      <c r="L5878">
        <v>229.02500000000001</v>
      </c>
      <c r="M5878">
        <v>226.43916666666601</v>
      </c>
      <c r="N5878">
        <v>225.41499999999999</v>
      </c>
    </row>
    <row r="5879" spans="8:14" x14ac:dyDescent="0.25">
      <c r="H5879" s="34" t="s">
        <v>446</v>
      </c>
      <c r="I5879" t="s">
        <v>74</v>
      </c>
      <c r="J5879">
        <v>219.36666666666599</v>
      </c>
      <c r="K5879">
        <v>227.25</v>
      </c>
      <c r="L5879">
        <v>228.0625</v>
      </c>
      <c r="M5879">
        <v>225.71958333333299</v>
      </c>
      <c r="N5879">
        <v>224.7825</v>
      </c>
    </row>
    <row r="5880" spans="8:14" x14ac:dyDescent="0.25">
      <c r="H5880" s="34" t="s">
        <v>446</v>
      </c>
      <c r="I5880" t="s">
        <v>75</v>
      </c>
      <c r="J5880">
        <v>215.333333333333</v>
      </c>
      <c r="K5880">
        <v>225.05</v>
      </c>
      <c r="L5880">
        <v>226.13749999999999</v>
      </c>
      <c r="M5880">
        <v>224.28041666666601</v>
      </c>
      <c r="N5880">
        <v>223.51750000000001</v>
      </c>
    </row>
    <row r="5881" spans="8:14" x14ac:dyDescent="0.25">
      <c r="H5881" s="34" t="s">
        <v>446</v>
      </c>
      <c r="I5881" t="s">
        <v>76</v>
      </c>
      <c r="J5881">
        <v>213.31666666666601</v>
      </c>
      <c r="K5881">
        <v>223.95</v>
      </c>
      <c r="L5881">
        <v>225.17499999999899</v>
      </c>
      <c r="M5881">
        <v>223.56083333333299</v>
      </c>
      <c r="N5881">
        <v>222.88499999999999</v>
      </c>
    </row>
    <row r="5882" spans="8:14" x14ac:dyDescent="0.25">
      <c r="H5882" s="34" t="s">
        <v>446</v>
      </c>
      <c r="I5882" t="s">
        <v>77</v>
      </c>
      <c r="J5882">
        <v>211.29999999999899</v>
      </c>
      <c r="K5882">
        <v>222.85</v>
      </c>
      <c r="L5882">
        <v>224.21250000000001</v>
      </c>
      <c r="M5882">
        <v>222.84125</v>
      </c>
      <c r="N5882">
        <v>222.2525</v>
      </c>
    </row>
    <row r="5883" spans="8:14" x14ac:dyDescent="0.25">
      <c r="H5883" s="34" t="s">
        <v>446</v>
      </c>
      <c r="I5883" t="s">
        <v>78</v>
      </c>
      <c r="J5883">
        <v>205.25</v>
      </c>
      <c r="K5883">
        <v>219.55</v>
      </c>
      <c r="L5883">
        <v>221.32499999999999</v>
      </c>
      <c r="M5883">
        <v>220.6825</v>
      </c>
      <c r="N5883">
        <v>220.35499999999999</v>
      </c>
    </row>
    <row r="5884" spans="8:14" x14ac:dyDescent="0.25">
      <c r="H5884" s="34" t="s">
        <v>446</v>
      </c>
      <c r="I5884" t="s">
        <v>79</v>
      </c>
      <c r="J5884">
        <v>194.13786407766901</v>
      </c>
      <c r="K5884">
        <v>213.70137614678899</v>
      </c>
      <c r="L5884">
        <v>216.54889380530901</v>
      </c>
      <c r="M5884">
        <v>216.936772426386</v>
      </c>
      <c r="N5884">
        <v>217.21752577319501</v>
      </c>
    </row>
    <row r="5885" spans="8:14" x14ac:dyDescent="0.25">
      <c r="H5885" s="34" t="s">
        <v>446</v>
      </c>
      <c r="I5885" t="s">
        <v>80</v>
      </c>
      <c r="J5885">
        <v>217</v>
      </c>
      <c r="K5885">
        <v>224</v>
      </c>
      <c r="L5885">
        <v>228.48333333333301</v>
      </c>
      <c r="M5885">
        <v>222.97499999999999</v>
      </c>
      <c r="N5885">
        <v>224.95</v>
      </c>
    </row>
    <row r="5886" spans="8:14" x14ac:dyDescent="0.25">
      <c r="H5886" s="34" t="s">
        <v>446</v>
      </c>
      <c r="I5886" t="s">
        <v>81</v>
      </c>
      <c r="J5886">
        <v>217.11666666666599</v>
      </c>
      <c r="K5886">
        <v>224.71666666666599</v>
      </c>
      <c r="L5886">
        <v>229.86666666666599</v>
      </c>
      <c r="M5886">
        <v>223.65</v>
      </c>
      <c r="N5886">
        <v>225.75</v>
      </c>
    </row>
    <row r="5887" spans="8:14" x14ac:dyDescent="0.25">
      <c r="H5887" s="34" t="s">
        <v>446</v>
      </c>
      <c r="I5887" t="s">
        <v>82</v>
      </c>
      <c r="J5887">
        <v>217.23333333333301</v>
      </c>
      <c r="K5887">
        <v>225.433333333333</v>
      </c>
      <c r="L5887">
        <v>231.25</v>
      </c>
      <c r="M5887">
        <v>224.32499999999999</v>
      </c>
      <c r="N5887">
        <v>226.55</v>
      </c>
    </row>
    <row r="5888" spans="8:14" x14ac:dyDescent="0.25">
      <c r="H5888" s="34" t="s">
        <v>446</v>
      </c>
      <c r="I5888" t="s">
        <v>83</v>
      </c>
      <c r="J5888">
        <v>0.107411385606881</v>
      </c>
      <c r="K5888">
        <v>0.63581250924146204</v>
      </c>
      <c r="L5888">
        <v>1.2108833612954899</v>
      </c>
      <c r="M5888">
        <v>0.60180541624873096</v>
      </c>
      <c r="N5888">
        <v>0.71126917092688202</v>
      </c>
    </row>
    <row r="5889" spans="7:14" x14ac:dyDescent="0.25">
      <c r="H5889" s="34" t="s">
        <v>446</v>
      </c>
      <c r="I5889" t="s">
        <v>84</v>
      </c>
      <c r="J5889" t="s">
        <v>93</v>
      </c>
      <c r="K5889" t="s">
        <v>88</v>
      </c>
      <c r="L5889" t="s">
        <v>88</v>
      </c>
      <c r="M5889" t="s">
        <v>87</v>
      </c>
      <c r="N5889" t="s">
        <v>88</v>
      </c>
    </row>
    <row r="5891" spans="7:14" x14ac:dyDescent="0.25">
      <c r="G5891" s="34" t="s">
        <v>667</v>
      </c>
    </row>
    <row r="5892" spans="7:14" x14ac:dyDescent="0.25">
      <c r="H5892" s="34" t="s">
        <v>62</v>
      </c>
      <c r="I5892" t="s">
        <v>63</v>
      </c>
      <c r="J5892" t="s">
        <v>90</v>
      </c>
      <c r="K5892" t="s">
        <v>65</v>
      </c>
      <c r="L5892" t="s">
        <v>66</v>
      </c>
      <c r="M5892" t="s">
        <v>91</v>
      </c>
      <c r="N5892" t="s">
        <v>68</v>
      </c>
    </row>
    <row r="5893" spans="7:14" x14ac:dyDescent="0.25">
      <c r="G5893" s="34" t="s">
        <v>667</v>
      </c>
    </row>
    <row r="5894" spans="7:14" x14ac:dyDescent="0.25">
      <c r="H5894" s="34" t="s">
        <v>447</v>
      </c>
      <c r="I5894" t="s">
        <v>70</v>
      </c>
      <c r="J5894">
        <v>509.76004950495002</v>
      </c>
      <c r="K5894">
        <v>481.60535714285697</v>
      </c>
      <c r="L5894">
        <v>490.12729234088403</v>
      </c>
      <c r="M5894">
        <v>491.009757680657</v>
      </c>
      <c r="N5894">
        <v>482.52138076217199</v>
      </c>
    </row>
    <row r="5895" spans="7:14" x14ac:dyDescent="0.25">
      <c r="H5895" s="34" t="s">
        <v>447</v>
      </c>
      <c r="I5895" t="s">
        <v>71</v>
      </c>
      <c r="J5895">
        <v>491.59249999999997</v>
      </c>
      <c r="K5895">
        <v>474.92500000000001</v>
      </c>
      <c r="L5895">
        <v>480.224999999999</v>
      </c>
      <c r="M5895">
        <v>482.63499999999999</v>
      </c>
      <c r="N5895">
        <v>474.62</v>
      </c>
    </row>
    <row r="5896" spans="7:14" x14ac:dyDescent="0.25">
      <c r="H5896" s="34" t="s">
        <v>447</v>
      </c>
      <c r="I5896" t="s">
        <v>72</v>
      </c>
      <c r="J5896">
        <v>481.32125000000002</v>
      </c>
      <c r="K5896">
        <v>470.9375</v>
      </c>
      <c r="L5896">
        <v>474.3125</v>
      </c>
      <c r="M5896">
        <v>477.76749999999998</v>
      </c>
      <c r="N5896">
        <v>469.83499999999998</v>
      </c>
    </row>
    <row r="5897" spans="7:14" x14ac:dyDescent="0.25">
      <c r="H5897" s="34" t="s">
        <v>447</v>
      </c>
      <c r="I5897" t="s">
        <v>73</v>
      </c>
      <c r="J5897">
        <v>477.89749999999998</v>
      </c>
      <c r="K5897">
        <v>469.60833333333301</v>
      </c>
      <c r="L5897">
        <v>472.34166666666601</v>
      </c>
      <c r="M5897">
        <v>476.14499999999998</v>
      </c>
      <c r="N5897">
        <v>468.24</v>
      </c>
    </row>
    <row r="5898" spans="7:14" x14ac:dyDescent="0.25">
      <c r="H5898" s="34" t="s">
        <v>447</v>
      </c>
      <c r="I5898" t="s">
        <v>74</v>
      </c>
      <c r="J5898">
        <v>474.47375</v>
      </c>
      <c r="K5898">
        <v>468.27916666666601</v>
      </c>
      <c r="L5898">
        <v>470.370833333333</v>
      </c>
      <c r="M5898">
        <v>474.52249999999998</v>
      </c>
      <c r="N5898">
        <v>466.64499999999998</v>
      </c>
    </row>
    <row r="5899" spans="7:14" x14ac:dyDescent="0.25">
      <c r="H5899" s="34" t="s">
        <v>447</v>
      </c>
      <c r="I5899" t="s">
        <v>75</v>
      </c>
      <c r="J5899">
        <v>467.62625000000003</v>
      </c>
      <c r="K5899">
        <v>465.620833333333</v>
      </c>
      <c r="L5899">
        <v>466.42916666666599</v>
      </c>
      <c r="M5899">
        <v>471.27749999999997</v>
      </c>
      <c r="N5899">
        <v>463.45499999999998</v>
      </c>
    </row>
    <row r="5900" spans="7:14" x14ac:dyDescent="0.25">
      <c r="H5900" s="34" t="s">
        <v>447</v>
      </c>
      <c r="I5900" t="s">
        <v>76</v>
      </c>
      <c r="J5900">
        <v>464.20249999999999</v>
      </c>
      <c r="K5900">
        <v>464.291666666666</v>
      </c>
      <c r="L5900">
        <v>464.45833333333297</v>
      </c>
      <c r="M5900">
        <v>469.65499999999997</v>
      </c>
      <c r="N5900">
        <v>461.86</v>
      </c>
    </row>
    <row r="5901" spans="7:14" x14ac:dyDescent="0.25">
      <c r="H5901" s="34" t="s">
        <v>447</v>
      </c>
      <c r="I5901" t="s">
        <v>77</v>
      </c>
      <c r="J5901">
        <v>460.77875</v>
      </c>
      <c r="K5901">
        <v>462.96249999999998</v>
      </c>
      <c r="L5901">
        <v>462.48749999999899</v>
      </c>
      <c r="M5901">
        <v>468.032499999999</v>
      </c>
      <c r="N5901">
        <v>460.26499999999999</v>
      </c>
    </row>
    <row r="5902" spans="7:14" x14ac:dyDescent="0.25">
      <c r="H5902" s="34" t="s">
        <v>447</v>
      </c>
      <c r="I5902" t="s">
        <v>78</v>
      </c>
      <c r="J5902">
        <v>450.50749999999999</v>
      </c>
      <c r="K5902">
        <v>458.974999999999</v>
      </c>
      <c r="L5902">
        <v>456.57499999999999</v>
      </c>
      <c r="M5902">
        <v>463.164999999999</v>
      </c>
      <c r="N5902">
        <v>455.48</v>
      </c>
    </row>
    <row r="5903" spans="7:14" x14ac:dyDescent="0.25">
      <c r="H5903" s="34" t="s">
        <v>447</v>
      </c>
      <c r="I5903" t="s">
        <v>79</v>
      </c>
      <c r="J5903">
        <v>432.33995049504898</v>
      </c>
      <c r="K5903">
        <v>452.29464285714198</v>
      </c>
      <c r="L5903">
        <v>446.67270765911502</v>
      </c>
      <c r="M5903">
        <v>454.79024231934198</v>
      </c>
      <c r="N5903">
        <v>447.57861923782701</v>
      </c>
    </row>
    <row r="5904" spans="7:14" x14ac:dyDescent="0.25">
      <c r="H5904" s="34" t="s">
        <v>447</v>
      </c>
      <c r="I5904" t="s">
        <v>80</v>
      </c>
      <c r="J5904">
        <v>471.75833333333298</v>
      </c>
      <c r="K5904">
        <v>467.71666666666601</v>
      </c>
      <c r="L5904">
        <v>470.35</v>
      </c>
      <c r="M5904">
        <v>471.04999999999899</v>
      </c>
      <c r="N5904">
        <v>467.31666666666598</v>
      </c>
    </row>
    <row r="5905" spans="7:14" x14ac:dyDescent="0.25">
      <c r="H5905" s="34" t="s">
        <v>447</v>
      </c>
      <c r="I5905" t="s">
        <v>81</v>
      </c>
      <c r="J5905">
        <v>472.46666666666601</v>
      </c>
      <c r="K5905">
        <v>468.48333333333301</v>
      </c>
      <c r="L5905">
        <v>472.3</v>
      </c>
      <c r="M5905">
        <v>471.666666666666</v>
      </c>
      <c r="N5905">
        <v>469.58333333333297</v>
      </c>
    </row>
    <row r="5906" spans="7:14" x14ac:dyDescent="0.25">
      <c r="H5906" s="34" t="s">
        <v>447</v>
      </c>
      <c r="I5906" t="s">
        <v>82</v>
      </c>
      <c r="J5906">
        <v>473.17500000000001</v>
      </c>
      <c r="K5906">
        <v>469.25</v>
      </c>
      <c r="L5906">
        <v>474.25</v>
      </c>
      <c r="M5906">
        <v>472.28333333333302</v>
      </c>
      <c r="N5906">
        <v>471.85</v>
      </c>
    </row>
    <row r="5907" spans="7:14" x14ac:dyDescent="0.25">
      <c r="H5907" s="34" t="s">
        <v>447</v>
      </c>
      <c r="I5907" t="s">
        <v>83</v>
      </c>
      <c r="J5907">
        <v>0.30029499567221102</v>
      </c>
      <c r="K5907">
        <v>0.327833802515761</v>
      </c>
      <c r="L5907">
        <v>0.82916976719463698</v>
      </c>
      <c r="M5907">
        <v>0.26114267565376598</v>
      </c>
      <c r="N5907">
        <v>0.97007739220373401</v>
      </c>
    </row>
    <row r="5908" spans="7:14" x14ac:dyDescent="0.25">
      <c r="H5908" s="34" t="s">
        <v>447</v>
      </c>
      <c r="I5908" t="s">
        <v>84</v>
      </c>
      <c r="J5908" t="s">
        <v>93</v>
      </c>
      <c r="K5908" t="s">
        <v>87</v>
      </c>
      <c r="L5908" t="s">
        <v>88</v>
      </c>
      <c r="M5908" t="s">
        <v>106</v>
      </c>
      <c r="N5908" t="s">
        <v>98</v>
      </c>
    </row>
    <row r="5909" spans="7:14" x14ac:dyDescent="0.25">
      <c r="G5909" s="34" t="s">
        <v>667</v>
      </c>
    </row>
    <row r="5911" spans="7:14" x14ac:dyDescent="0.25">
      <c r="H5911" s="34" t="s">
        <v>62</v>
      </c>
      <c r="I5911" t="s">
        <v>63</v>
      </c>
      <c r="J5911" t="s">
        <v>64</v>
      </c>
      <c r="K5911" t="s">
        <v>65</v>
      </c>
      <c r="L5911" t="s">
        <v>104</v>
      </c>
      <c r="M5911" t="s">
        <v>262</v>
      </c>
      <c r="N5911" t="s">
        <v>96</v>
      </c>
    </row>
    <row r="5913" spans="7:14" x14ac:dyDescent="0.25">
      <c r="H5913" s="34" t="s">
        <v>448</v>
      </c>
      <c r="I5913" t="s">
        <v>70</v>
      </c>
      <c r="J5913">
        <v>156.06089403973499</v>
      </c>
      <c r="K5913">
        <v>165.322839303319</v>
      </c>
      <c r="L5913">
        <v>163.55014281180499</v>
      </c>
      <c r="M5913">
        <v>165.763647798742</v>
      </c>
      <c r="N5913">
        <v>165.30269930947799</v>
      </c>
    </row>
    <row r="5914" spans="7:14" x14ac:dyDescent="0.25">
      <c r="H5914" s="34" t="s">
        <v>448</v>
      </c>
      <c r="I5914" t="s">
        <v>71</v>
      </c>
      <c r="J5914">
        <v>153.935</v>
      </c>
      <c r="K5914">
        <v>162.01249999999999</v>
      </c>
      <c r="L5914">
        <v>161.7225</v>
      </c>
      <c r="M5914">
        <v>163.72</v>
      </c>
      <c r="N5914">
        <v>163.60749999999999</v>
      </c>
    </row>
    <row r="5915" spans="7:14" x14ac:dyDescent="0.25">
      <c r="H5915" s="34" t="s">
        <v>448</v>
      </c>
      <c r="I5915" t="s">
        <v>72</v>
      </c>
      <c r="J5915">
        <v>152.64249999999899</v>
      </c>
      <c r="K5915">
        <v>160.15625</v>
      </c>
      <c r="L5915">
        <v>160.63624999999999</v>
      </c>
      <c r="M5915">
        <v>162.51</v>
      </c>
      <c r="N5915">
        <v>162.60374999999999</v>
      </c>
    </row>
    <row r="5916" spans="7:14" x14ac:dyDescent="0.25">
      <c r="H5916" s="34" t="s">
        <v>448</v>
      </c>
      <c r="I5916" t="s">
        <v>73</v>
      </c>
      <c r="J5916">
        <v>152.21166666666599</v>
      </c>
      <c r="K5916">
        <v>159.53749999999999</v>
      </c>
      <c r="L5916">
        <v>160.27416666666599</v>
      </c>
      <c r="M5916">
        <v>162.106666666666</v>
      </c>
      <c r="N5916">
        <v>162.269166666666</v>
      </c>
    </row>
    <row r="5917" spans="7:14" x14ac:dyDescent="0.25">
      <c r="H5917" s="34" t="s">
        <v>448</v>
      </c>
      <c r="I5917" t="s">
        <v>74</v>
      </c>
      <c r="J5917">
        <v>151.78083333333299</v>
      </c>
      <c r="K5917">
        <v>158.91874999999999</v>
      </c>
      <c r="L5917">
        <v>159.91208333333299</v>
      </c>
      <c r="M5917">
        <v>161.70333333333301</v>
      </c>
      <c r="N5917">
        <v>161.93458333333299</v>
      </c>
    </row>
    <row r="5918" spans="7:14" x14ac:dyDescent="0.25">
      <c r="H5918" s="34" t="s">
        <v>448</v>
      </c>
      <c r="I5918" t="s">
        <v>75</v>
      </c>
      <c r="J5918">
        <v>150.919166666666</v>
      </c>
      <c r="K5918">
        <v>157.68125000000001</v>
      </c>
      <c r="L5918">
        <v>159.18791666666601</v>
      </c>
      <c r="M5918">
        <v>160.89666666666599</v>
      </c>
      <c r="N5918">
        <v>161.265416666666</v>
      </c>
    </row>
    <row r="5919" spans="7:14" x14ac:dyDescent="0.25">
      <c r="H5919" s="34" t="s">
        <v>448</v>
      </c>
      <c r="I5919" t="s">
        <v>76</v>
      </c>
      <c r="J5919">
        <v>150.488333333333</v>
      </c>
      <c r="K5919">
        <v>157.0625</v>
      </c>
      <c r="L5919">
        <v>158.82583333333301</v>
      </c>
      <c r="M5919">
        <v>160.493333333333</v>
      </c>
      <c r="N5919">
        <v>160.930833333333</v>
      </c>
    </row>
    <row r="5920" spans="7:14" x14ac:dyDescent="0.25">
      <c r="H5920" s="34" t="s">
        <v>448</v>
      </c>
      <c r="I5920" t="s">
        <v>77</v>
      </c>
      <c r="J5920">
        <v>150.0575</v>
      </c>
      <c r="K5920">
        <v>156.44374999999999</v>
      </c>
      <c r="L5920">
        <v>158.46375</v>
      </c>
      <c r="M5920">
        <v>160.09</v>
      </c>
      <c r="N5920">
        <v>160.59625</v>
      </c>
    </row>
    <row r="5921" spans="8:14" x14ac:dyDescent="0.25">
      <c r="H5921" s="34" t="s">
        <v>448</v>
      </c>
      <c r="I5921" t="s">
        <v>78</v>
      </c>
      <c r="J5921">
        <v>148.76499999999999</v>
      </c>
      <c r="K5921">
        <v>154.58750000000001</v>
      </c>
      <c r="L5921">
        <v>157.3775</v>
      </c>
      <c r="M5921">
        <v>158.88</v>
      </c>
      <c r="N5921">
        <v>159.5925</v>
      </c>
    </row>
    <row r="5922" spans="8:14" x14ac:dyDescent="0.25">
      <c r="H5922" s="34" t="s">
        <v>448</v>
      </c>
      <c r="I5922" t="s">
        <v>79</v>
      </c>
      <c r="J5922">
        <v>146.639105960264</v>
      </c>
      <c r="K5922">
        <v>151.27716069668</v>
      </c>
      <c r="L5922">
        <v>155.54985718819401</v>
      </c>
      <c r="M5922">
        <v>156.836352201257</v>
      </c>
      <c r="N5922">
        <v>157.89730069052101</v>
      </c>
    </row>
    <row r="5923" spans="8:14" x14ac:dyDescent="0.25">
      <c r="H5923" s="34" t="s">
        <v>448</v>
      </c>
      <c r="I5923" t="s">
        <v>80</v>
      </c>
      <c r="J5923">
        <v>152.016666666666</v>
      </c>
      <c r="K5923">
        <v>155.52500000000001</v>
      </c>
      <c r="L5923">
        <v>159.52500000000001</v>
      </c>
      <c r="M5923">
        <v>161.19999999999999</v>
      </c>
      <c r="N5923">
        <v>161.125</v>
      </c>
    </row>
    <row r="5924" spans="8:14" x14ac:dyDescent="0.25">
      <c r="H5924" s="34" t="s">
        <v>448</v>
      </c>
      <c r="I5924" t="s">
        <v>81</v>
      </c>
      <c r="J5924">
        <v>152.683333333333</v>
      </c>
      <c r="K5924">
        <v>156.44999999999999</v>
      </c>
      <c r="L5924">
        <v>159.53333333333299</v>
      </c>
      <c r="M5924">
        <v>161.23333333333301</v>
      </c>
      <c r="N5924">
        <v>161.28333333333299</v>
      </c>
    </row>
    <row r="5925" spans="8:14" x14ac:dyDescent="0.25">
      <c r="H5925" s="34" t="s">
        <v>448</v>
      </c>
      <c r="I5925" t="s">
        <v>82</v>
      </c>
      <c r="J5925">
        <v>153.35</v>
      </c>
      <c r="K5925">
        <v>157.375</v>
      </c>
      <c r="L5925">
        <v>159.541666666666</v>
      </c>
      <c r="M5925">
        <v>161.266666666666</v>
      </c>
      <c r="N5925">
        <v>161.44166666666601</v>
      </c>
    </row>
    <row r="5926" spans="8:14" x14ac:dyDescent="0.25">
      <c r="H5926" s="34" t="s">
        <v>448</v>
      </c>
      <c r="I5926" t="s">
        <v>83</v>
      </c>
      <c r="J5926">
        <v>0.87709680956038005</v>
      </c>
      <c r="K5926">
        <v>1.1755361397935</v>
      </c>
      <c r="L5926">
        <v>1.04465917994159E-2</v>
      </c>
      <c r="M5926">
        <v>4.1339396444809502E-2</v>
      </c>
      <c r="N5926">
        <v>0.196149279925667</v>
      </c>
    </row>
    <row r="5927" spans="8:14" x14ac:dyDescent="0.25">
      <c r="H5927" s="34" t="s">
        <v>448</v>
      </c>
      <c r="I5927" t="s">
        <v>84</v>
      </c>
      <c r="J5927" t="s">
        <v>85</v>
      </c>
      <c r="K5927" t="s">
        <v>88</v>
      </c>
      <c r="L5927" t="s">
        <v>107</v>
      </c>
      <c r="M5927" t="s">
        <v>107</v>
      </c>
      <c r="N5927" t="s">
        <v>108</v>
      </c>
    </row>
    <row r="5930" spans="8:14" x14ac:dyDescent="0.25">
      <c r="H5930" s="34" t="s">
        <v>128</v>
      </c>
      <c r="I5930" t="s">
        <v>63</v>
      </c>
      <c r="J5930" t="s">
        <v>64</v>
      </c>
      <c r="K5930" t="s">
        <v>65</v>
      </c>
      <c r="L5930" t="s">
        <v>66</v>
      </c>
      <c r="M5930" t="s">
        <v>67</v>
      </c>
      <c r="N5930" t="s">
        <v>68</v>
      </c>
    </row>
    <row r="5932" spans="8:14" x14ac:dyDescent="0.25">
      <c r="H5932" s="34" t="s">
        <v>449</v>
      </c>
      <c r="I5932" t="s">
        <v>70</v>
      </c>
      <c r="J5932">
        <v>192.86883047210301</v>
      </c>
      <c r="K5932">
        <v>200.92332099418201</v>
      </c>
      <c r="L5932">
        <v>197.35034373347401</v>
      </c>
      <c r="M5932">
        <v>202.65111346765599</v>
      </c>
      <c r="N5932">
        <v>212.182864450127</v>
      </c>
    </row>
    <row r="5933" spans="8:14" x14ac:dyDescent="0.25">
      <c r="H5933" s="34" t="s">
        <v>449</v>
      </c>
      <c r="I5933" t="s">
        <v>71</v>
      </c>
      <c r="J5933">
        <v>190.2175</v>
      </c>
      <c r="K5933">
        <v>197.64500000000001</v>
      </c>
      <c r="L5933">
        <v>194.24</v>
      </c>
      <c r="M5933">
        <v>199.07</v>
      </c>
      <c r="N5933">
        <v>207.57499999999999</v>
      </c>
    </row>
    <row r="5934" spans="8:14" x14ac:dyDescent="0.25">
      <c r="H5934" s="34" t="s">
        <v>449</v>
      </c>
      <c r="I5934" t="s">
        <v>72</v>
      </c>
      <c r="J5934">
        <v>188.60874999999999</v>
      </c>
      <c r="K5934">
        <v>195.7475</v>
      </c>
      <c r="L5934">
        <v>192.37</v>
      </c>
      <c r="M5934">
        <v>197.035</v>
      </c>
      <c r="N5934">
        <v>204.96250000000001</v>
      </c>
    </row>
    <row r="5935" spans="8:14" x14ac:dyDescent="0.25">
      <c r="H5935" s="34" t="s">
        <v>449</v>
      </c>
      <c r="I5935" t="s">
        <v>73</v>
      </c>
      <c r="J5935">
        <v>188.07249999999999</v>
      </c>
      <c r="K5935">
        <v>195.11500000000001</v>
      </c>
      <c r="L5935">
        <v>191.74666666666599</v>
      </c>
      <c r="M5935">
        <v>196.356666666666</v>
      </c>
      <c r="N5935">
        <v>204.09166666666599</v>
      </c>
    </row>
    <row r="5936" spans="8:14" x14ac:dyDescent="0.25">
      <c r="H5936" s="34" t="s">
        <v>449</v>
      </c>
      <c r="I5936" t="s">
        <v>74</v>
      </c>
      <c r="J5936">
        <v>187.53625</v>
      </c>
      <c r="K5936">
        <v>194.48249999999999</v>
      </c>
      <c r="L5936">
        <v>191.12333333333299</v>
      </c>
      <c r="M5936">
        <v>195.678333333333</v>
      </c>
      <c r="N5936">
        <v>203.22083333333299</v>
      </c>
    </row>
    <row r="5937" spans="8:14" x14ac:dyDescent="0.25">
      <c r="H5937" s="34" t="s">
        <v>449</v>
      </c>
      <c r="I5937" t="s">
        <v>75</v>
      </c>
      <c r="J5937">
        <v>186.46375</v>
      </c>
      <c r="K5937">
        <v>193.2175</v>
      </c>
      <c r="L5937">
        <v>189.87666666666601</v>
      </c>
      <c r="M5937">
        <v>194.321666666666</v>
      </c>
      <c r="N5937">
        <v>201.479166666666</v>
      </c>
    </row>
    <row r="5938" spans="8:14" x14ac:dyDescent="0.25">
      <c r="H5938" s="34" t="s">
        <v>449</v>
      </c>
      <c r="I5938" t="s">
        <v>76</v>
      </c>
      <c r="J5938">
        <v>185.92750000000001</v>
      </c>
      <c r="K5938">
        <v>192.58499999999901</v>
      </c>
      <c r="L5938">
        <v>189.25333333333299</v>
      </c>
      <c r="M5938">
        <v>193.643333333333</v>
      </c>
      <c r="N5938">
        <v>200.60833333333301</v>
      </c>
    </row>
    <row r="5939" spans="8:14" x14ac:dyDescent="0.25">
      <c r="H5939" s="34" t="s">
        <v>449</v>
      </c>
      <c r="I5939" t="s">
        <v>77</v>
      </c>
      <c r="J5939">
        <v>185.39125000000001</v>
      </c>
      <c r="K5939">
        <v>191.95249999999999</v>
      </c>
      <c r="L5939">
        <v>188.63</v>
      </c>
      <c r="M5939">
        <v>192.965</v>
      </c>
      <c r="N5939">
        <v>199.73749999999899</v>
      </c>
    </row>
    <row r="5940" spans="8:14" x14ac:dyDescent="0.25">
      <c r="H5940" s="34" t="s">
        <v>449</v>
      </c>
      <c r="I5940" t="s">
        <v>78</v>
      </c>
      <c r="J5940">
        <v>183.7825</v>
      </c>
      <c r="K5940">
        <v>190.05499999999901</v>
      </c>
      <c r="L5940">
        <v>186.76</v>
      </c>
      <c r="M5940">
        <v>190.93</v>
      </c>
      <c r="N5940">
        <v>197.125</v>
      </c>
    </row>
    <row r="5941" spans="8:14" x14ac:dyDescent="0.25">
      <c r="H5941" s="34" t="s">
        <v>449</v>
      </c>
      <c r="I5941" t="s">
        <v>79</v>
      </c>
      <c r="J5941">
        <v>181.13116952789699</v>
      </c>
      <c r="K5941">
        <v>186.77667900581699</v>
      </c>
      <c r="L5941">
        <v>183.649656266525</v>
      </c>
      <c r="M5941">
        <v>187.34888653234299</v>
      </c>
      <c r="N5941">
        <v>192.51713554987199</v>
      </c>
    </row>
    <row r="5942" spans="8:14" x14ac:dyDescent="0.25">
      <c r="H5942" s="34" t="s">
        <v>449</v>
      </c>
      <c r="I5942" t="s">
        <v>80</v>
      </c>
      <c r="J5942">
        <v>187.77499999999901</v>
      </c>
      <c r="K5942">
        <v>192.55</v>
      </c>
      <c r="L5942">
        <v>191.166666666666</v>
      </c>
      <c r="M5942">
        <v>192.3</v>
      </c>
      <c r="N5942">
        <v>200.25</v>
      </c>
    </row>
    <row r="5943" spans="8:14" x14ac:dyDescent="0.25">
      <c r="H5943" s="34" t="s">
        <v>449</v>
      </c>
      <c r="I5943" t="s">
        <v>81</v>
      </c>
      <c r="J5943">
        <v>188.54999999999899</v>
      </c>
      <c r="K5943">
        <v>192.98333333333301</v>
      </c>
      <c r="L5943">
        <v>191.833333333333</v>
      </c>
      <c r="M5943">
        <v>193.2</v>
      </c>
      <c r="N5943">
        <v>200.95</v>
      </c>
    </row>
    <row r="5944" spans="8:14" x14ac:dyDescent="0.25">
      <c r="H5944" s="34" t="s">
        <v>449</v>
      </c>
      <c r="I5944" t="s">
        <v>82</v>
      </c>
      <c r="J5944">
        <v>189.32499999999999</v>
      </c>
      <c r="K5944">
        <v>193.416666666666</v>
      </c>
      <c r="L5944">
        <v>192.5</v>
      </c>
      <c r="M5944">
        <v>194.1</v>
      </c>
      <c r="N5944">
        <v>201.65</v>
      </c>
    </row>
    <row r="5945" spans="8:14" x14ac:dyDescent="0.25">
      <c r="H5945" s="34" t="s">
        <v>449</v>
      </c>
      <c r="I5945" t="s">
        <v>83</v>
      </c>
      <c r="J5945">
        <v>0.82545599786979695</v>
      </c>
      <c r="K5945">
        <v>0.44808272296424301</v>
      </c>
      <c r="L5945">
        <v>0.69747166521359005</v>
      </c>
      <c r="M5945">
        <v>0.92735703245750101</v>
      </c>
      <c r="N5945">
        <v>0.69427225390529801</v>
      </c>
    </row>
    <row r="5946" spans="8:14" x14ac:dyDescent="0.25">
      <c r="H5946" s="34" t="s">
        <v>449</v>
      </c>
      <c r="I5946" t="s">
        <v>84</v>
      </c>
      <c r="J5946" t="s">
        <v>85</v>
      </c>
      <c r="K5946" t="s">
        <v>88</v>
      </c>
      <c r="L5946" t="s">
        <v>87</v>
      </c>
      <c r="M5946" t="s">
        <v>86</v>
      </c>
      <c r="N5946" t="s">
        <v>88</v>
      </c>
    </row>
    <row r="5949" spans="8:14" x14ac:dyDescent="0.25">
      <c r="H5949" s="34" t="s">
        <v>95</v>
      </c>
      <c r="I5949" t="s">
        <v>63</v>
      </c>
      <c r="J5949" t="s">
        <v>64</v>
      </c>
      <c r="K5949" t="s">
        <v>101</v>
      </c>
      <c r="L5949" t="s">
        <v>110</v>
      </c>
      <c r="M5949" t="s">
        <v>91</v>
      </c>
      <c r="N5949" t="s">
        <v>68</v>
      </c>
    </row>
    <row r="5951" spans="8:14" x14ac:dyDescent="0.25">
      <c r="H5951" s="34" t="s">
        <v>450</v>
      </c>
      <c r="I5951" t="s">
        <v>70</v>
      </c>
      <c r="J5951">
        <v>359.65802593659902</v>
      </c>
      <c r="K5951">
        <v>357.52658662092603</v>
      </c>
      <c r="L5951">
        <v>366.09882595702197</v>
      </c>
      <c r="M5951">
        <v>364.11579170194699</v>
      </c>
      <c r="N5951">
        <v>364.06780452224598</v>
      </c>
    </row>
    <row r="5952" spans="8:14" x14ac:dyDescent="0.25">
      <c r="H5952" s="34" t="s">
        <v>450</v>
      </c>
      <c r="I5952" t="s">
        <v>71</v>
      </c>
      <c r="J5952">
        <v>356.10749999999899</v>
      </c>
      <c r="K5952">
        <v>354.71</v>
      </c>
      <c r="L5952">
        <v>362.21499999999997</v>
      </c>
      <c r="M5952">
        <v>361.55250000000001</v>
      </c>
      <c r="N5952">
        <v>358.50749999999999</v>
      </c>
    </row>
    <row r="5953" spans="7:14" x14ac:dyDescent="0.25">
      <c r="H5953" s="34" t="s">
        <v>450</v>
      </c>
      <c r="I5953" t="s">
        <v>72</v>
      </c>
      <c r="J5953">
        <v>354.003749999999</v>
      </c>
      <c r="K5953">
        <v>353.005</v>
      </c>
      <c r="L5953">
        <v>359.93249999999898</v>
      </c>
      <c r="M5953">
        <v>360.02625</v>
      </c>
      <c r="N5953">
        <v>355.30374999999998</v>
      </c>
    </row>
    <row r="5954" spans="7:14" x14ac:dyDescent="0.25">
      <c r="H5954" s="34" t="s">
        <v>450</v>
      </c>
      <c r="I5954" t="s">
        <v>73</v>
      </c>
      <c r="J5954">
        <v>353.30249999999899</v>
      </c>
      <c r="K5954">
        <v>352.43666666666599</v>
      </c>
      <c r="L5954">
        <v>359.171666666666</v>
      </c>
      <c r="M5954">
        <v>359.51749999999998</v>
      </c>
      <c r="N5954">
        <v>354.23583333333301</v>
      </c>
    </row>
    <row r="5955" spans="7:14" x14ac:dyDescent="0.25">
      <c r="H5955" s="34" t="s">
        <v>450</v>
      </c>
      <c r="I5955" t="s">
        <v>74</v>
      </c>
      <c r="J5955">
        <v>352.60124999999999</v>
      </c>
      <c r="K5955">
        <v>351.868333333333</v>
      </c>
      <c r="L5955">
        <v>358.41083333333302</v>
      </c>
      <c r="M5955">
        <v>359.00875000000002</v>
      </c>
      <c r="N5955">
        <v>353.16791666666597</v>
      </c>
    </row>
    <row r="5956" spans="7:14" x14ac:dyDescent="0.25">
      <c r="H5956" s="34" t="s">
        <v>450</v>
      </c>
      <c r="I5956" t="s">
        <v>75</v>
      </c>
      <c r="J5956">
        <v>351.198749999999</v>
      </c>
      <c r="K5956">
        <v>350.731666666666</v>
      </c>
      <c r="L5956">
        <v>356.88916666666597</v>
      </c>
      <c r="M5956">
        <v>357.99124999999998</v>
      </c>
      <c r="N5956">
        <v>351.03208333333299</v>
      </c>
    </row>
    <row r="5957" spans="7:14" x14ac:dyDescent="0.25">
      <c r="H5957" s="34" t="s">
        <v>450</v>
      </c>
      <c r="I5957" t="s">
        <v>76</v>
      </c>
      <c r="J5957">
        <v>350.4975</v>
      </c>
      <c r="K5957">
        <v>350.16333333333301</v>
      </c>
      <c r="L5957">
        <v>356.12833333333299</v>
      </c>
      <c r="M5957">
        <v>357.48250000000002</v>
      </c>
      <c r="N5957">
        <v>349.96416666666602</v>
      </c>
    </row>
    <row r="5958" spans="7:14" x14ac:dyDescent="0.25">
      <c r="H5958" s="34" t="s">
        <v>450</v>
      </c>
      <c r="I5958" t="s">
        <v>77</v>
      </c>
      <c r="J5958">
        <v>349.79624999999999</v>
      </c>
      <c r="K5958">
        <v>349.59500000000003</v>
      </c>
      <c r="L5958">
        <v>355.36750000000001</v>
      </c>
      <c r="M5958">
        <v>356.97375</v>
      </c>
      <c r="N5958">
        <v>348.89625000000001</v>
      </c>
    </row>
    <row r="5959" spans="7:14" x14ac:dyDescent="0.25">
      <c r="H5959" s="34" t="s">
        <v>450</v>
      </c>
      <c r="I5959" t="s">
        <v>78</v>
      </c>
      <c r="J5959">
        <v>347.6925</v>
      </c>
      <c r="K5959">
        <v>347.89</v>
      </c>
      <c r="L5959">
        <v>353.08499999999998</v>
      </c>
      <c r="M5959">
        <v>355.44749999999999</v>
      </c>
      <c r="N5959">
        <v>345.6925</v>
      </c>
    </row>
    <row r="5960" spans="7:14" x14ac:dyDescent="0.25">
      <c r="H5960" s="34" t="s">
        <v>450</v>
      </c>
      <c r="I5960" t="s">
        <v>79</v>
      </c>
      <c r="J5960">
        <v>344.14197406340003</v>
      </c>
      <c r="K5960">
        <v>345.07341337907297</v>
      </c>
      <c r="L5960">
        <v>349.20117404297702</v>
      </c>
      <c r="M5960">
        <v>352.88420829805199</v>
      </c>
      <c r="N5960">
        <v>340.13219547775299</v>
      </c>
    </row>
    <row r="5961" spans="7:14" x14ac:dyDescent="0.25">
      <c r="H5961" s="34" t="s">
        <v>450</v>
      </c>
      <c r="I5961" t="s">
        <v>80</v>
      </c>
      <c r="J5961">
        <v>350.82499999999999</v>
      </c>
      <c r="K5961">
        <v>351.83333333333297</v>
      </c>
      <c r="L5961">
        <v>355.5</v>
      </c>
      <c r="M5961">
        <v>357.07499999999999</v>
      </c>
      <c r="N5961">
        <v>348.57499999999999</v>
      </c>
    </row>
    <row r="5962" spans="7:14" x14ac:dyDescent="0.25">
      <c r="H5962" s="34" t="s">
        <v>450</v>
      </c>
      <c r="I5962" t="s">
        <v>81</v>
      </c>
      <c r="J5962">
        <v>351.183333333333</v>
      </c>
      <c r="K5962">
        <v>352.36666666666599</v>
      </c>
      <c r="L5962">
        <v>356.21666666666601</v>
      </c>
      <c r="M5962">
        <v>357.55</v>
      </c>
      <c r="N5962">
        <v>349.75</v>
      </c>
    </row>
    <row r="5963" spans="7:14" x14ac:dyDescent="0.25">
      <c r="H5963" s="34" t="s">
        <v>450</v>
      </c>
      <c r="I5963" t="s">
        <v>82</v>
      </c>
      <c r="J5963">
        <v>351.541666666666</v>
      </c>
      <c r="K5963">
        <v>352.9</v>
      </c>
      <c r="L5963">
        <v>356.933333333333</v>
      </c>
      <c r="M5963">
        <v>358.02499999999998</v>
      </c>
      <c r="N5963">
        <v>350.92500000000001</v>
      </c>
    </row>
    <row r="5964" spans="7:14" x14ac:dyDescent="0.25">
      <c r="H5964" s="34" t="s">
        <v>450</v>
      </c>
      <c r="I5964" t="s">
        <v>83</v>
      </c>
      <c r="J5964">
        <v>0.2038639326775</v>
      </c>
      <c r="K5964">
        <v>0.30317385125534402</v>
      </c>
      <c r="L5964">
        <v>0.40156892043333697</v>
      </c>
      <c r="M5964">
        <v>0.26534459884084399</v>
      </c>
      <c r="N5964">
        <v>0.669658758994093</v>
      </c>
    </row>
    <row r="5965" spans="7:14" x14ac:dyDescent="0.25">
      <c r="H5965" s="34" t="s">
        <v>450</v>
      </c>
      <c r="I5965" t="s">
        <v>84</v>
      </c>
      <c r="J5965" t="s">
        <v>85</v>
      </c>
      <c r="K5965" t="s">
        <v>99</v>
      </c>
      <c r="L5965" t="s">
        <v>99</v>
      </c>
      <c r="M5965" t="s">
        <v>99</v>
      </c>
      <c r="N5965" t="s">
        <v>87</v>
      </c>
    </row>
    <row r="5967" spans="7:14" x14ac:dyDescent="0.25">
      <c r="G5967" s="34" t="s">
        <v>667</v>
      </c>
    </row>
    <row r="5968" spans="7:14" x14ac:dyDescent="0.25">
      <c r="H5968" s="34" t="s">
        <v>95</v>
      </c>
      <c r="I5968" t="s">
        <v>63</v>
      </c>
      <c r="J5968" t="s">
        <v>64</v>
      </c>
      <c r="K5968" t="s">
        <v>65</v>
      </c>
      <c r="L5968" t="s">
        <v>66</v>
      </c>
      <c r="M5968" t="s">
        <v>262</v>
      </c>
      <c r="N5968" t="s">
        <v>68</v>
      </c>
    </row>
    <row r="5969" spans="7:14" x14ac:dyDescent="0.25">
      <c r="G5969" s="34" t="s">
        <v>667</v>
      </c>
    </row>
    <row r="5970" spans="7:14" x14ac:dyDescent="0.25">
      <c r="H5970" s="34" t="s">
        <v>451</v>
      </c>
      <c r="I5970" t="s">
        <v>70</v>
      </c>
      <c r="J5970">
        <v>6036.6796064384898</v>
      </c>
      <c r="K5970">
        <v>5913.6352380952303</v>
      </c>
      <c r="L5970">
        <v>6152.0028458388197</v>
      </c>
      <c r="M5970">
        <v>6038.5300243921001</v>
      </c>
      <c r="N5970">
        <v>6353.7646784810104</v>
      </c>
    </row>
    <row r="5971" spans="7:14" x14ac:dyDescent="0.25">
      <c r="H5971" s="34" t="s">
        <v>451</v>
      </c>
      <c r="I5971" t="s">
        <v>71</v>
      </c>
      <c r="J5971">
        <v>5944.4775</v>
      </c>
      <c r="K5971">
        <v>5863.6</v>
      </c>
      <c r="L5971">
        <v>6056.91</v>
      </c>
      <c r="M5971">
        <v>5990.1525000000001</v>
      </c>
      <c r="N5971">
        <v>6246.085</v>
      </c>
    </row>
    <row r="5972" spans="7:14" x14ac:dyDescent="0.25">
      <c r="H5972" s="34" t="s">
        <v>451</v>
      </c>
      <c r="I5972" t="s">
        <v>72</v>
      </c>
      <c r="J5972">
        <v>5891.3887500000001</v>
      </c>
      <c r="K5972">
        <v>5833.35</v>
      </c>
      <c r="L5972">
        <v>6002.6799999999903</v>
      </c>
      <c r="M5972">
        <v>5961.1262500000003</v>
      </c>
      <c r="N5972">
        <v>6184.8424999999997</v>
      </c>
    </row>
    <row r="5973" spans="7:14" x14ac:dyDescent="0.25">
      <c r="H5973" s="34" t="s">
        <v>451</v>
      </c>
      <c r="I5973" t="s">
        <v>73</v>
      </c>
      <c r="J5973">
        <v>5873.6925000000001</v>
      </c>
      <c r="K5973">
        <v>5823.2666666666601</v>
      </c>
      <c r="L5973">
        <v>5984.6033333333298</v>
      </c>
      <c r="M5973">
        <v>5951.4508333333297</v>
      </c>
      <c r="N5973">
        <v>6164.4283333333296</v>
      </c>
    </row>
    <row r="5974" spans="7:14" x14ac:dyDescent="0.25">
      <c r="H5974" s="34" t="s">
        <v>451</v>
      </c>
      <c r="I5974" t="s">
        <v>74</v>
      </c>
      <c r="J5974">
        <v>5855.9962500000001</v>
      </c>
      <c r="K5974">
        <v>5813.1833333333298</v>
      </c>
      <c r="L5974">
        <v>5966.5266666666603</v>
      </c>
      <c r="M5974">
        <v>5941.77541666666</v>
      </c>
      <c r="N5974">
        <v>6144.0141666666595</v>
      </c>
    </row>
    <row r="5975" spans="7:14" x14ac:dyDescent="0.25">
      <c r="H5975" s="34" t="s">
        <v>451</v>
      </c>
      <c r="I5975" t="s">
        <v>75</v>
      </c>
      <c r="J5975">
        <v>5820.6037500000002</v>
      </c>
      <c r="K5975">
        <v>5793.0166666666601</v>
      </c>
      <c r="L5975">
        <v>5930.3733333333303</v>
      </c>
      <c r="M5975">
        <v>5922.4245833333298</v>
      </c>
      <c r="N5975">
        <v>6103.1858333333303</v>
      </c>
    </row>
    <row r="5976" spans="7:14" x14ac:dyDescent="0.25">
      <c r="H5976" s="34" t="s">
        <v>451</v>
      </c>
      <c r="I5976" t="s">
        <v>76</v>
      </c>
      <c r="J5976">
        <v>5802.9075000000003</v>
      </c>
      <c r="K5976">
        <v>5782.9333333333298</v>
      </c>
      <c r="L5976">
        <v>5912.2966666666598</v>
      </c>
      <c r="M5976">
        <v>5912.7491666666601</v>
      </c>
      <c r="N5976">
        <v>6082.7716666666602</v>
      </c>
    </row>
    <row r="5977" spans="7:14" x14ac:dyDescent="0.25">
      <c r="H5977" s="34" t="s">
        <v>451</v>
      </c>
      <c r="I5977" t="s">
        <v>77</v>
      </c>
      <c r="J5977">
        <v>5785.2112500000003</v>
      </c>
      <c r="K5977">
        <v>5772.85</v>
      </c>
      <c r="L5977">
        <v>5894.22</v>
      </c>
      <c r="M5977">
        <v>5903.0737499999996</v>
      </c>
      <c r="N5977">
        <v>6062.3575000000001</v>
      </c>
    </row>
    <row r="5978" spans="7:14" x14ac:dyDescent="0.25">
      <c r="H5978" s="34" t="s">
        <v>451</v>
      </c>
      <c r="I5978" t="s">
        <v>78</v>
      </c>
      <c r="J5978">
        <v>5732.1225000000004</v>
      </c>
      <c r="K5978">
        <v>5742.6</v>
      </c>
      <c r="L5978">
        <v>5839.99</v>
      </c>
      <c r="M5978">
        <v>5874.0474999999997</v>
      </c>
      <c r="N5978">
        <v>6001.1149999999998</v>
      </c>
    </row>
    <row r="5979" spans="7:14" x14ac:dyDescent="0.25">
      <c r="H5979" s="34" t="s">
        <v>451</v>
      </c>
      <c r="I5979" t="s">
        <v>79</v>
      </c>
      <c r="J5979">
        <v>5639.9203935614996</v>
      </c>
      <c r="K5979">
        <v>5692.5647619047604</v>
      </c>
      <c r="L5979">
        <v>5744.89715416117</v>
      </c>
      <c r="M5979">
        <v>5825.6699756078897</v>
      </c>
      <c r="N5979">
        <v>5893.4353215189803</v>
      </c>
    </row>
    <row r="5980" spans="7:14" x14ac:dyDescent="0.25">
      <c r="H5980" s="34" t="s">
        <v>451</v>
      </c>
      <c r="I5980" t="s">
        <v>80</v>
      </c>
      <c r="J5980">
        <v>5777.9750000000004</v>
      </c>
      <c r="K5980">
        <v>5812.0666666666602</v>
      </c>
      <c r="L5980">
        <v>5861.4</v>
      </c>
      <c r="M5980">
        <v>5933.3416666666599</v>
      </c>
      <c r="N5980">
        <v>6036.35</v>
      </c>
    </row>
    <row r="5981" spans="7:14" x14ac:dyDescent="0.25">
      <c r="H5981" s="34" t="s">
        <v>451</v>
      </c>
      <c r="I5981" t="s">
        <v>81</v>
      </c>
      <c r="J5981">
        <v>5798.0833333333303</v>
      </c>
      <c r="K5981">
        <v>5821.0333333333301</v>
      </c>
      <c r="L5981">
        <v>5890.4166666666597</v>
      </c>
      <c r="M5981">
        <v>5934.5833333333303</v>
      </c>
      <c r="N5981">
        <v>6065.4333333333298</v>
      </c>
    </row>
    <row r="5982" spans="7:14" x14ac:dyDescent="0.25">
      <c r="H5982" s="34" t="s">
        <v>451</v>
      </c>
      <c r="I5982" t="s">
        <v>82</v>
      </c>
      <c r="J5982">
        <v>5818.1916666666602</v>
      </c>
      <c r="K5982">
        <v>5830</v>
      </c>
      <c r="L5982">
        <v>5919.4333333333298</v>
      </c>
      <c r="M5982">
        <v>5935.8249999999998</v>
      </c>
      <c r="N5982">
        <v>6094.5166666666601</v>
      </c>
    </row>
    <row r="5983" spans="7:14" x14ac:dyDescent="0.25">
      <c r="H5983" s="34" t="s">
        <v>451</v>
      </c>
      <c r="I5983" t="s">
        <v>83</v>
      </c>
      <c r="J5983">
        <v>0.69122278829473605</v>
      </c>
      <c r="K5983">
        <v>0.30855346921922699</v>
      </c>
      <c r="L5983">
        <v>0.98038663610820798</v>
      </c>
      <c r="M5983">
        <v>4.1853873800773697E-2</v>
      </c>
      <c r="N5983">
        <v>0.95440983835198001</v>
      </c>
    </row>
    <row r="5984" spans="7:14" x14ac:dyDescent="0.25">
      <c r="H5984" s="34" t="s">
        <v>451</v>
      </c>
      <c r="I5984" t="s">
        <v>84</v>
      </c>
      <c r="J5984" t="s">
        <v>85</v>
      </c>
      <c r="K5984" t="s">
        <v>86</v>
      </c>
      <c r="L5984" t="s">
        <v>88</v>
      </c>
      <c r="M5984" t="s">
        <v>107</v>
      </c>
      <c r="N5984" t="s">
        <v>88</v>
      </c>
    </row>
    <row r="5985" spans="7:14" x14ac:dyDescent="0.25">
      <c r="G5985" s="34" t="s">
        <v>667</v>
      </c>
    </row>
    <row r="5987" spans="7:14" x14ac:dyDescent="0.25">
      <c r="H5987" s="34" t="s">
        <v>95</v>
      </c>
      <c r="I5987" t="s">
        <v>63</v>
      </c>
      <c r="J5987" t="s">
        <v>64</v>
      </c>
      <c r="K5987" t="s">
        <v>65</v>
      </c>
      <c r="L5987" t="s">
        <v>110</v>
      </c>
      <c r="M5987" t="s">
        <v>67</v>
      </c>
      <c r="N5987" t="s">
        <v>68</v>
      </c>
    </row>
    <row r="5989" spans="7:14" x14ac:dyDescent="0.25">
      <c r="H5989" s="34" t="s">
        <v>452</v>
      </c>
      <c r="I5989" t="s">
        <v>70</v>
      </c>
      <c r="J5989">
        <v>422.83636363636299</v>
      </c>
      <c r="K5989">
        <v>406.98705012853401</v>
      </c>
      <c r="L5989">
        <v>408.809009009009</v>
      </c>
      <c r="M5989">
        <v>411.65942307692302</v>
      </c>
      <c r="N5989">
        <v>406.87367088607499</v>
      </c>
    </row>
    <row r="5990" spans="7:14" x14ac:dyDescent="0.25">
      <c r="H5990" s="34" t="s">
        <v>452</v>
      </c>
      <c r="I5990" t="s">
        <v>71</v>
      </c>
      <c r="J5990">
        <v>411.65</v>
      </c>
      <c r="K5990">
        <v>399.8125</v>
      </c>
      <c r="L5990">
        <v>402.07499999999999</v>
      </c>
      <c r="M5990">
        <v>404.02499999999998</v>
      </c>
      <c r="N5990">
        <v>401.9</v>
      </c>
    </row>
    <row r="5991" spans="7:14" x14ac:dyDescent="0.25">
      <c r="H5991" s="34" t="s">
        <v>452</v>
      </c>
      <c r="I5991" t="s">
        <v>72</v>
      </c>
      <c r="J5991">
        <v>405.32499999999999</v>
      </c>
      <c r="K5991">
        <v>395.48124999999999</v>
      </c>
      <c r="L5991">
        <v>398.08749999999998</v>
      </c>
      <c r="M5991">
        <v>399.48750000000001</v>
      </c>
      <c r="N5991">
        <v>398.875</v>
      </c>
    </row>
    <row r="5992" spans="7:14" x14ac:dyDescent="0.25">
      <c r="H5992" s="34" t="s">
        <v>452</v>
      </c>
      <c r="I5992" t="s">
        <v>73</v>
      </c>
      <c r="J5992">
        <v>403.21666666666601</v>
      </c>
      <c r="K5992">
        <v>394.037499999999</v>
      </c>
      <c r="L5992">
        <v>396.75833333333298</v>
      </c>
      <c r="M5992">
        <v>397.974999999999</v>
      </c>
      <c r="N5992">
        <v>397.86666666666599</v>
      </c>
    </row>
    <row r="5993" spans="7:14" x14ac:dyDescent="0.25">
      <c r="H5993" s="34" t="s">
        <v>452</v>
      </c>
      <c r="I5993" t="s">
        <v>74</v>
      </c>
      <c r="J5993">
        <v>401.10833333333301</v>
      </c>
      <c r="K5993">
        <v>392.59375</v>
      </c>
      <c r="L5993">
        <v>395.42916666666599</v>
      </c>
      <c r="M5993">
        <v>396.46249999999998</v>
      </c>
      <c r="N5993">
        <v>396.85833333333301</v>
      </c>
    </row>
    <row r="5994" spans="7:14" x14ac:dyDescent="0.25">
      <c r="H5994" s="34" t="s">
        <v>452</v>
      </c>
      <c r="I5994" t="s">
        <v>75</v>
      </c>
      <c r="J5994">
        <v>396.89166666666603</v>
      </c>
      <c r="K5994">
        <v>389.70624999999899</v>
      </c>
      <c r="L5994">
        <v>392.77083333333297</v>
      </c>
      <c r="M5994">
        <v>393.4375</v>
      </c>
      <c r="N5994">
        <v>394.84166666666601</v>
      </c>
    </row>
    <row r="5995" spans="7:14" x14ac:dyDescent="0.25">
      <c r="H5995" s="34" t="s">
        <v>452</v>
      </c>
      <c r="I5995" t="s">
        <v>76</v>
      </c>
      <c r="J5995">
        <v>394.78333333333302</v>
      </c>
      <c r="K5995">
        <v>388.26249999999999</v>
      </c>
      <c r="L5995">
        <v>391.44166666666598</v>
      </c>
      <c r="M5995">
        <v>391.92500000000001</v>
      </c>
      <c r="N5995">
        <v>393.83333333333297</v>
      </c>
    </row>
    <row r="5996" spans="7:14" x14ac:dyDescent="0.25">
      <c r="H5996" s="34" t="s">
        <v>452</v>
      </c>
      <c r="I5996" t="s">
        <v>77</v>
      </c>
      <c r="J5996">
        <v>392.67500000000001</v>
      </c>
      <c r="K5996">
        <v>386.818749999999</v>
      </c>
      <c r="L5996">
        <v>390.11250000000001</v>
      </c>
      <c r="M5996">
        <v>390.412499999999</v>
      </c>
      <c r="N5996">
        <v>392.82499999999999</v>
      </c>
    </row>
    <row r="5997" spans="7:14" x14ac:dyDescent="0.25">
      <c r="H5997" s="34" t="s">
        <v>452</v>
      </c>
      <c r="I5997" t="s">
        <v>78</v>
      </c>
      <c r="J5997">
        <v>386.35</v>
      </c>
      <c r="K5997">
        <v>382.48749999999899</v>
      </c>
      <c r="L5997">
        <v>386.125</v>
      </c>
      <c r="M5997">
        <v>385.875</v>
      </c>
      <c r="N5997">
        <v>389.8</v>
      </c>
    </row>
    <row r="5998" spans="7:14" x14ac:dyDescent="0.25">
      <c r="H5998" s="34" t="s">
        <v>452</v>
      </c>
      <c r="I5998" t="s">
        <v>79</v>
      </c>
      <c r="J5998">
        <v>375.16363636363599</v>
      </c>
      <c r="K5998">
        <v>375.31294987146498</v>
      </c>
      <c r="L5998">
        <v>379.39099099099099</v>
      </c>
      <c r="M5998">
        <v>378.24057692307599</v>
      </c>
      <c r="N5998">
        <v>384.82632911392398</v>
      </c>
    </row>
    <row r="5999" spans="7:14" x14ac:dyDescent="0.25">
      <c r="H5999" s="34" t="s">
        <v>452</v>
      </c>
      <c r="I5999" t="s">
        <v>80</v>
      </c>
      <c r="J5999">
        <v>396.5</v>
      </c>
      <c r="K5999">
        <v>393.058333333333</v>
      </c>
      <c r="L5999">
        <v>394.65</v>
      </c>
      <c r="M5999">
        <v>396.05</v>
      </c>
      <c r="N5999">
        <v>397.4</v>
      </c>
    </row>
    <row r="6000" spans="7:14" x14ac:dyDescent="0.25">
      <c r="H6000" s="34" t="s">
        <v>452</v>
      </c>
      <c r="I6000" t="s">
        <v>81</v>
      </c>
      <c r="J6000">
        <v>397.33333333333297</v>
      </c>
      <c r="K6000">
        <v>394.96666666666601</v>
      </c>
      <c r="L6000">
        <v>395.2</v>
      </c>
      <c r="M6000">
        <v>397.15</v>
      </c>
      <c r="N6000">
        <v>398.95</v>
      </c>
    </row>
    <row r="6001" spans="7:14" x14ac:dyDescent="0.25">
      <c r="H6001" s="34" t="s">
        <v>452</v>
      </c>
      <c r="I6001" t="s">
        <v>82</v>
      </c>
      <c r="J6001">
        <v>398.166666666666</v>
      </c>
      <c r="K6001">
        <v>396.875</v>
      </c>
      <c r="L6001">
        <v>395.75</v>
      </c>
      <c r="M6001">
        <v>398.25</v>
      </c>
      <c r="N6001">
        <v>400.5</v>
      </c>
    </row>
    <row r="6002" spans="7:14" x14ac:dyDescent="0.25">
      <c r="H6002" s="34" t="s">
        <v>452</v>
      </c>
      <c r="I6002" t="s">
        <v>83</v>
      </c>
      <c r="J6002">
        <v>0.41858518208454398</v>
      </c>
      <c r="K6002">
        <v>0.97101787266519501</v>
      </c>
      <c r="L6002">
        <v>0.27872798682377298</v>
      </c>
      <c r="M6002">
        <v>0.55548541850774602</v>
      </c>
      <c r="N6002">
        <v>0.78007045797685504</v>
      </c>
    </row>
    <row r="6003" spans="7:14" x14ac:dyDescent="0.25">
      <c r="H6003" s="34" t="s">
        <v>452</v>
      </c>
      <c r="I6003" t="s">
        <v>84</v>
      </c>
      <c r="J6003" t="s">
        <v>85</v>
      </c>
      <c r="K6003" t="s">
        <v>98</v>
      </c>
      <c r="L6003" t="s">
        <v>106</v>
      </c>
      <c r="M6003" t="s">
        <v>88</v>
      </c>
      <c r="N6003" t="s">
        <v>86</v>
      </c>
    </row>
    <row r="6005" spans="7:14" x14ac:dyDescent="0.25">
      <c r="G6005" s="34" t="s">
        <v>667</v>
      </c>
    </row>
    <row r="6006" spans="7:14" x14ac:dyDescent="0.25">
      <c r="H6006" s="34" t="s">
        <v>128</v>
      </c>
      <c r="I6006" t="s">
        <v>63</v>
      </c>
      <c r="J6006" t="s">
        <v>64</v>
      </c>
      <c r="K6006" t="s">
        <v>65</v>
      </c>
      <c r="L6006" t="s">
        <v>110</v>
      </c>
      <c r="M6006" t="s">
        <v>67</v>
      </c>
      <c r="N6006" t="s">
        <v>68</v>
      </c>
    </row>
    <row r="6007" spans="7:14" x14ac:dyDescent="0.25">
      <c r="G6007" s="34" t="s">
        <v>667</v>
      </c>
    </row>
    <row r="6008" spans="7:14" x14ac:dyDescent="0.25">
      <c r="H6008" s="34" t="s">
        <v>453</v>
      </c>
      <c r="I6008" t="s">
        <v>70</v>
      </c>
      <c r="J6008">
        <v>225.394800531914</v>
      </c>
      <c r="K6008">
        <v>266.68129032258003</v>
      </c>
      <c r="L6008">
        <v>239.29238673517</v>
      </c>
      <c r="M6008">
        <v>232.87434673937699</v>
      </c>
      <c r="N6008">
        <v>239.379928315412</v>
      </c>
    </row>
    <row r="6009" spans="7:14" x14ac:dyDescent="0.25">
      <c r="H6009" s="34" t="s">
        <v>453</v>
      </c>
      <c r="I6009" t="s">
        <v>71</v>
      </c>
      <c r="J6009">
        <v>215.66749999999999</v>
      </c>
      <c r="K6009">
        <v>244.58750000000001</v>
      </c>
      <c r="L6009">
        <v>231.495</v>
      </c>
      <c r="M6009">
        <v>228.27250000000001</v>
      </c>
      <c r="N6009">
        <v>235.14</v>
      </c>
    </row>
    <row r="6010" spans="7:14" x14ac:dyDescent="0.25">
      <c r="H6010" s="34" t="s">
        <v>453</v>
      </c>
      <c r="I6010" t="s">
        <v>72</v>
      </c>
      <c r="J6010">
        <v>210.75874999999999</v>
      </c>
      <c r="K6010">
        <v>234.61875000000001</v>
      </c>
      <c r="L6010">
        <v>227.1225</v>
      </c>
      <c r="M6010">
        <v>225.53625</v>
      </c>
      <c r="N6010">
        <v>232.72</v>
      </c>
    </row>
    <row r="6011" spans="7:14" x14ac:dyDescent="0.25">
      <c r="H6011" s="34" t="s">
        <v>453</v>
      </c>
      <c r="I6011" t="s">
        <v>73</v>
      </c>
      <c r="J6011">
        <v>209.1225</v>
      </c>
      <c r="K6011">
        <v>231.29583333333301</v>
      </c>
      <c r="L6011">
        <v>225.66499999999999</v>
      </c>
      <c r="M6011">
        <v>224.62416666666601</v>
      </c>
      <c r="N6011">
        <v>231.91333333333299</v>
      </c>
    </row>
    <row r="6012" spans="7:14" x14ac:dyDescent="0.25">
      <c r="H6012" s="34" t="s">
        <v>453</v>
      </c>
      <c r="I6012" t="s">
        <v>74</v>
      </c>
      <c r="J6012">
        <v>207.48624999999899</v>
      </c>
      <c r="K6012">
        <v>227.97291666666601</v>
      </c>
      <c r="L6012">
        <v>224.20750000000001</v>
      </c>
      <c r="M6012">
        <v>223.712083333333</v>
      </c>
      <c r="N6012">
        <v>231.106666666666</v>
      </c>
    </row>
    <row r="6013" spans="7:14" x14ac:dyDescent="0.25">
      <c r="H6013" s="34" t="s">
        <v>453</v>
      </c>
      <c r="I6013" t="s">
        <v>75</v>
      </c>
      <c r="J6013">
        <v>204.21375</v>
      </c>
      <c r="K6013">
        <v>221.32708333333301</v>
      </c>
      <c r="L6013">
        <v>221.29249999999999</v>
      </c>
      <c r="M6013">
        <v>221.887916666666</v>
      </c>
      <c r="N6013">
        <v>229.493333333333</v>
      </c>
    </row>
    <row r="6014" spans="7:14" x14ac:dyDescent="0.25">
      <c r="H6014" s="34" t="s">
        <v>453</v>
      </c>
      <c r="I6014" t="s">
        <v>76</v>
      </c>
      <c r="J6014">
        <v>202.57749999999999</v>
      </c>
      <c r="K6014">
        <v>218.00416666666601</v>
      </c>
      <c r="L6014">
        <v>219.83500000000001</v>
      </c>
      <c r="M6014">
        <v>220.97583333333299</v>
      </c>
      <c r="N6014">
        <v>228.68666666666601</v>
      </c>
    </row>
    <row r="6015" spans="7:14" x14ac:dyDescent="0.25">
      <c r="H6015" s="34" t="s">
        <v>453</v>
      </c>
      <c r="I6015" t="s">
        <v>77</v>
      </c>
      <c r="J6015">
        <v>200.94125</v>
      </c>
      <c r="K6015">
        <v>214.68125000000001</v>
      </c>
      <c r="L6015">
        <v>218.3775</v>
      </c>
      <c r="M6015">
        <v>220.06375</v>
      </c>
      <c r="N6015">
        <v>227.88</v>
      </c>
    </row>
    <row r="6016" spans="7:14" x14ac:dyDescent="0.25">
      <c r="H6016" s="34" t="s">
        <v>453</v>
      </c>
      <c r="I6016" t="s">
        <v>78</v>
      </c>
      <c r="J6016">
        <v>196.0325</v>
      </c>
      <c r="K6016">
        <v>204.71250000000001</v>
      </c>
      <c r="L6016">
        <v>214.005</v>
      </c>
      <c r="M6016">
        <v>217.32749999999999</v>
      </c>
      <c r="N6016">
        <v>225.46</v>
      </c>
    </row>
    <row r="6017" spans="7:14" x14ac:dyDescent="0.25">
      <c r="H6017" s="34" t="s">
        <v>453</v>
      </c>
      <c r="I6017" t="s">
        <v>79</v>
      </c>
      <c r="J6017">
        <v>186.30519946808499</v>
      </c>
      <c r="K6017">
        <v>182.61870967741899</v>
      </c>
      <c r="L6017">
        <v>206.20761326482901</v>
      </c>
      <c r="M6017">
        <v>212.72565326062201</v>
      </c>
      <c r="N6017">
        <v>221.220071684587</v>
      </c>
    </row>
    <row r="6018" spans="7:14" x14ac:dyDescent="0.25">
      <c r="H6018" s="34" t="s">
        <v>453</v>
      </c>
      <c r="I6018" t="s">
        <v>80</v>
      </c>
      <c r="J6018">
        <v>196.92500000000001</v>
      </c>
      <c r="K6018">
        <v>211.875</v>
      </c>
      <c r="L6018">
        <v>222.05</v>
      </c>
      <c r="M6018">
        <v>223.541666666666</v>
      </c>
      <c r="N6018">
        <v>227.6</v>
      </c>
    </row>
    <row r="6019" spans="7:14" x14ac:dyDescent="0.25">
      <c r="H6019" s="34" t="s">
        <v>453</v>
      </c>
      <c r="I6019" t="s">
        <v>81</v>
      </c>
      <c r="J6019">
        <v>199.9</v>
      </c>
      <c r="K6019">
        <v>216.13333333333301</v>
      </c>
      <c r="L6019">
        <v>222.28333333333299</v>
      </c>
      <c r="M6019">
        <v>224.28333333333299</v>
      </c>
      <c r="N6019">
        <v>228.5</v>
      </c>
    </row>
    <row r="6020" spans="7:14" x14ac:dyDescent="0.25">
      <c r="H6020" s="34" t="s">
        <v>453</v>
      </c>
      <c r="I6020" t="s">
        <v>82</v>
      </c>
      <c r="J6020">
        <v>202.875</v>
      </c>
      <c r="K6020">
        <v>220.391666666666</v>
      </c>
      <c r="L6020">
        <v>222.516666666666</v>
      </c>
      <c r="M6020">
        <v>225.02500000000001</v>
      </c>
      <c r="N6020">
        <v>229.4</v>
      </c>
    </row>
    <row r="6021" spans="7:14" x14ac:dyDescent="0.25">
      <c r="H6021" s="34" t="s">
        <v>453</v>
      </c>
      <c r="I6021" t="s">
        <v>83</v>
      </c>
      <c r="J6021">
        <v>2.9328404189771899</v>
      </c>
      <c r="K6021">
        <v>3.8643324384618198</v>
      </c>
      <c r="L6021">
        <v>0.20972211819338099</v>
      </c>
      <c r="M6021">
        <v>0.66356011183597996</v>
      </c>
      <c r="N6021">
        <v>0.78465562336530503</v>
      </c>
    </row>
    <row r="6022" spans="7:14" x14ac:dyDescent="0.25">
      <c r="H6022" s="34" t="s">
        <v>453</v>
      </c>
      <c r="I6022" t="s">
        <v>84</v>
      </c>
      <c r="J6022" t="s">
        <v>85</v>
      </c>
      <c r="K6022" t="s">
        <v>88</v>
      </c>
      <c r="L6022" t="s">
        <v>99</v>
      </c>
      <c r="M6022" t="s">
        <v>88</v>
      </c>
      <c r="N6022" t="s">
        <v>88</v>
      </c>
    </row>
    <row r="6023" spans="7:14" x14ac:dyDescent="0.25">
      <c r="G6023" s="34" t="s">
        <v>667</v>
      </c>
    </row>
    <row r="6024" spans="7:14" x14ac:dyDescent="0.25">
      <c r="G6024" s="34" t="s">
        <v>667</v>
      </c>
    </row>
    <row r="6025" spans="7:14" x14ac:dyDescent="0.25">
      <c r="H6025" s="34" t="s">
        <v>62</v>
      </c>
      <c r="I6025" t="s">
        <v>63</v>
      </c>
      <c r="J6025" t="s">
        <v>64</v>
      </c>
      <c r="K6025" t="s">
        <v>65</v>
      </c>
      <c r="L6025" t="s">
        <v>66</v>
      </c>
      <c r="M6025" t="s">
        <v>67</v>
      </c>
      <c r="N6025" t="s">
        <v>68</v>
      </c>
    </row>
    <row r="6026" spans="7:14" x14ac:dyDescent="0.25">
      <c r="G6026" s="34" t="s">
        <v>667</v>
      </c>
    </row>
    <row r="6027" spans="7:14" x14ac:dyDescent="0.25">
      <c r="H6027" s="34" t="s">
        <v>454</v>
      </c>
      <c r="I6027" t="s">
        <v>70</v>
      </c>
      <c r="J6027">
        <v>616.528376640082</v>
      </c>
      <c r="K6027">
        <v>611.33531056690094</v>
      </c>
      <c r="L6027">
        <v>607.23173733456895</v>
      </c>
      <c r="M6027">
        <v>601.48406303236698</v>
      </c>
      <c r="N6027">
        <v>601.83202323991804</v>
      </c>
    </row>
    <row r="6028" spans="7:14" x14ac:dyDescent="0.25">
      <c r="H6028" s="34" t="s">
        <v>454</v>
      </c>
      <c r="I6028" t="s">
        <v>71</v>
      </c>
      <c r="J6028">
        <v>605.41750000000002</v>
      </c>
      <c r="K6028">
        <v>605.77250000000004</v>
      </c>
      <c r="L6028">
        <v>601.55250000000001</v>
      </c>
      <c r="M6028">
        <v>595.64499999999998</v>
      </c>
      <c r="N6028">
        <v>595.99</v>
      </c>
    </row>
    <row r="6029" spans="7:14" x14ac:dyDescent="0.25">
      <c r="H6029" s="34" t="s">
        <v>454</v>
      </c>
      <c r="I6029" t="s">
        <v>72</v>
      </c>
      <c r="J6029">
        <v>598.85874999999999</v>
      </c>
      <c r="K6029">
        <v>602.48625000000004</v>
      </c>
      <c r="L6029">
        <v>598.10125000000005</v>
      </c>
      <c r="M6029">
        <v>592.09749999999997</v>
      </c>
      <c r="N6029">
        <v>592.47</v>
      </c>
    </row>
    <row r="6030" spans="7:14" x14ac:dyDescent="0.25">
      <c r="H6030" s="34" t="s">
        <v>454</v>
      </c>
      <c r="I6030" t="s">
        <v>73</v>
      </c>
      <c r="J6030">
        <v>596.67250000000001</v>
      </c>
      <c r="K6030">
        <v>601.39083333333303</v>
      </c>
      <c r="L6030">
        <v>596.95083333333298</v>
      </c>
      <c r="M6030">
        <v>590.91499999999996</v>
      </c>
      <c r="N6030">
        <v>591.29666666666606</v>
      </c>
    </row>
    <row r="6031" spans="7:14" x14ac:dyDescent="0.25">
      <c r="H6031" s="34" t="s">
        <v>454</v>
      </c>
      <c r="I6031" t="s">
        <v>74</v>
      </c>
      <c r="J6031">
        <v>594.48624999999902</v>
      </c>
      <c r="K6031">
        <v>600.29541666666603</v>
      </c>
      <c r="L6031">
        <v>595.80041666666602</v>
      </c>
      <c r="M6031">
        <v>589.73249999999996</v>
      </c>
      <c r="N6031">
        <v>590.12333333333299</v>
      </c>
    </row>
    <row r="6032" spans="7:14" x14ac:dyDescent="0.25">
      <c r="H6032" s="34" t="s">
        <v>454</v>
      </c>
      <c r="I6032" t="s">
        <v>75</v>
      </c>
      <c r="J6032">
        <v>590.11374999999998</v>
      </c>
      <c r="K6032">
        <v>598.10458333333304</v>
      </c>
      <c r="L6032">
        <v>593.49958333333302</v>
      </c>
      <c r="M6032">
        <v>587.36749999999995</v>
      </c>
      <c r="N6032">
        <v>587.77666666666596</v>
      </c>
    </row>
    <row r="6033" spans="7:14" x14ac:dyDescent="0.25">
      <c r="H6033" s="34" t="s">
        <v>454</v>
      </c>
      <c r="I6033" t="s">
        <v>76</v>
      </c>
      <c r="J6033">
        <v>587.92749999999899</v>
      </c>
      <c r="K6033">
        <v>597.00916666666603</v>
      </c>
      <c r="L6033">
        <v>592.34916666666595</v>
      </c>
      <c r="M6033">
        <v>586.18499999999995</v>
      </c>
      <c r="N6033">
        <v>586.60333333333301</v>
      </c>
    </row>
    <row r="6034" spans="7:14" x14ac:dyDescent="0.25">
      <c r="H6034" s="34" t="s">
        <v>454</v>
      </c>
      <c r="I6034" t="s">
        <v>77</v>
      </c>
      <c r="J6034">
        <v>585.74124999999901</v>
      </c>
      <c r="K6034">
        <v>595.91375000000005</v>
      </c>
      <c r="L6034">
        <v>591.198749999999</v>
      </c>
      <c r="M6034">
        <v>585.00249999999903</v>
      </c>
      <c r="N6034">
        <v>585.42999999999995</v>
      </c>
    </row>
    <row r="6035" spans="7:14" x14ac:dyDescent="0.25">
      <c r="H6035" s="34" t="s">
        <v>454</v>
      </c>
      <c r="I6035" t="s">
        <v>78</v>
      </c>
      <c r="J6035">
        <v>579.18249999999898</v>
      </c>
      <c r="K6035">
        <v>592.62750000000005</v>
      </c>
      <c r="L6035">
        <v>587.74749999999995</v>
      </c>
      <c r="M6035">
        <v>581.45499999999902</v>
      </c>
      <c r="N6035">
        <v>581.91</v>
      </c>
    </row>
    <row r="6036" spans="7:14" x14ac:dyDescent="0.25">
      <c r="H6036" s="34" t="s">
        <v>454</v>
      </c>
      <c r="I6036" t="s">
        <v>79</v>
      </c>
      <c r="J6036">
        <v>568.071623359917</v>
      </c>
      <c r="K6036">
        <v>587.06468943309801</v>
      </c>
      <c r="L6036">
        <v>582.06826266542998</v>
      </c>
      <c r="M6036">
        <v>575.61593696763202</v>
      </c>
      <c r="N6036">
        <v>576.06797676008205</v>
      </c>
    </row>
    <row r="6037" spans="7:14" x14ac:dyDescent="0.25">
      <c r="H6037" s="34" t="s">
        <v>454</v>
      </c>
      <c r="I6037" t="s">
        <v>80</v>
      </c>
      <c r="J6037">
        <v>593.19166666666604</v>
      </c>
      <c r="K6037">
        <v>596.02499999999998</v>
      </c>
      <c r="L6037">
        <v>596.24166666666599</v>
      </c>
      <c r="M6037">
        <v>590.18333333333305</v>
      </c>
      <c r="N6037">
        <v>589.83333333333303</v>
      </c>
    </row>
    <row r="6038" spans="7:14" x14ac:dyDescent="0.25">
      <c r="H6038" s="34" t="s">
        <v>454</v>
      </c>
      <c r="I6038" t="s">
        <v>81</v>
      </c>
      <c r="J6038">
        <v>594.08333333333303</v>
      </c>
      <c r="K6038">
        <v>597.08333333333303</v>
      </c>
      <c r="L6038">
        <v>597.83333333333303</v>
      </c>
      <c r="M6038">
        <v>591.81666666666604</v>
      </c>
      <c r="N6038">
        <v>590.71666666666601</v>
      </c>
    </row>
    <row r="6039" spans="7:14" x14ac:dyDescent="0.25">
      <c r="H6039" s="34" t="s">
        <v>454</v>
      </c>
      <c r="I6039" t="s">
        <v>82</v>
      </c>
      <c r="J6039">
        <v>594.974999999999</v>
      </c>
      <c r="K6039">
        <v>598.14166666666597</v>
      </c>
      <c r="L6039">
        <v>599.42499999999995</v>
      </c>
      <c r="M6039">
        <v>593.45000000000005</v>
      </c>
      <c r="N6039">
        <v>591.6</v>
      </c>
    </row>
    <row r="6040" spans="7:14" x14ac:dyDescent="0.25">
      <c r="H6040" s="34" t="s">
        <v>454</v>
      </c>
      <c r="I6040" t="s">
        <v>83</v>
      </c>
      <c r="J6040">
        <v>0.30063357824199</v>
      </c>
      <c r="K6040">
        <v>0.35387380358612702</v>
      </c>
      <c r="L6040">
        <v>0.53389984486153497</v>
      </c>
      <c r="M6040">
        <v>0.55350032475784094</v>
      </c>
      <c r="N6040">
        <v>0.299519638315905</v>
      </c>
    </row>
    <row r="6041" spans="7:14" x14ac:dyDescent="0.25">
      <c r="H6041" s="34" t="s">
        <v>454</v>
      </c>
      <c r="I6041" t="s">
        <v>84</v>
      </c>
      <c r="J6041" t="s">
        <v>85</v>
      </c>
      <c r="K6041" t="s">
        <v>88</v>
      </c>
      <c r="L6041" t="s">
        <v>86</v>
      </c>
      <c r="M6041" t="s">
        <v>87</v>
      </c>
      <c r="N6041" t="s">
        <v>98</v>
      </c>
    </row>
    <row r="6042" spans="7:14" x14ac:dyDescent="0.25">
      <c r="G6042" s="34" t="s">
        <v>667</v>
      </c>
    </row>
    <row r="6044" spans="7:14" x14ac:dyDescent="0.25">
      <c r="H6044" s="34" t="s">
        <v>95</v>
      </c>
      <c r="I6044" t="s">
        <v>63</v>
      </c>
      <c r="J6044" t="s">
        <v>64</v>
      </c>
      <c r="K6044" t="s">
        <v>101</v>
      </c>
      <c r="L6044" t="s">
        <v>110</v>
      </c>
      <c r="M6044" t="s">
        <v>91</v>
      </c>
      <c r="N6044" t="s">
        <v>68</v>
      </c>
    </row>
    <row r="6046" spans="7:14" x14ac:dyDescent="0.25">
      <c r="H6046" s="34" t="s">
        <v>455</v>
      </c>
      <c r="I6046" t="s">
        <v>70</v>
      </c>
      <c r="J6046">
        <v>1334.92547063555</v>
      </c>
      <c r="K6046">
        <v>1310.2997204472799</v>
      </c>
      <c r="L6046">
        <v>1314.03543462785</v>
      </c>
      <c r="M6046">
        <v>1321.72008496577</v>
      </c>
      <c r="N6046">
        <v>1314.3678705882301</v>
      </c>
    </row>
    <row r="6047" spans="7:14" x14ac:dyDescent="0.25">
      <c r="H6047" s="34" t="s">
        <v>455</v>
      </c>
      <c r="I6047" t="s">
        <v>71</v>
      </c>
      <c r="J6047">
        <v>1311.07</v>
      </c>
      <c r="K6047">
        <v>1294.8</v>
      </c>
      <c r="L6047">
        <v>1297.585</v>
      </c>
      <c r="M6047">
        <v>1305.595</v>
      </c>
      <c r="N6047">
        <v>1298.5225</v>
      </c>
    </row>
    <row r="6048" spans="7:14" x14ac:dyDescent="0.25">
      <c r="H6048" s="34" t="s">
        <v>455</v>
      </c>
      <c r="I6048" t="s">
        <v>72</v>
      </c>
      <c r="J6048">
        <v>1297.4849999999999</v>
      </c>
      <c r="K6048">
        <v>1285.7249999999999</v>
      </c>
      <c r="L6048">
        <v>1287.7674999999999</v>
      </c>
      <c r="M6048">
        <v>1295.9974999999999</v>
      </c>
      <c r="N6048">
        <v>1288.9112499999901</v>
      </c>
    </row>
    <row r="6049" spans="8:14" x14ac:dyDescent="0.25">
      <c r="H6049" s="34" t="s">
        <v>455</v>
      </c>
      <c r="I6049" t="s">
        <v>73</v>
      </c>
      <c r="J6049">
        <v>1292.9566666666601</v>
      </c>
      <c r="K6049">
        <v>1282.7</v>
      </c>
      <c r="L6049">
        <v>1284.4949999999999</v>
      </c>
      <c r="M6049">
        <v>1292.79833333333</v>
      </c>
      <c r="N6049">
        <v>1285.7075</v>
      </c>
    </row>
    <row r="6050" spans="8:14" x14ac:dyDescent="0.25">
      <c r="H6050" s="34" t="s">
        <v>455</v>
      </c>
      <c r="I6050" t="s">
        <v>74</v>
      </c>
      <c r="J6050">
        <v>1288.4283333333301</v>
      </c>
      <c r="K6050">
        <v>1279.675</v>
      </c>
      <c r="L6050">
        <v>1281.2225000000001</v>
      </c>
      <c r="M6050">
        <v>1289.59916666666</v>
      </c>
      <c r="N6050">
        <v>1282.5037499999901</v>
      </c>
    </row>
    <row r="6051" spans="8:14" x14ac:dyDescent="0.25">
      <c r="H6051" s="34" t="s">
        <v>455</v>
      </c>
      <c r="I6051" t="s">
        <v>75</v>
      </c>
      <c r="J6051">
        <v>1279.3716666666601</v>
      </c>
      <c r="K6051">
        <v>1273.625</v>
      </c>
      <c r="L6051">
        <v>1274.6775</v>
      </c>
      <c r="M6051">
        <v>1283.2008333333299</v>
      </c>
      <c r="N6051">
        <v>1276.0962500000001</v>
      </c>
    </row>
    <row r="6052" spans="8:14" x14ac:dyDescent="0.25">
      <c r="H6052" s="34" t="s">
        <v>455</v>
      </c>
      <c r="I6052" t="s">
        <v>76</v>
      </c>
      <c r="J6052">
        <v>1274.8433333333301</v>
      </c>
      <c r="K6052">
        <v>1270.5999999999999</v>
      </c>
      <c r="L6052">
        <v>1271.405</v>
      </c>
      <c r="M6052">
        <v>1280.00166666666</v>
      </c>
      <c r="N6052">
        <v>1272.8924999999999</v>
      </c>
    </row>
    <row r="6053" spans="8:14" x14ac:dyDescent="0.25">
      <c r="H6053" s="34" t="s">
        <v>455</v>
      </c>
      <c r="I6053" t="s">
        <v>77</v>
      </c>
      <c r="J6053">
        <v>1270.3150000000001</v>
      </c>
      <c r="K6053">
        <v>1267.575</v>
      </c>
      <c r="L6053">
        <v>1268.1324999999999</v>
      </c>
      <c r="M6053">
        <v>1276.8025</v>
      </c>
      <c r="N6053">
        <v>1269.68875</v>
      </c>
    </row>
    <row r="6054" spans="8:14" x14ac:dyDescent="0.25">
      <c r="H6054" s="34" t="s">
        <v>455</v>
      </c>
      <c r="I6054" t="s">
        <v>78</v>
      </c>
      <c r="J6054">
        <v>1256.73</v>
      </c>
      <c r="K6054">
        <v>1258.5</v>
      </c>
      <c r="L6054">
        <v>1258.3150000000001</v>
      </c>
      <c r="M6054">
        <v>1267.2049999999999</v>
      </c>
      <c r="N6054">
        <v>1260.0774999999901</v>
      </c>
    </row>
    <row r="6055" spans="8:14" x14ac:dyDescent="0.25">
      <c r="H6055" s="34" t="s">
        <v>455</v>
      </c>
      <c r="I6055" t="s">
        <v>79</v>
      </c>
      <c r="J6055">
        <v>1232.8745293644399</v>
      </c>
      <c r="K6055">
        <v>1243.00027955271</v>
      </c>
      <c r="L6055">
        <v>1241.8645653721401</v>
      </c>
      <c r="M6055">
        <v>1251.07991503422</v>
      </c>
      <c r="N6055">
        <v>1244.2321294117601</v>
      </c>
    </row>
    <row r="6056" spans="8:14" x14ac:dyDescent="0.25">
      <c r="H6056" s="34" t="s">
        <v>455</v>
      </c>
      <c r="I6056" t="s">
        <v>80</v>
      </c>
      <c r="J6056">
        <v>1267.7</v>
      </c>
      <c r="K6056">
        <v>1268.5</v>
      </c>
      <c r="L6056">
        <v>1279.3499999999999</v>
      </c>
      <c r="M6056">
        <v>1287.11666666666</v>
      </c>
      <c r="N6056">
        <v>1283.69166666666</v>
      </c>
    </row>
    <row r="6057" spans="8:14" x14ac:dyDescent="0.25">
      <c r="H6057" s="34" t="s">
        <v>455</v>
      </c>
      <c r="I6057" t="s">
        <v>81</v>
      </c>
      <c r="J6057">
        <v>1273.0999999999999</v>
      </c>
      <c r="K6057">
        <v>1271.2166666666601</v>
      </c>
      <c r="L6057">
        <v>1280.75</v>
      </c>
      <c r="M6057">
        <v>1287.8333333333301</v>
      </c>
      <c r="N6057">
        <v>1288.0833333333301</v>
      </c>
    </row>
    <row r="6058" spans="8:14" x14ac:dyDescent="0.25">
      <c r="H6058" s="34" t="s">
        <v>455</v>
      </c>
      <c r="I6058" t="s">
        <v>82</v>
      </c>
      <c r="J6058">
        <v>1278.5</v>
      </c>
      <c r="K6058">
        <v>1273.93333333333</v>
      </c>
      <c r="L6058">
        <v>1282.1500000000001</v>
      </c>
      <c r="M6058">
        <v>1288.55</v>
      </c>
      <c r="N6058">
        <v>1292.4749999999999</v>
      </c>
    </row>
    <row r="6059" spans="8:14" x14ac:dyDescent="0.25">
      <c r="H6059" s="34" t="s">
        <v>455</v>
      </c>
      <c r="I6059" t="s">
        <v>83</v>
      </c>
      <c r="J6059">
        <v>0.84473992960501998</v>
      </c>
      <c r="K6059">
        <v>0.42650060181066901</v>
      </c>
      <c r="L6059">
        <v>0.21886114042288499</v>
      </c>
      <c r="M6059">
        <v>0.11136001657451799</v>
      </c>
      <c r="N6059">
        <v>0.68422453470783895</v>
      </c>
    </row>
    <row r="6060" spans="8:14" x14ac:dyDescent="0.25">
      <c r="H6060" s="34" t="s">
        <v>455</v>
      </c>
      <c r="I6060" t="s">
        <v>84</v>
      </c>
      <c r="J6060" t="s">
        <v>85</v>
      </c>
      <c r="K6060" t="s">
        <v>106</v>
      </c>
      <c r="L6060" t="s">
        <v>99</v>
      </c>
      <c r="M6060" t="s">
        <v>99</v>
      </c>
      <c r="N6060" t="s">
        <v>86</v>
      </c>
    </row>
    <row r="6063" spans="8:14" x14ac:dyDescent="0.25">
      <c r="H6063" s="34" t="s">
        <v>62</v>
      </c>
      <c r="I6063" t="s">
        <v>63</v>
      </c>
      <c r="J6063" t="s">
        <v>90</v>
      </c>
      <c r="K6063" t="s">
        <v>101</v>
      </c>
      <c r="L6063" t="s">
        <v>110</v>
      </c>
      <c r="M6063" t="s">
        <v>91</v>
      </c>
      <c r="N6063" t="s">
        <v>96</v>
      </c>
    </row>
    <row r="6065" spans="8:14" x14ac:dyDescent="0.25">
      <c r="H6065" s="34" t="s">
        <v>456</v>
      </c>
      <c r="I6065" t="s">
        <v>70</v>
      </c>
      <c r="J6065">
        <v>1393.5642280976899</v>
      </c>
      <c r="K6065">
        <v>1376.8723711725099</v>
      </c>
      <c r="L6065">
        <v>1392.1315142026299</v>
      </c>
      <c r="M6065">
        <v>1383.59448627596</v>
      </c>
      <c r="N6065">
        <v>1399.9554945054899</v>
      </c>
    </row>
    <row r="6066" spans="8:14" x14ac:dyDescent="0.25">
      <c r="H6066" s="34" t="s">
        <v>456</v>
      </c>
      <c r="I6066" t="s">
        <v>71</v>
      </c>
      <c r="J6066">
        <v>1377.8625</v>
      </c>
      <c r="K6066">
        <v>1364.7925</v>
      </c>
      <c r="L6066">
        <v>1376.9849999999999</v>
      </c>
      <c r="M6066">
        <v>1372.2175</v>
      </c>
      <c r="N6066">
        <v>1389.85</v>
      </c>
    </row>
    <row r="6067" spans="8:14" x14ac:dyDescent="0.25">
      <c r="H6067" s="34" t="s">
        <v>456</v>
      </c>
      <c r="I6067" t="s">
        <v>72</v>
      </c>
      <c r="J6067">
        <v>1368.58125</v>
      </c>
      <c r="K6067">
        <v>1357.5462499999901</v>
      </c>
      <c r="L6067">
        <v>1367.9925000000001</v>
      </c>
      <c r="M6067">
        <v>1365.38375</v>
      </c>
      <c r="N6067">
        <v>1383.8</v>
      </c>
    </row>
    <row r="6068" spans="8:14" x14ac:dyDescent="0.25">
      <c r="H6068" s="34" t="s">
        <v>456</v>
      </c>
      <c r="I6068" t="s">
        <v>73</v>
      </c>
      <c r="J6068">
        <v>1365.4875</v>
      </c>
      <c r="K6068">
        <v>1355.13083333333</v>
      </c>
      <c r="L6068">
        <v>1364.9949999999999</v>
      </c>
      <c r="M6068">
        <v>1363.1058333333301</v>
      </c>
      <c r="N6068">
        <v>1381.7833333333299</v>
      </c>
    </row>
    <row r="6069" spans="8:14" x14ac:dyDescent="0.25">
      <c r="H6069" s="34" t="s">
        <v>456</v>
      </c>
      <c r="I6069" t="s">
        <v>74</v>
      </c>
      <c r="J6069">
        <v>1362.39375</v>
      </c>
      <c r="K6069">
        <v>1352.7154166666601</v>
      </c>
      <c r="L6069">
        <v>1361.9974999999999</v>
      </c>
      <c r="M6069">
        <v>1360.82791666666</v>
      </c>
      <c r="N6069">
        <v>1379.7666666666601</v>
      </c>
    </row>
    <row r="6070" spans="8:14" x14ac:dyDescent="0.25">
      <c r="H6070" s="34" t="s">
        <v>456</v>
      </c>
      <c r="I6070" t="s">
        <v>75</v>
      </c>
      <c r="J6070">
        <v>1356.20625</v>
      </c>
      <c r="K6070">
        <v>1347.8845833333301</v>
      </c>
      <c r="L6070">
        <v>1356.0025000000001</v>
      </c>
      <c r="M6070">
        <v>1356.2720833333301</v>
      </c>
      <c r="N6070">
        <v>1375.7333333333299</v>
      </c>
    </row>
    <row r="6071" spans="8:14" x14ac:dyDescent="0.25">
      <c r="H6071" s="34" t="s">
        <v>456</v>
      </c>
      <c r="I6071" t="s">
        <v>76</v>
      </c>
      <c r="J6071">
        <v>1353.1125</v>
      </c>
      <c r="K6071">
        <v>1345.4691666666599</v>
      </c>
      <c r="L6071">
        <v>1353.0049999999901</v>
      </c>
      <c r="M6071">
        <v>1353.99416666666</v>
      </c>
      <c r="N6071">
        <v>1373.7166666666601</v>
      </c>
    </row>
    <row r="6072" spans="8:14" x14ac:dyDescent="0.25">
      <c r="H6072" s="34" t="s">
        <v>456</v>
      </c>
      <c r="I6072" t="s">
        <v>77</v>
      </c>
      <c r="J6072">
        <v>1350.01875</v>
      </c>
      <c r="K6072">
        <v>1343.05375</v>
      </c>
      <c r="L6072">
        <v>1350.0074999999999</v>
      </c>
      <c r="M6072">
        <v>1351.7162499999999</v>
      </c>
      <c r="N6072">
        <v>1371.7</v>
      </c>
    </row>
    <row r="6073" spans="8:14" x14ac:dyDescent="0.25">
      <c r="H6073" s="34" t="s">
        <v>456</v>
      </c>
      <c r="I6073" t="s">
        <v>78</v>
      </c>
      <c r="J6073">
        <v>1340.7375</v>
      </c>
      <c r="K6073">
        <v>1335.8074999999999</v>
      </c>
      <c r="L6073">
        <v>1341.0149999999901</v>
      </c>
      <c r="M6073">
        <v>1344.8824999999999</v>
      </c>
      <c r="N6073">
        <v>1365.65</v>
      </c>
    </row>
    <row r="6074" spans="8:14" x14ac:dyDescent="0.25">
      <c r="H6074" s="34" t="s">
        <v>456</v>
      </c>
      <c r="I6074" t="s">
        <v>79</v>
      </c>
      <c r="J6074">
        <v>1325.0357719023</v>
      </c>
      <c r="K6074">
        <v>1323.72762882748</v>
      </c>
      <c r="L6074">
        <v>1325.8684857973601</v>
      </c>
      <c r="M6074">
        <v>1333.5055137240299</v>
      </c>
      <c r="N6074">
        <v>1355.5445054945001</v>
      </c>
    </row>
    <row r="6075" spans="8:14" x14ac:dyDescent="0.25">
      <c r="H6075" s="34" t="s">
        <v>456</v>
      </c>
      <c r="I6075" t="s">
        <v>80</v>
      </c>
      <c r="J6075">
        <v>1355.7750000000001</v>
      </c>
      <c r="K6075">
        <v>1350.925</v>
      </c>
      <c r="L6075">
        <v>1357.65</v>
      </c>
      <c r="M6075">
        <v>1359.175</v>
      </c>
      <c r="N6075">
        <v>1376</v>
      </c>
    </row>
    <row r="6076" spans="8:14" x14ac:dyDescent="0.25">
      <c r="H6076" s="34" t="s">
        <v>456</v>
      </c>
      <c r="I6076" t="s">
        <v>81</v>
      </c>
      <c r="J6076">
        <v>1356.95</v>
      </c>
      <c r="K6076">
        <v>1351.55</v>
      </c>
      <c r="L6076">
        <v>1358.1</v>
      </c>
      <c r="M6076">
        <v>1359.8</v>
      </c>
      <c r="N6076">
        <v>1376.5833333333301</v>
      </c>
    </row>
    <row r="6077" spans="8:14" x14ac:dyDescent="0.25">
      <c r="H6077" s="34" t="s">
        <v>456</v>
      </c>
      <c r="I6077" t="s">
        <v>82</v>
      </c>
      <c r="J6077">
        <v>1358.125</v>
      </c>
      <c r="K6077">
        <v>1352.175</v>
      </c>
      <c r="L6077">
        <v>1358.55</v>
      </c>
      <c r="M6077">
        <v>1360.425</v>
      </c>
      <c r="N6077">
        <v>1377.1666666666599</v>
      </c>
    </row>
    <row r="6078" spans="8:14" x14ac:dyDescent="0.25">
      <c r="H6078" s="34" t="s">
        <v>456</v>
      </c>
      <c r="I6078" t="s">
        <v>83</v>
      </c>
      <c r="J6078">
        <v>0.173032673722956</v>
      </c>
      <c r="K6078">
        <v>9.2529192960378995E-2</v>
      </c>
      <c r="L6078">
        <v>6.6247101689307697E-2</v>
      </c>
      <c r="M6078">
        <v>9.1967553847002698E-2</v>
      </c>
      <c r="N6078">
        <v>8.4714994554024994E-2</v>
      </c>
    </row>
    <row r="6079" spans="8:14" x14ac:dyDescent="0.25">
      <c r="H6079" s="34" t="s">
        <v>456</v>
      </c>
      <c r="I6079" t="s">
        <v>84</v>
      </c>
      <c r="J6079" t="s">
        <v>93</v>
      </c>
      <c r="K6079" t="s">
        <v>103</v>
      </c>
      <c r="L6079" t="s">
        <v>99</v>
      </c>
      <c r="M6079" t="s">
        <v>99</v>
      </c>
      <c r="N6079" t="s">
        <v>99</v>
      </c>
    </row>
    <row r="6081" spans="7:14" x14ac:dyDescent="0.25">
      <c r="G6081" s="34" t="s">
        <v>667</v>
      </c>
    </row>
    <row r="6082" spans="7:14" x14ac:dyDescent="0.25">
      <c r="H6082" s="34" t="s">
        <v>95</v>
      </c>
      <c r="I6082" t="s">
        <v>63</v>
      </c>
      <c r="J6082" t="s">
        <v>64</v>
      </c>
      <c r="K6082" t="s">
        <v>65</v>
      </c>
      <c r="L6082" t="s">
        <v>244</v>
      </c>
      <c r="M6082" t="s">
        <v>67</v>
      </c>
      <c r="N6082" t="s">
        <v>96</v>
      </c>
    </row>
    <row r="6083" spans="7:14" x14ac:dyDescent="0.25">
      <c r="G6083" s="34" t="s">
        <v>667</v>
      </c>
    </row>
    <row r="6084" spans="7:14" x14ac:dyDescent="0.25">
      <c r="H6084" s="34" t="s">
        <v>457</v>
      </c>
      <c r="I6084" t="s">
        <v>70</v>
      </c>
      <c r="J6084">
        <v>580.62070965870601</v>
      </c>
      <c r="K6084">
        <v>563.58670520231203</v>
      </c>
      <c r="L6084">
        <v>570.69654285714205</v>
      </c>
      <c r="M6084">
        <v>582.66641616878201</v>
      </c>
      <c r="N6084">
        <v>571.38886339092801</v>
      </c>
    </row>
    <row r="6085" spans="7:14" x14ac:dyDescent="0.25">
      <c r="H6085" s="34" t="s">
        <v>457</v>
      </c>
      <c r="I6085" t="s">
        <v>71</v>
      </c>
      <c r="J6085">
        <v>562.26750000000004</v>
      </c>
      <c r="K6085">
        <v>551</v>
      </c>
      <c r="L6085">
        <v>558.81500000000005</v>
      </c>
      <c r="M6085">
        <v>569.66250000000002</v>
      </c>
      <c r="N6085">
        <v>566.1925</v>
      </c>
    </row>
    <row r="6086" spans="7:14" x14ac:dyDescent="0.25">
      <c r="H6086" s="34" t="s">
        <v>457</v>
      </c>
      <c r="I6086" t="s">
        <v>72</v>
      </c>
      <c r="J6086">
        <v>552.13374999999996</v>
      </c>
      <c r="K6086">
        <v>543.85</v>
      </c>
      <c r="L6086">
        <v>552.13250000000005</v>
      </c>
      <c r="M6086">
        <v>562.30624999999998</v>
      </c>
      <c r="N6086">
        <v>563.07124999999996</v>
      </c>
    </row>
    <row r="6087" spans="7:14" x14ac:dyDescent="0.25">
      <c r="H6087" s="34" t="s">
        <v>457</v>
      </c>
      <c r="I6087" t="s">
        <v>73</v>
      </c>
      <c r="J6087">
        <v>548.75583333333304</v>
      </c>
      <c r="K6087">
        <v>541.46666666666601</v>
      </c>
      <c r="L6087">
        <v>549.90499999999997</v>
      </c>
      <c r="M6087">
        <v>559.85416666666595</v>
      </c>
      <c r="N6087">
        <v>562.03083333333302</v>
      </c>
    </row>
    <row r="6088" spans="7:14" x14ac:dyDescent="0.25">
      <c r="H6088" s="34" t="s">
        <v>457</v>
      </c>
      <c r="I6088" t="s">
        <v>74</v>
      </c>
      <c r="J6088">
        <v>545.37791666666601</v>
      </c>
      <c r="K6088">
        <v>539.08333333333303</v>
      </c>
      <c r="L6088">
        <v>547.67750000000001</v>
      </c>
      <c r="M6088">
        <v>557.40208333333305</v>
      </c>
      <c r="N6088">
        <v>560.99041666666596</v>
      </c>
    </row>
    <row r="6089" spans="7:14" x14ac:dyDescent="0.25">
      <c r="H6089" s="34" t="s">
        <v>457</v>
      </c>
      <c r="I6089" t="s">
        <v>75</v>
      </c>
      <c r="J6089">
        <v>538.62208333333297</v>
      </c>
      <c r="K6089">
        <v>534.31666666666604</v>
      </c>
      <c r="L6089">
        <v>543.22249999999997</v>
      </c>
      <c r="M6089">
        <v>552.49791666666601</v>
      </c>
      <c r="N6089">
        <v>558.90958333333299</v>
      </c>
    </row>
    <row r="6090" spans="7:14" x14ac:dyDescent="0.25">
      <c r="H6090" s="34" t="s">
        <v>457</v>
      </c>
      <c r="I6090" t="s">
        <v>76</v>
      </c>
      <c r="J6090">
        <v>535.24416666666605</v>
      </c>
      <c r="K6090">
        <v>531.93333333333305</v>
      </c>
      <c r="L6090">
        <v>540.995</v>
      </c>
      <c r="M6090">
        <v>550.04583333333301</v>
      </c>
      <c r="N6090">
        <v>557.86916666666605</v>
      </c>
    </row>
    <row r="6091" spans="7:14" x14ac:dyDescent="0.25">
      <c r="H6091" s="34" t="s">
        <v>457</v>
      </c>
      <c r="I6091" t="s">
        <v>77</v>
      </c>
      <c r="J6091">
        <v>531.86625000000004</v>
      </c>
      <c r="K6091">
        <v>529.54999999999995</v>
      </c>
      <c r="L6091">
        <v>538.76750000000004</v>
      </c>
      <c r="M6091">
        <v>547.59375</v>
      </c>
      <c r="N6091">
        <v>556.82875000000001</v>
      </c>
    </row>
    <row r="6092" spans="7:14" x14ac:dyDescent="0.25">
      <c r="H6092" s="34" t="s">
        <v>457</v>
      </c>
      <c r="I6092" t="s">
        <v>78</v>
      </c>
      <c r="J6092">
        <v>521.73249999999996</v>
      </c>
      <c r="K6092">
        <v>522.4</v>
      </c>
      <c r="L6092">
        <v>532.08500000000004</v>
      </c>
      <c r="M6092">
        <v>540.23749999999995</v>
      </c>
      <c r="N6092">
        <v>553.70749999999998</v>
      </c>
    </row>
    <row r="6093" spans="7:14" x14ac:dyDescent="0.25">
      <c r="H6093" s="34" t="s">
        <v>457</v>
      </c>
      <c r="I6093" t="s">
        <v>79</v>
      </c>
      <c r="J6093">
        <v>503.37929034129297</v>
      </c>
      <c r="K6093">
        <v>509.81329479768698</v>
      </c>
      <c r="L6093">
        <v>520.20345714285702</v>
      </c>
      <c r="M6093">
        <v>527.23358383121695</v>
      </c>
      <c r="N6093">
        <v>548.51113660907095</v>
      </c>
    </row>
    <row r="6094" spans="7:14" x14ac:dyDescent="0.25">
      <c r="H6094" s="34" t="s">
        <v>457</v>
      </c>
      <c r="I6094" t="s">
        <v>80</v>
      </c>
      <c r="J6094">
        <v>535.57500000000005</v>
      </c>
      <c r="K6094">
        <v>532</v>
      </c>
      <c r="L6094">
        <v>537.15</v>
      </c>
      <c r="M6094">
        <v>548.97500000000002</v>
      </c>
      <c r="N6094">
        <v>560.39166666666597</v>
      </c>
    </row>
    <row r="6095" spans="7:14" x14ac:dyDescent="0.25">
      <c r="H6095" s="34" t="s">
        <v>457</v>
      </c>
      <c r="I6095" t="s">
        <v>81</v>
      </c>
      <c r="J6095">
        <v>537.71666666666601</v>
      </c>
      <c r="K6095">
        <v>533.56666666666604</v>
      </c>
      <c r="L6095">
        <v>539.91666666666595</v>
      </c>
      <c r="M6095">
        <v>550.96666666666601</v>
      </c>
      <c r="N6095">
        <v>560.83333333333303</v>
      </c>
    </row>
    <row r="6096" spans="7:14" x14ac:dyDescent="0.25">
      <c r="H6096" s="34" t="s">
        <v>457</v>
      </c>
      <c r="I6096" t="s">
        <v>82</v>
      </c>
      <c r="J6096">
        <v>539.85833333333301</v>
      </c>
      <c r="K6096">
        <v>535.13333333333298</v>
      </c>
      <c r="L6096">
        <v>542.68333333333305</v>
      </c>
      <c r="M6096">
        <v>552.95833333333303</v>
      </c>
      <c r="N6096">
        <v>561.27499999999998</v>
      </c>
    </row>
    <row r="6097" spans="7:14" x14ac:dyDescent="0.25">
      <c r="H6097" s="34" t="s">
        <v>457</v>
      </c>
      <c r="I6097" t="s">
        <v>83</v>
      </c>
      <c r="J6097">
        <v>0.793418026334063</v>
      </c>
      <c r="K6097">
        <v>0.58552385698270304</v>
      </c>
      <c r="L6097">
        <v>1.0196247044009601</v>
      </c>
      <c r="M6097">
        <v>0.72036771908673303</v>
      </c>
      <c r="N6097">
        <v>0.157627849569516</v>
      </c>
    </row>
    <row r="6098" spans="7:14" x14ac:dyDescent="0.25">
      <c r="H6098" s="34" t="s">
        <v>457</v>
      </c>
      <c r="I6098" t="s">
        <v>84</v>
      </c>
      <c r="J6098" t="s">
        <v>85</v>
      </c>
      <c r="K6098" t="s">
        <v>87</v>
      </c>
      <c r="L6098" t="s">
        <v>196</v>
      </c>
      <c r="M6098" t="s">
        <v>88</v>
      </c>
      <c r="N6098" t="s">
        <v>99</v>
      </c>
    </row>
    <row r="6099" spans="7:14" x14ac:dyDescent="0.25">
      <c r="G6099" s="34" t="s">
        <v>667</v>
      </c>
    </row>
    <row r="6101" spans="7:14" x14ac:dyDescent="0.25">
      <c r="H6101" s="34" t="s">
        <v>95</v>
      </c>
      <c r="I6101" t="s">
        <v>63</v>
      </c>
      <c r="J6101" t="s">
        <v>64</v>
      </c>
      <c r="K6101" t="s">
        <v>101</v>
      </c>
      <c r="L6101" t="s">
        <v>66</v>
      </c>
      <c r="M6101" t="s">
        <v>67</v>
      </c>
      <c r="N6101" t="s">
        <v>68</v>
      </c>
    </row>
    <row r="6103" spans="7:14" x14ac:dyDescent="0.25">
      <c r="H6103" s="34" t="s">
        <v>458</v>
      </c>
      <c r="I6103" t="s">
        <v>70</v>
      </c>
      <c r="J6103">
        <v>1077.0198732307099</v>
      </c>
      <c r="K6103">
        <v>1075.75265576625</v>
      </c>
      <c r="L6103">
        <v>1064.77916826003</v>
      </c>
      <c r="M6103">
        <v>1102.59967351413</v>
      </c>
      <c r="N6103">
        <v>1093.1905600785999</v>
      </c>
    </row>
    <row r="6104" spans="7:14" x14ac:dyDescent="0.25">
      <c r="H6104" s="34" t="s">
        <v>458</v>
      </c>
      <c r="I6104" t="s">
        <v>71</v>
      </c>
      <c r="J6104">
        <v>1065.7674999999999</v>
      </c>
      <c r="K6104">
        <v>1063.9649999999999</v>
      </c>
      <c r="L6104">
        <v>1057.1224999999999</v>
      </c>
      <c r="M6104">
        <v>1088.135</v>
      </c>
      <c r="N6104">
        <v>1084.3025</v>
      </c>
    </row>
    <row r="6105" spans="7:14" x14ac:dyDescent="0.25">
      <c r="H6105" s="34" t="s">
        <v>458</v>
      </c>
      <c r="I6105" t="s">
        <v>72</v>
      </c>
      <c r="J6105">
        <v>1058.9337499999999</v>
      </c>
      <c r="K6105">
        <v>1057.0074999999999</v>
      </c>
      <c r="L6105">
        <v>1052.4612500000001</v>
      </c>
      <c r="M6105">
        <v>1079.6925000000001</v>
      </c>
      <c r="N6105">
        <v>1078.92625</v>
      </c>
    </row>
    <row r="6106" spans="7:14" x14ac:dyDescent="0.25">
      <c r="H6106" s="34" t="s">
        <v>458</v>
      </c>
      <c r="I6106" t="s">
        <v>73</v>
      </c>
      <c r="J6106">
        <v>1056.6558333333301</v>
      </c>
      <c r="K6106">
        <v>1054.6883333333301</v>
      </c>
      <c r="L6106">
        <v>1050.9075</v>
      </c>
      <c r="M6106">
        <v>1076.8783333333299</v>
      </c>
      <c r="N6106">
        <v>1077.1341666666599</v>
      </c>
    </row>
    <row r="6107" spans="7:14" x14ac:dyDescent="0.25">
      <c r="H6107" s="34" t="s">
        <v>458</v>
      </c>
      <c r="I6107" t="s">
        <v>74</v>
      </c>
      <c r="J6107">
        <v>1054.37791666666</v>
      </c>
      <c r="K6107">
        <v>1052.36916666666</v>
      </c>
      <c r="L6107">
        <v>1049.35375</v>
      </c>
      <c r="M6107">
        <v>1074.06416666666</v>
      </c>
      <c r="N6107">
        <v>1075.34208333333</v>
      </c>
    </row>
    <row r="6108" spans="7:14" x14ac:dyDescent="0.25">
      <c r="H6108" s="34" t="s">
        <v>458</v>
      </c>
      <c r="I6108" t="s">
        <v>75</v>
      </c>
      <c r="J6108">
        <v>1049.8220833333301</v>
      </c>
      <c r="K6108">
        <v>1047.7308333333301</v>
      </c>
      <c r="L6108">
        <v>1046.2462499999999</v>
      </c>
      <c r="M6108">
        <v>1068.43583333333</v>
      </c>
      <c r="N6108">
        <v>1071.7579166666601</v>
      </c>
    </row>
    <row r="6109" spans="7:14" x14ac:dyDescent="0.25">
      <c r="H6109" s="34" t="s">
        <v>458</v>
      </c>
      <c r="I6109" t="s">
        <v>76</v>
      </c>
      <c r="J6109">
        <v>1047.54416666666</v>
      </c>
      <c r="K6109">
        <v>1045.41166666666</v>
      </c>
      <c r="L6109">
        <v>1044.6924999999901</v>
      </c>
      <c r="M6109">
        <v>1065.6216666666601</v>
      </c>
      <c r="N6109">
        <v>1069.96583333333</v>
      </c>
    </row>
    <row r="6110" spans="7:14" x14ac:dyDescent="0.25">
      <c r="H6110" s="34" t="s">
        <v>458</v>
      </c>
      <c r="I6110" t="s">
        <v>77</v>
      </c>
      <c r="J6110">
        <v>1045.2662499999999</v>
      </c>
      <c r="K6110">
        <v>1043.0925</v>
      </c>
      <c r="L6110">
        <v>1043.1387499999901</v>
      </c>
      <c r="M6110">
        <v>1062.8074999999999</v>
      </c>
      <c r="N6110">
        <v>1068.1737499999999</v>
      </c>
    </row>
    <row r="6111" spans="7:14" x14ac:dyDescent="0.25">
      <c r="H6111" s="34" t="s">
        <v>458</v>
      </c>
      <c r="I6111" t="s">
        <v>78</v>
      </c>
      <c r="J6111">
        <v>1038.4324999999999</v>
      </c>
      <c r="K6111">
        <v>1036.13499999999</v>
      </c>
      <c r="L6111">
        <v>1038.4775</v>
      </c>
      <c r="M6111">
        <v>1054.365</v>
      </c>
      <c r="N6111">
        <v>1062.7974999999999</v>
      </c>
    </row>
    <row r="6112" spans="7:14" x14ac:dyDescent="0.25">
      <c r="H6112" s="34" t="s">
        <v>458</v>
      </c>
      <c r="I6112" t="s">
        <v>79</v>
      </c>
      <c r="J6112">
        <v>1027.1801267692799</v>
      </c>
      <c r="K6112">
        <v>1024.3473442337399</v>
      </c>
      <c r="L6112">
        <v>1030.8208317399601</v>
      </c>
      <c r="M6112">
        <v>1039.90032648586</v>
      </c>
      <c r="N6112">
        <v>1053.90943992139</v>
      </c>
    </row>
    <row r="6113" spans="8:14" x14ac:dyDescent="0.25">
      <c r="H6113" s="34" t="s">
        <v>458</v>
      </c>
      <c r="I6113" t="s">
        <v>80</v>
      </c>
      <c r="J6113">
        <v>1055.25833333333</v>
      </c>
      <c r="K6113">
        <v>1046.25</v>
      </c>
      <c r="L6113">
        <v>1050.0250000000001</v>
      </c>
      <c r="M6113">
        <v>1064.4000000000001</v>
      </c>
      <c r="N6113">
        <v>1075.1583333333299</v>
      </c>
    </row>
    <row r="6114" spans="8:14" x14ac:dyDescent="0.25">
      <c r="H6114" s="34" t="s">
        <v>458</v>
      </c>
      <c r="I6114" t="s">
        <v>81</v>
      </c>
      <c r="J6114">
        <v>1058.4166666666599</v>
      </c>
      <c r="K6114">
        <v>1047.5166666666601</v>
      </c>
      <c r="L6114">
        <v>1052.25</v>
      </c>
      <c r="M6114">
        <v>1066.68333333333</v>
      </c>
      <c r="N6114">
        <v>1076.7666666666601</v>
      </c>
    </row>
    <row r="6115" spans="8:14" x14ac:dyDescent="0.25">
      <c r="H6115" s="34" t="s">
        <v>458</v>
      </c>
      <c r="I6115" t="s">
        <v>82</v>
      </c>
      <c r="J6115">
        <v>1061.575</v>
      </c>
      <c r="K6115">
        <v>1048.7833333333299</v>
      </c>
      <c r="L6115">
        <v>1054.4749999999999</v>
      </c>
      <c r="M6115">
        <v>1068.9666666666601</v>
      </c>
      <c r="N6115">
        <v>1078.375</v>
      </c>
    </row>
    <row r="6116" spans="8:14" x14ac:dyDescent="0.25">
      <c r="H6116" s="34" t="s">
        <v>458</v>
      </c>
      <c r="I6116" t="s">
        <v>83</v>
      </c>
      <c r="J6116">
        <v>0.59858960286185203</v>
      </c>
      <c r="K6116">
        <v>0.24154973222940501</v>
      </c>
      <c r="L6116">
        <v>0.42379943334680698</v>
      </c>
      <c r="M6116">
        <v>0.427203841716293</v>
      </c>
      <c r="N6116">
        <v>0.299180740821122</v>
      </c>
    </row>
    <row r="6117" spans="8:14" x14ac:dyDescent="0.25">
      <c r="H6117" s="34" t="s">
        <v>458</v>
      </c>
      <c r="I6117" t="s">
        <v>84</v>
      </c>
      <c r="J6117" t="s">
        <v>85</v>
      </c>
      <c r="K6117" t="s">
        <v>103</v>
      </c>
      <c r="L6117" t="s">
        <v>88</v>
      </c>
      <c r="M6117" t="s">
        <v>88</v>
      </c>
      <c r="N6117" t="s">
        <v>88</v>
      </c>
    </row>
    <row r="6120" spans="8:14" x14ac:dyDescent="0.25">
      <c r="H6120" s="34" t="s">
        <v>95</v>
      </c>
      <c r="I6120" t="s">
        <v>63</v>
      </c>
      <c r="J6120" t="s">
        <v>64</v>
      </c>
      <c r="K6120" t="s">
        <v>65</v>
      </c>
      <c r="L6120" t="s">
        <v>66</v>
      </c>
      <c r="M6120" t="s">
        <v>91</v>
      </c>
      <c r="N6120" t="s">
        <v>68</v>
      </c>
    </row>
    <row r="6122" spans="8:14" x14ac:dyDescent="0.25">
      <c r="H6122" s="34" t="s">
        <v>459</v>
      </c>
      <c r="I6122" t="s">
        <v>70</v>
      </c>
      <c r="J6122">
        <v>173.01230217975501</v>
      </c>
      <c r="K6122">
        <v>181.65467065868199</v>
      </c>
      <c r="L6122">
        <v>184.76222222222199</v>
      </c>
      <c r="M6122">
        <v>183.500282485875</v>
      </c>
      <c r="N6122">
        <v>188.06315641673601</v>
      </c>
    </row>
    <row r="6123" spans="8:14" x14ac:dyDescent="0.25">
      <c r="H6123" s="34" t="s">
        <v>459</v>
      </c>
      <c r="I6123" t="s">
        <v>71</v>
      </c>
      <c r="J6123">
        <v>170.6825</v>
      </c>
      <c r="K6123">
        <v>177.77250000000001</v>
      </c>
      <c r="L6123">
        <v>181.08</v>
      </c>
      <c r="M6123">
        <v>181.44749999999999</v>
      </c>
      <c r="N6123">
        <v>184.10749999999999</v>
      </c>
    </row>
    <row r="6124" spans="8:14" x14ac:dyDescent="0.25">
      <c r="H6124" s="34" t="s">
        <v>459</v>
      </c>
      <c r="I6124" t="s">
        <v>72</v>
      </c>
      <c r="J6124">
        <v>169.26624999999899</v>
      </c>
      <c r="K6124">
        <v>175.58625000000001</v>
      </c>
      <c r="L6124">
        <v>178.99</v>
      </c>
      <c r="M6124">
        <v>180.22375</v>
      </c>
      <c r="N6124">
        <v>181.72874999999999</v>
      </c>
    </row>
    <row r="6125" spans="8:14" x14ac:dyDescent="0.25">
      <c r="H6125" s="34" t="s">
        <v>459</v>
      </c>
      <c r="I6125" t="s">
        <v>73</v>
      </c>
      <c r="J6125">
        <v>168.794166666666</v>
      </c>
      <c r="K6125">
        <v>174.85749999999999</v>
      </c>
      <c r="L6125">
        <v>178.29333333333301</v>
      </c>
      <c r="M6125">
        <v>179.81583333333299</v>
      </c>
      <c r="N6125">
        <v>180.93583333333299</v>
      </c>
    </row>
    <row r="6126" spans="8:14" x14ac:dyDescent="0.25">
      <c r="H6126" s="34" t="s">
        <v>459</v>
      </c>
      <c r="I6126" t="s">
        <v>74</v>
      </c>
      <c r="J6126">
        <v>168.32208333333301</v>
      </c>
      <c r="K6126">
        <v>174.12875</v>
      </c>
      <c r="L6126">
        <v>177.59666666666601</v>
      </c>
      <c r="M6126">
        <v>179.40791666666601</v>
      </c>
      <c r="N6126">
        <v>180.142916666666</v>
      </c>
    </row>
    <row r="6127" spans="8:14" x14ac:dyDescent="0.25">
      <c r="H6127" s="34" t="s">
        <v>459</v>
      </c>
      <c r="I6127" t="s">
        <v>75</v>
      </c>
      <c r="J6127">
        <v>167.37791666666601</v>
      </c>
      <c r="K6127">
        <v>172.67124999999999</v>
      </c>
      <c r="L6127">
        <v>176.20333333333301</v>
      </c>
      <c r="M6127">
        <v>178.59208333333299</v>
      </c>
      <c r="N6127">
        <v>178.557083333333</v>
      </c>
    </row>
    <row r="6128" spans="8:14" x14ac:dyDescent="0.25">
      <c r="H6128" s="34" t="s">
        <v>459</v>
      </c>
      <c r="I6128" t="s">
        <v>76</v>
      </c>
      <c r="J6128">
        <v>166.90583333333299</v>
      </c>
      <c r="K6128">
        <v>171.9425</v>
      </c>
      <c r="L6128">
        <v>175.50666666666601</v>
      </c>
      <c r="M6128">
        <v>178.18416666666599</v>
      </c>
      <c r="N6128">
        <v>177.764166666666</v>
      </c>
    </row>
    <row r="6129" spans="7:14" x14ac:dyDescent="0.25">
      <c r="H6129" s="34" t="s">
        <v>459</v>
      </c>
      <c r="I6129" t="s">
        <v>77</v>
      </c>
      <c r="J6129">
        <v>166.43375</v>
      </c>
      <c r="K6129">
        <v>171.21375</v>
      </c>
      <c r="L6129">
        <v>174.81</v>
      </c>
      <c r="M6129">
        <v>177.77625</v>
      </c>
      <c r="N6129">
        <v>176.97125</v>
      </c>
    </row>
    <row r="6130" spans="7:14" x14ac:dyDescent="0.25">
      <c r="H6130" s="34" t="s">
        <v>459</v>
      </c>
      <c r="I6130" t="s">
        <v>78</v>
      </c>
      <c r="J6130">
        <v>165.01749999999899</v>
      </c>
      <c r="K6130">
        <v>169.0275</v>
      </c>
      <c r="L6130">
        <v>172.72</v>
      </c>
      <c r="M6130">
        <v>176.55250000000001</v>
      </c>
      <c r="N6130">
        <v>174.5925</v>
      </c>
    </row>
    <row r="6131" spans="7:14" x14ac:dyDescent="0.25">
      <c r="H6131" s="34" t="s">
        <v>459</v>
      </c>
      <c r="I6131" t="s">
        <v>79</v>
      </c>
      <c r="J6131">
        <v>162.68769782024401</v>
      </c>
      <c r="K6131">
        <v>165.14532934131699</v>
      </c>
      <c r="L6131">
        <v>169.03777777777699</v>
      </c>
      <c r="M6131">
        <v>174.499717514124</v>
      </c>
      <c r="N6131">
        <v>170.63684358326299</v>
      </c>
    </row>
    <row r="6132" spans="7:14" x14ac:dyDescent="0.25">
      <c r="H6132" s="34" t="s">
        <v>459</v>
      </c>
      <c r="I6132" t="s">
        <v>80</v>
      </c>
      <c r="J6132">
        <v>168.57499999999999</v>
      </c>
      <c r="K6132">
        <v>170.97499999999999</v>
      </c>
      <c r="L6132">
        <v>174.8</v>
      </c>
      <c r="M6132">
        <v>179.07499999999999</v>
      </c>
      <c r="N6132">
        <v>180.35833333333301</v>
      </c>
    </row>
    <row r="6133" spans="7:14" x14ac:dyDescent="0.25">
      <c r="H6133" s="34" t="s">
        <v>459</v>
      </c>
      <c r="I6133" t="s">
        <v>81</v>
      </c>
      <c r="J6133">
        <v>169.29999999999899</v>
      </c>
      <c r="K6133">
        <v>171.78333333333299</v>
      </c>
      <c r="L6133">
        <v>175.5</v>
      </c>
      <c r="M6133">
        <v>179.15</v>
      </c>
      <c r="N6133">
        <v>181.36666666666599</v>
      </c>
    </row>
    <row r="6134" spans="7:14" x14ac:dyDescent="0.25">
      <c r="H6134" s="34" t="s">
        <v>459</v>
      </c>
      <c r="I6134" t="s">
        <v>82</v>
      </c>
      <c r="J6134">
        <v>170.02499999999901</v>
      </c>
      <c r="K6134">
        <v>172.59166666666599</v>
      </c>
      <c r="L6134">
        <v>176.2</v>
      </c>
      <c r="M6134">
        <v>179.22499999999999</v>
      </c>
      <c r="N6134">
        <v>182.375</v>
      </c>
    </row>
    <row r="6135" spans="7:14" x14ac:dyDescent="0.25">
      <c r="H6135" s="34" t="s">
        <v>459</v>
      </c>
      <c r="I6135" t="s">
        <v>83</v>
      </c>
      <c r="J6135">
        <v>0.86015126798160302</v>
      </c>
      <c r="K6135">
        <v>0.936700304186185</v>
      </c>
      <c r="L6135">
        <v>0.79455164585696703</v>
      </c>
      <c r="M6135">
        <v>8.3763786123119993E-2</v>
      </c>
      <c r="N6135">
        <v>1.1181444346901901</v>
      </c>
    </row>
    <row r="6136" spans="7:14" x14ac:dyDescent="0.25">
      <c r="H6136" s="34" t="s">
        <v>459</v>
      </c>
      <c r="I6136" t="s">
        <v>84</v>
      </c>
      <c r="J6136" t="s">
        <v>85</v>
      </c>
      <c r="K6136" t="s">
        <v>88</v>
      </c>
      <c r="L6136" t="s">
        <v>88</v>
      </c>
      <c r="M6136" t="s">
        <v>99</v>
      </c>
      <c r="N6136" t="s">
        <v>88</v>
      </c>
    </row>
    <row r="6138" spans="7:14" x14ac:dyDescent="0.25">
      <c r="G6138" s="34" t="s">
        <v>667</v>
      </c>
    </row>
    <row r="6139" spans="7:14" x14ac:dyDescent="0.25">
      <c r="H6139" s="34" t="s">
        <v>109</v>
      </c>
      <c r="I6139" t="s">
        <v>63</v>
      </c>
      <c r="J6139" t="s">
        <v>90</v>
      </c>
      <c r="K6139" t="s">
        <v>101</v>
      </c>
      <c r="L6139" t="s">
        <v>66</v>
      </c>
      <c r="M6139" t="s">
        <v>67</v>
      </c>
      <c r="N6139" t="s">
        <v>96</v>
      </c>
    </row>
    <row r="6140" spans="7:14" x14ac:dyDescent="0.25">
      <c r="G6140" s="34" t="s">
        <v>667</v>
      </c>
    </row>
    <row r="6141" spans="7:14" x14ac:dyDescent="0.25">
      <c r="H6141" s="34" t="s">
        <v>460</v>
      </c>
      <c r="I6141" t="s">
        <v>70</v>
      </c>
      <c r="J6141">
        <v>231.43127962085299</v>
      </c>
      <c r="K6141">
        <v>211.75465145125199</v>
      </c>
      <c r="L6141">
        <v>227.56373385327799</v>
      </c>
      <c r="M6141">
        <v>220.51865530302999</v>
      </c>
      <c r="N6141">
        <v>221.93018957345899</v>
      </c>
    </row>
    <row r="6142" spans="7:14" x14ac:dyDescent="0.25">
      <c r="H6142" s="34" t="s">
        <v>460</v>
      </c>
      <c r="I6142" t="s">
        <v>71</v>
      </c>
      <c r="J6142">
        <v>225.15</v>
      </c>
      <c r="K6142">
        <v>208.43249999999901</v>
      </c>
      <c r="L6142">
        <v>221.2175</v>
      </c>
      <c r="M6142">
        <v>217.1875</v>
      </c>
      <c r="N6142">
        <v>218.785</v>
      </c>
    </row>
    <row r="6143" spans="7:14" x14ac:dyDescent="0.25">
      <c r="H6143" s="34" t="s">
        <v>460</v>
      </c>
      <c r="I6143" t="s">
        <v>72</v>
      </c>
      <c r="J6143">
        <v>221.57499999999999</v>
      </c>
      <c r="K6143">
        <v>206.46625</v>
      </c>
      <c r="L6143">
        <v>217.68375</v>
      </c>
      <c r="M6143">
        <v>215.19374999999999</v>
      </c>
      <c r="N6143">
        <v>216.9425</v>
      </c>
    </row>
    <row r="6144" spans="7:14" x14ac:dyDescent="0.25">
      <c r="H6144" s="34" t="s">
        <v>460</v>
      </c>
      <c r="I6144" t="s">
        <v>73</v>
      </c>
      <c r="J6144">
        <v>220.38333333333301</v>
      </c>
      <c r="K6144">
        <v>205.81083333333299</v>
      </c>
      <c r="L6144">
        <v>216.50583333333299</v>
      </c>
      <c r="M6144">
        <v>214.52916666666599</v>
      </c>
      <c r="N6144">
        <v>216.32833333333301</v>
      </c>
    </row>
    <row r="6145" spans="7:14" x14ac:dyDescent="0.25">
      <c r="H6145" s="34" t="s">
        <v>460</v>
      </c>
      <c r="I6145" t="s">
        <v>74</v>
      </c>
      <c r="J6145">
        <v>219.19166666666601</v>
      </c>
      <c r="K6145">
        <v>205.15541666666601</v>
      </c>
      <c r="L6145">
        <v>215.327916666666</v>
      </c>
      <c r="M6145">
        <v>213.864583333333</v>
      </c>
      <c r="N6145">
        <v>215.71416666666599</v>
      </c>
    </row>
    <row r="6146" spans="7:14" x14ac:dyDescent="0.25">
      <c r="H6146" s="34" t="s">
        <v>460</v>
      </c>
      <c r="I6146" t="s">
        <v>75</v>
      </c>
      <c r="J6146">
        <v>216.808333333333</v>
      </c>
      <c r="K6146">
        <v>203.84458333333299</v>
      </c>
      <c r="L6146">
        <v>212.97208333333299</v>
      </c>
      <c r="M6146">
        <v>212.53541666666601</v>
      </c>
      <c r="N6146">
        <v>214.48583333333301</v>
      </c>
    </row>
    <row r="6147" spans="7:14" x14ac:dyDescent="0.25">
      <c r="H6147" s="34" t="s">
        <v>460</v>
      </c>
      <c r="I6147" t="s">
        <v>76</v>
      </c>
      <c r="J6147">
        <v>215.61666666666599</v>
      </c>
      <c r="K6147">
        <v>203.18916666666601</v>
      </c>
      <c r="L6147">
        <v>211.794166666666</v>
      </c>
      <c r="M6147">
        <v>211.870833333333</v>
      </c>
      <c r="N6147">
        <v>213.87166666666599</v>
      </c>
    </row>
    <row r="6148" spans="7:14" x14ac:dyDescent="0.25">
      <c r="H6148" s="34" t="s">
        <v>460</v>
      </c>
      <c r="I6148" t="s">
        <v>77</v>
      </c>
      <c r="J6148">
        <v>214.42500000000001</v>
      </c>
      <c r="K6148">
        <v>202.53375</v>
      </c>
      <c r="L6148">
        <v>210.61625000000001</v>
      </c>
      <c r="M6148">
        <v>211.20624999999899</v>
      </c>
      <c r="N6148">
        <v>213.25749999999999</v>
      </c>
    </row>
    <row r="6149" spans="7:14" x14ac:dyDescent="0.25">
      <c r="H6149" s="34" t="s">
        <v>460</v>
      </c>
      <c r="I6149" t="s">
        <v>78</v>
      </c>
      <c r="J6149">
        <v>210.85</v>
      </c>
      <c r="K6149">
        <v>200.5675</v>
      </c>
      <c r="L6149">
        <v>207.08250000000001</v>
      </c>
      <c r="M6149">
        <v>209.21249999999901</v>
      </c>
      <c r="N6149">
        <v>211.41499999999999</v>
      </c>
    </row>
    <row r="6150" spans="7:14" x14ac:dyDescent="0.25">
      <c r="H6150" s="34" t="s">
        <v>460</v>
      </c>
      <c r="I6150" t="s">
        <v>79</v>
      </c>
      <c r="J6150">
        <v>204.56872037914599</v>
      </c>
      <c r="K6150">
        <v>197.24534854874699</v>
      </c>
      <c r="L6150">
        <v>200.73626614672099</v>
      </c>
      <c r="M6150">
        <v>205.88134469696899</v>
      </c>
      <c r="N6150">
        <v>208.26981042654</v>
      </c>
    </row>
    <row r="6151" spans="7:14" x14ac:dyDescent="0.25">
      <c r="H6151" s="34" t="s">
        <v>460</v>
      </c>
      <c r="I6151" t="s">
        <v>80</v>
      </c>
      <c r="J6151">
        <v>217.5</v>
      </c>
      <c r="K6151">
        <v>204.708333333333</v>
      </c>
      <c r="L6151">
        <v>211.57499999999999</v>
      </c>
      <c r="M6151">
        <v>213.74166666666599</v>
      </c>
      <c r="N6151">
        <v>214.35</v>
      </c>
    </row>
    <row r="6152" spans="7:14" x14ac:dyDescent="0.25">
      <c r="H6152" s="34" t="s">
        <v>460</v>
      </c>
      <c r="I6152" t="s">
        <v>81</v>
      </c>
      <c r="J6152">
        <v>217.666666666666</v>
      </c>
      <c r="K6152">
        <v>204.916666666666</v>
      </c>
      <c r="L6152">
        <v>212.433333333333</v>
      </c>
      <c r="M6152">
        <v>214.28333333333299</v>
      </c>
      <c r="N6152">
        <v>214.6</v>
      </c>
    </row>
    <row r="6153" spans="7:14" x14ac:dyDescent="0.25">
      <c r="H6153" s="34" t="s">
        <v>460</v>
      </c>
      <c r="I6153" t="s">
        <v>82</v>
      </c>
      <c r="J6153">
        <v>217.833333333333</v>
      </c>
      <c r="K6153">
        <v>205.125</v>
      </c>
      <c r="L6153">
        <v>213.291666666666</v>
      </c>
      <c r="M6153">
        <v>214.82499999999999</v>
      </c>
      <c r="N6153">
        <v>214.85</v>
      </c>
    </row>
    <row r="6154" spans="7:14" x14ac:dyDescent="0.25">
      <c r="H6154" s="34" t="s">
        <v>460</v>
      </c>
      <c r="I6154" t="s">
        <v>83</v>
      </c>
      <c r="J6154">
        <v>0.153022188217282</v>
      </c>
      <c r="K6154">
        <v>0.20354162426217001</v>
      </c>
      <c r="L6154">
        <v>0.80484469622971999</v>
      </c>
      <c r="M6154">
        <v>0.50684237202231897</v>
      </c>
      <c r="N6154">
        <v>0.232720502676285</v>
      </c>
    </row>
    <row r="6155" spans="7:14" x14ac:dyDescent="0.25">
      <c r="H6155" s="34" t="s">
        <v>460</v>
      </c>
      <c r="I6155" t="s">
        <v>84</v>
      </c>
      <c r="J6155" t="s">
        <v>93</v>
      </c>
      <c r="K6155" t="s">
        <v>103</v>
      </c>
      <c r="L6155" t="s">
        <v>88</v>
      </c>
      <c r="M6155" t="s">
        <v>88</v>
      </c>
      <c r="N6155" t="s">
        <v>108</v>
      </c>
    </row>
    <row r="6156" spans="7:14" x14ac:dyDescent="0.25">
      <c r="G6156" s="34" t="s">
        <v>667</v>
      </c>
    </row>
    <row r="6157" spans="7:14" x14ac:dyDescent="0.25">
      <c r="G6157" s="34" t="s">
        <v>667</v>
      </c>
    </row>
    <row r="6158" spans="7:14" x14ac:dyDescent="0.25">
      <c r="H6158" s="34" t="s">
        <v>89</v>
      </c>
      <c r="I6158" t="s">
        <v>63</v>
      </c>
      <c r="J6158" t="s">
        <v>64</v>
      </c>
      <c r="K6158" t="s">
        <v>65</v>
      </c>
      <c r="L6158" t="s">
        <v>66</v>
      </c>
      <c r="M6158" t="s">
        <v>67</v>
      </c>
      <c r="N6158" t="s">
        <v>68</v>
      </c>
    </row>
    <row r="6159" spans="7:14" x14ac:dyDescent="0.25">
      <c r="G6159" s="34" t="s">
        <v>667</v>
      </c>
    </row>
    <row r="6160" spans="7:14" x14ac:dyDescent="0.25">
      <c r="H6160" s="34" t="s">
        <v>461</v>
      </c>
      <c r="I6160" t="s">
        <v>70</v>
      </c>
      <c r="J6160">
        <v>284.12966911764698</v>
      </c>
      <c r="K6160">
        <v>277.36789279112702</v>
      </c>
      <c r="L6160">
        <v>276.54431182394597</v>
      </c>
      <c r="M6160">
        <v>305.61042321197499</v>
      </c>
      <c r="N6160">
        <v>314.26127408436002</v>
      </c>
    </row>
    <row r="6161" spans="7:14" x14ac:dyDescent="0.25">
      <c r="H6161" s="34" t="s">
        <v>461</v>
      </c>
      <c r="I6161" t="s">
        <v>71</v>
      </c>
      <c r="J6161">
        <v>279.61750000000001</v>
      </c>
      <c r="K6161">
        <v>274.6275</v>
      </c>
      <c r="L6161">
        <v>273.52999999999997</v>
      </c>
      <c r="M6161">
        <v>296.2475</v>
      </c>
      <c r="N6161">
        <v>307.17500000000001</v>
      </c>
    </row>
    <row r="6162" spans="7:14" x14ac:dyDescent="0.25">
      <c r="H6162" s="34" t="s">
        <v>461</v>
      </c>
      <c r="I6162" t="s">
        <v>72</v>
      </c>
      <c r="J6162">
        <v>276.90875</v>
      </c>
      <c r="K6162">
        <v>272.96375</v>
      </c>
      <c r="L6162">
        <v>271.71499999999997</v>
      </c>
      <c r="M6162">
        <v>291.17374999999998</v>
      </c>
      <c r="N6162">
        <v>303.1875</v>
      </c>
    </row>
    <row r="6163" spans="7:14" x14ac:dyDescent="0.25">
      <c r="H6163" s="34" t="s">
        <v>461</v>
      </c>
      <c r="I6163" t="s">
        <v>73</v>
      </c>
      <c r="J6163">
        <v>276.00583333333299</v>
      </c>
      <c r="K6163">
        <v>272.40916666666601</v>
      </c>
      <c r="L6163">
        <v>271.10999999999899</v>
      </c>
      <c r="M6163">
        <v>289.48250000000002</v>
      </c>
      <c r="N6163">
        <v>301.85833333333301</v>
      </c>
    </row>
    <row r="6164" spans="7:14" x14ac:dyDescent="0.25">
      <c r="H6164" s="34" t="s">
        <v>461</v>
      </c>
      <c r="I6164" t="s">
        <v>74</v>
      </c>
      <c r="J6164">
        <v>275.10291666666598</v>
      </c>
      <c r="K6164">
        <v>271.85458333333298</v>
      </c>
      <c r="L6164">
        <v>270.505</v>
      </c>
      <c r="M6164">
        <v>287.79124999999999</v>
      </c>
      <c r="N6164">
        <v>300.52916666666601</v>
      </c>
    </row>
    <row r="6165" spans="7:14" x14ac:dyDescent="0.25">
      <c r="H6165" s="34" t="s">
        <v>461</v>
      </c>
      <c r="I6165" t="s">
        <v>75</v>
      </c>
      <c r="J6165">
        <v>273.29708333333298</v>
      </c>
      <c r="K6165">
        <v>270.74541666666602</v>
      </c>
      <c r="L6165">
        <v>269.29499999999899</v>
      </c>
      <c r="M6165">
        <v>284.40875</v>
      </c>
      <c r="N6165">
        <v>297.870833333333</v>
      </c>
    </row>
    <row r="6166" spans="7:14" x14ac:dyDescent="0.25">
      <c r="H6166" s="34" t="s">
        <v>461</v>
      </c>
      <c r="I6166" t="s">
        <v>76</v>
      </c>
      <c r="J6166">
        <v>272.39416666666602</v>
      </c>
      <c r="K6166">
        <v>270.19083333333299</v>
      </c>
      <c r="L6166">
        <v>268.69</v>
      </c>
      <c r="M6166">
        <v>282.71749999999997</v>
      </c>
      <c r="N6166">
        <v>296.541666666666</v>
      </c>
    </row>
    <row r="6167" spans="7:14" x14ac:dyDescent="0.25">
      <c r="H6167" s="34" t="s">
        <v>461</v>
      </c>
      <c r="I6167" t="s">
        <v>77</v>
      </c>
      <c r="J6167">
        <v>271.49124999999998</v>
      </c>
      <c r="K6167">
        <v>269.63625000000002</v>
      </c>
      <c r="L6167">
        <v>268.08499999999998</v>
      </c>
      <c r="M6167">
        <v>281.02625</v>
      </c>
      <c r="N6167">
        <v>295.21249999999998</v>
      </c>
    </row>
    <row r="6168" spans="7:14" x14ac:dyDescent="0.25">
      <c r="H6168" s="34" t="s">
        <v>461</v>
      </c>
      <c r="I6168" t="s">
        <v>78</v>
      </c>
      <c r="J6168">
        <v>268.782499999999</v>
      </c>
      <c r="K6168">
        <v>267.97250000000003</v>
      </c>
      <c r="L6168">
        <v>266.27</v>
      </c>
      <c r="M6168">
        <v>275.95249999999999</v>
      </c>
      <c r="N6168">
        <v>291.224999999999</v>
      </c>
    </row>
    <row r="6169" spans="7:14" x14ac:dyDescent="0.25">
      <c r="H6169" s="34" t="s">
        <v>461</v>
      </c>
      <c r="I6169" t="s">
        <v>79</v>
      </c>
      <c r="J6169">
        <v>264.27033088235203</v>
      </c>
      <c r="K6169">
        <v>265.23210720887198</v>
      </c>
      <c r="L6169">
        <v>263.25568817605301</v>
      </c>
      <c r="M6169">
        <v>266.58957678802398</v>
      </c>
      <c r="N6169">
        <v>284.13872591563899</v>
      </c>
    </row>
    <row r="6170" spans="7:14" x14ac:dyDescent="0.25">
      <c r="H6170" s="34" t="s">
        <v>461</v>
      </c>
      <c r="I6170" t="s">
        <v>80</v>
      </c>
      <c r="J6170">
        <v>275.10833333333301</v>
      </c>
      <c r="K6170">
        <v>272.041666666666</v>
      </c>
      <c r="L6170">
        <v>270.39999999999998</v>
      </c>
      <c r="M6170">
        <v>279.77499999999998</v>
      </c>
      <c r="N6170">
        <v>295.3</v>
      </c>
    </row>
    <row r="6171" spans="7:14" x14ac:dyDescent="0.25">
      <c r="H6171" s="34" t="s">
        <v>461</v>
      </c>
      <c r="I6171" t="s">
        <v>81</v>
      </c>
      <c r="J6171">
        <v>276.01666666666603</v>
      </c>
      <c r="K6171">
        <v>272.78333333333302</v>
      </c>
      <c r="L6171">
        <v>270.89999999999998</v>
      </c>
      <c r="M6171">
        <v>281.88333333333298</v>
      </c>
      <c r="N6171">
        <v>296.599999999999</v>
      </c>
    </row>
    <row r="6172" spans="7:14" x14ac:dyDescent="0.25">
      <c r="H6172" s="34" t="s">
        <v>461</v>
      </c>
      <c r="I6172" t="s">
        <v>82</v>
      </c>
      <c r="J6172">
        <v>276.92500000000001</v>
      </c>
      <c r="K6172">
        <v>273.52499999999998</v>
      </c>
      <c r="L6172">
        <v>271.39999999999998</v>
      </c>
      <c r="M6172">
        <v>283.99166666666599</v>
      </c>
      <c r="N6172">
        <v>297.89999999999901</v>
      </c>
    </row>
    <row r="6173" spans="7:14" x14ac:dyDescent="0.25">
      <c r="H6173" s="34" t="s">
        <v>461</v>
      </c>
      <c r="I6173" t="s">
        <v>83</v>
      </c>
      <c r="J6173">
        <v>0.66034592433285799</v>
      </c>
      <c r="K6173">
        <v>0.54525961096646303</v>
      </c>
      <c r="L6173">
        <v>0.36982248520709998</v>
      </c>
      <c r="M6173">
        <v>1.48478535168286</v>
      </c>
      <c r="N6173">
        <v>0.87277609936217104</v>
      </c>
    </row>
    <row r="6174" spans="7:14" x14ac:dyDescent="0.25">
      <c r="H6174" s="34" t="s">
        <v>461</v>
      </c>
      <c r="I6174" t="s">
        <v>84</v>
      </c>
      <c r="J6174" t="s">
        <v>85</v>
      </c>
      <c r="K6174" t="s">
        <v>87</v>
      </c>
      <c r="L6174" t="s">
        <v>87</v>
      </c>
      <c r="M6174" t="s">
        <v>88</v>
      </c>
      <c r="N6174" t="s">
        <v>88</v>
      </c>
    </row>
    <row r="6175" spans="7:14" x14ac:dyDescent="0.25">
      <c r="G6175" s="34" t="s">
        <v>667</v>
      </c>
    </row>
    <row r="6176" spans="7:14" x14ac:dyDescent="0.25">
      <c r="G6176" s="34" t="s">
        <v>667</v>
      </c>
    </row>
    <row r="6177" spans="7:14" x14ac:dyDescent="0.25">
      <c r="H6177" s="34" t="s">
        <v>89</v>
      </c>
      <c r="I6177" t="s">
        <v>63</v>
      </c>
      <c r="J6177" t="s">
        <v>64</v>
      </c>
      <c r="K6177" t="s">
        <v>65</v>
      </c>
      <c r="L6177" t="s">
        <v>110</v>
      </c>
      <c r="M6177" t="s">
        <v>194</v>
      </c>
      <c r="N6177" t="s">
        <v>68</v>
      </c>
    </row>
    <row r="6178" spans="7:14" x14ac:dyDescent="0.25">
      <c r="G6178" s="34" t="s">
        <v>667</v>
      </c>
    </row>
    <row r="6179" spans="7:14" x14ac:dyDescent="0.25">
      <c r="H6179" s="34" t="s">
        <v>462</v>
      </c>
      <c r="I6179" t="s">
        <v>70</v>
      </c>
      <c r="J6179">
        <v>942.53008928571398</v>
      </c>
      <c r="K6179">
        <v>942.20618466898895</v>
      </c>
      <c r="L6179">
        <v>962.48042808496803</v>
      </c>
      <c r="M6179">
        <v>975.17883504492897</v>
      </c>
      <c r="N6179">
        <v>997.27359862150604</v>
      </c>
    </row>
    <row r="6180" spans="7:14" x14ac:dyDescent="0.25">
      <c r="H6180" s="34" t="s">
        <v>462</v>
      </c>
      <c r="I6180" t="s">
        <v>71</v>
      </c>
      <c r="J6180">
        <v>934.91750000000002</v>
      </c>
      <c r="K6180">
        <v>933.82</v>
      </c>
      <c r="L6180">
        <v>951.01249999999902</v>
      </c>
      <c r="M6180">
        <v>961.48500000000001</v>
      </c>
      <c r="N6180">
        <v>980.09749999999997</v>
      </c>
    </row>
    <row r="6181" spans="7:14" x14ac:dyDescent="0.25">
      <c r="H6181" s="34" t="s">
        <v>462</v>
      </c>
      <c r="I6181" t="s">
        <v>72</v>
      </c>
      <c r="J6181">
        <v>930.28374999999903</v>
      </c>
      <c r="K6181">
        <v>928.76</v>
      </c>
      <c r="L6181">
        <v>944.20624999999995</v>
      </c>
      <c r="M6181">
        <v>953.3175</v>
      </c>
      <c r="N6181">
        <v>970.34875</v>
      </c>
    </row>
    <row r="6182" spans="7:14" x14ac:dyDescent="0.25">
      <c r="H6182" s="34" t="s">
        <v>462</v>
      </c>
      <c r="I6182" t="s">
        <v>73</v>
      </c>
      <c r="J6182">
        <v>928.73916666666605</v>
      </c>
      <c r="K6182">
        <v>927.07333333333304</v>
      </c>
      <c r="L6182">
        <v>941.9375</v>
      </c>
      <c r="M6182">
        <v>950.59500000000003</v>
      </c>
      <c r="N6182">
        <v>967.09916666666595</v>
      </c>
    </row>
    <row r="6183" spans="7:14" x14ac:dyDescent="0.25">
      <c r="H6183" s="34" t="s">
        <v>462</v>
      </c>
      <c r="I6183" t="s">
        <v>74</v>
      </c>
      <c r="J6183">
        <v>927.19458333333296</v>
      </c>
      <c r="K6183">
        <v>925.38666666666597</v>
      </c>
      <c r="L6183">
        <v>939.66874999999902</v>
      </c>
      <c r="M6183">
        <v>947.87249999999995</v>
      </c>
      <c r="N6183">
        <v>963.84958333333304</v>
      </c>
    </row>
    <row r="6184" spans="7:14" x14ac:dyDescent="0.25">
      <c r="H6184" s="34" t="s">
        <v>462</v>
      </c>
      <c r="I6184" t="s">
        <v>75</v>
      </c>
      <c r="J6184">
        <v>924.10541666666597</v>
      </c>
      <c r="K6184">
        <v>922.01333333333298</v>
      </c>
      <c r="L6184">
        <v>935.13125000000002</v>
      </c>
      <c r="M6184">
        <v>942.42750000000001</v>
      </c>
      <c r="N6184">
        <v>957.35041666666598</v>
      </c>
    </row>
    <row r="6185" spans="7:14" x14ac:dyDescent="0.25">
      <c r="H6185" s="34" t="s">
        <v>462</v>
      </c>
      <c r="I6185" t="s">
        <v>76</v>
      </c>
      <c r="J6185">
        <v>922.56083333333299</v>
      </c>
      <c r="K6185">
        <v>920.32666666666603</v>
      </c>
      <c r="L6185">
        <v>932.86249999999995</v>
      </c>
      <c r="M6185">
        <v>939.70499999999902</v>
      </c>
      <c r="N6185">
        <v>954.10083333333296</v>
      </c>
    </row>
    <row r="6186" spans="7:14" x14ac:dyDescent="0.25">
      <c r="H6186" s="34" t="s">
        <v>462</v>
      </c>
      <c r="I6186" t="s">
        <v>77</v>
      </c>
      <c r="J6186">
        <v>921.01625000000001</v>
      </c>
      <c r="K6186">
        <v>918.64</v>
      </c>
      <c r="L6186">
        <v>930.59375</v>
      </c>
      <c r="M6186">
        <v>936.98249999999996</v>
      </c>
      <c r="N6186">
        <v>950.85125000000005</v>
      </c>
    </row>
    <row r="6187" spans="7:14" x14ac:dyDescent="0.25">
      <c r="H6187" s="34" t="s">
        <v>462</v>
      </c>
      <c r="I6187" t="s">
        <v>78</v>
      </c>
      <c r="J6187">
        <v>916.38249999999903</v>
      </c>
      <c r="K6187">
        <v>913.58</v>
      </c>
      <c r="L6187">
        <v>923.78750000000002</v>
      </c>
      <c r="M6187">
        <v>928.81499999999903</v>
      </c>
      <c r="N6187">
        <v>941.10249999999996</v>
      </c>
    </row>
    <row r="6188" spans="7:14" x14ac:dyDescent="0.25">
      <c r="H6188" s="34" t="s">
        <v>462</v>
      </c>
      <c r="I6188" t="s">
        <v>79</v>
      </c>
      <c r="J6188">
        <v>908.76991071428495</v>
      </c>
      <c r="K6188">
        <v>905.19381533101</v>
      </c>
      <c r="L6188">
        <v>912.31957191503102</v>
      </c>
      <c r="M6188">
        <v>915.12116495506996</v>
      </c>
      <c r="N6188">
        <v>923.92640137849298</v>
      </c>
    </row>
    <row r="6189" spans="7:14" x14ac:dyDescent="0.25">
      <c r="H6189" s="34" t="s">
        <v>462</v>
      </c>
      <c r="I6189" t="s">
        <v>80</v>
      </c>
      <c r="J6189">
        <v>927.90833333333296</v>
      </c>
      <c r="K6189">
        <v>924.99999999999898</v>
      </c>
      <c r="L6189">
        <v>937.40833333333296</v>
      </c>
      <c r="M6189">
        <v>946.65</v>
      </c>
      <c r="N6189">
        <v>946.27499999999998</v>
      </c>
    </row>
    <row r="6190" spans="7:14" x14ac:dyDescent="0.25">
      <c r="H6190" s="34" t="s">
        <v>462</v>
      </c>
      <c r="I6190" t="s">
        <v>81</v>
      </c>
      <c r="J6190">
        <v>930.16666666666595</v>
      </c>
      <c r="K6190">
        <v>926.29999999999905</v>
      </c>
      <c r="L6190">
        <v>937.41666666666595</v>
      </c>
      <c r="M6190">
        <v>948.15</v>
      </c>
      <c r="N6190">
        <v>951.05</v>
      </c>
    </row>
    <row r="6191" spans="7:14" x14ac:dyDescent="0.25">
      <c r="H6191" s="34" t="s">
        <v>462</v>
      </c>
      <c r="I6191" t="s">
        <v>82</v>
      </c>
      <c r="J6191">
        <v>932.42499999999995</v>
      </c>
      <c r="K6191">
        <v>927.599999999999</v>
      </c>
      <c r="L6191">
        <v>937.42499999999995</v>
      </c>
      <c r="M6191">
        <v>949.65</v>
      </c>
      <c r="N6191">
        <v>955.82500000000005</v>
      </c>
    </row>
    <row r="6192" spans="7:14" x14ac:dyDescent="0.25">
      <c r="H6192" s="34" t="s">
        <v>462</v>
      </c>
      <c r="I6192" t="s">
        <v>83</v>
      </c>
      <c r="J6192">
        <v>0.486757851440065</v>
      </c>
      <c r="K6192">
        <v>0.28108108108109497</v>
      </c>
      <c r="L6192">
        <v>1.7779516219347501E-3</v>
      </c>
      <c r="M6192">
        <v>0.316906987799081</v>
      </c>
      <c r="N6192">
        <v>0.99913687128921902</v>
      </c>
    </row>
    <row r="6193" spans="7:14" x14ac:dyDescent="0.25">
      <c r="H6193" s="34" t="s">
        <v>462</v>
      </c>
      <c r="I6193" t="s">
        <v>84</v>
      </c>
      <c r="J6193" t="s">
        <v>85</v>
      </c>
      <c r="K6193" t="s">
        <v>87</v>
      </c>
      <c r="L6193" t="s">
        <v>99</v>
      </c>
      <c r="M6193" t="s">
        <v>196</v>
      </c>
      <c r="N6193" t="s">
        <v>86</v>
      </c>
    </row>
    <row r="6194" spans="7:14" x14ac:dyDescent="0.25">
      <c r="G6194" s="34" t="s">
        <v>667</v>
      </c>
    </row>
    <row r="6196" spans="7:14" x14ac:dyDescent="0.25">
      <c r="H6196" s="34" t="s">
        <v>95</v>
      </c>
      <c r="I6196" t="s">
        <v>63</v>
      </c>
      <c r="J6196" t="s">
        <v>64</v>
      </c>
      <c r="K6196" t="s">
        <v>101</v>
      </c>
      <c r="L6196" t="s">
        <v>66</v>
      </c>
      <c r="M6196" t="s">
        <v>91</v>
      </c>
      <c r="N6196" t="s">
        <v>96</v>
      </c>
    </row>
    <row r="6198" spans="7:14" x14ac:dyDescent="0.25">
      <c r="H6198" s="34" t="s">
        <v>463</v>
      </c>
      <c r="I6198" t="s">
        <v>70</v>
      </c>
      <c r="J6198">
        <v>146.77210639827399</v>
      </c>
      <c r="K6198">
        <v>146.41128571428499</v>
      </c>
      <c r="L6198">
        <v>169.825352112676</v>
      </c>
      <c r="M6198">
        <v>154.91185410334299</v>
      </c>
      <c r="N6198">
        <v>160.41907407407399</v>
      </c>
    </row>
    <row r="6199" spans="7:14" x14ac:dyDescent="0.25">
      <c r="H6199" s="34" t="s">
        <v>463</v>
      </c>
      <c r="I6199" t="s">
        <v>71</v>
      </c>
      <c r="J6199">
        <v>144.04499999999999</v>
      </c>
      <c r="K6199">
        <v>144.37</v>
      </c>
      <c r="L6199">
        <v>161.85</v>
      </c>
      <c r="M6199">
        <v>152.6225</v>
      </c>
      <c r="N6199">
        <v>156.98249999999999</v>
      </c>
    </row>
    <row r="6200" spans="7:14" x14ac:dyDescent="0.25">
      <c r="H6200" s="34" t="s">
        <v>463</v>
      </c>
      <c r="I6200" t="s">
        <v>72</v>
      </c>
      <c r="J6200">
        <v>142.42250000000001</v>
      </c>
      <c r="K6200">
        <v>143.16</v>
      </c>
      <c r="L6200">
        <v>157.72499999999999</v>
      </c>
      <c r="M6200">
        <v>151.26124999999999</v>
      </c>
      <c r="N6200">
        <v>155.01625000000001</v>
      </c>
    </row>
    <row r="6201" spans="7:14" x14ac:dyDescent="0.25">
      <c r="H6201" s="34" t="s">
        <v>463</v>
      </c>
      <c r="I6201" t="s">
        <v>73</v>
      </c>
      <c r="J6201">
        <v>141.88166666666601</v>
      </c>
      <c r="K6201">
        <v>142.75666666666601</v>
      </c>
      <c r="L6201">
        <v>156.35</v>
      </c>
      <c r="M6201">
        <v>150.8075</v>
      </c>
      <c r="N6201">
        <v>154.36083333333301</v>
      </c>
    </row>
    <row r="6202" spans="7:14" x14ac:dyDescent="0.25">
      <c r="H6202" s="34" t="s">
        <v>463</v>
      </c>
      <c r="I6202" t="s">
        <v>74</v>
      </c>
      <c r="J6202">
        <v>141.34083333333299</v>
      </c>
      <c r="K6202">
        <v>142.35333333333301</v>
      </c>
      <c r="L6202">
        <v>154.97499999999999</v>
      </c>
      <c r="M6202">
        <v>150.35374999999999</v>
      </c>
      <c r="N6202">
        <v>153.705416666666</v>
      </c>
    </row>
    <row r="6203" spans="7:14" x14ac:dyDescent="0.25">
      <c r="H6203" s="34" t="s">
        <v>463</v>
      </c>
      <c r="I6203" t="s">
        <v>75</v>
      </c>
      <c r="J6203">
        <v>140.259166666666</v>
      </c>
      <c r="K6203">
        <v>141.546666666666</v>
      </c>
      <c r="L6203">
        <v>152.22499999999999</v>
      </c>
      <c r="M6203">
        <v>149.44624999999999</v>
      </c>
      <c r="N6203">
        <v>152.394583333333</v>
      </c>
    </row>
    <row r="6204" spans="7:14" x14ac:dyDescent="0.25">
      <c r="H6204" s="34" t="s">
        <v>463</v>
      </c>
      <c r="I6204" t="s">
        <v>76</v>
      </c>
      <c r="J6204">
        <v>139.71833333333299</v>
      </c>
      <c r="K6204">
        <v>141.143333333333</v>
      </c>
      <c r="L6204">
        <v>150.85</v>
      </c>
      <c r="M6204">
        <v>148.99250000000001</v>
      </c>
      <c r="N6204">
        <v>151.73916666666599</v>
      </c>
    </row>
    <row r="6205" spans="7:14" x14ac:dyDescent="0.25">
      <c r="H6205" s="34" t="s">
        <v>463</v>
      </c>
      <c r="I6205" t="s">
        <v>77</v>
      </c>
      <c r="J6205">
        <v>139.17750000000001</v>
      </c>
      <c r="K6205">
        <v>140.73999999999899</v>
      </c>
      <c r="L6205">
        <v>149.47499999999999</v>
      </c>
      <c r="M6205">
        <v>148.53874999999999</v>
      </c>
      <c r="N6205">
        <v>151.08375000000001</v>
      </c>
    </row>
    <row r="6206" spans="7:14" x14ac:dyDescent="0.25">
      <c r="H6206" s="34" t="s">
        <v>463</v>
      </c>
      <c r="I6206" t="s">
        <v>78</v>
      </c>
      <c r="J6206">
        <v>137.55500000000001</v>
      </c>
      <c r="K6206">
        <v>139.52999999999901</v>
      </c>
      <c r="L6206">
        <v>145.35</v>
      </c>
      <c r="M6206">
        <v>147.17750000000001</v>
      </c>
      <c r="N6206">
        <v>149.11750000000001</v>
      </c>
    </row>
    <row r="6207" spans="7:14" x14ac:dyDescent="0.25">
      <c r="H6207" s="34" t="s">
        <v>463</v>
      </c>
      <c r="I6207" t="s">
        <v>79</v>
      </c>
      <c r="J6207">
        <v>134.82789360172501</v>
      </c>
      <c r="K6207">
        <v>137.488714285714</v>
      </c>
      <c r="L6207">
        <v>137.37464788732299</v>
      </c>
      <c r="M6207">
        <v>144.888145896656</v>
      </c>
      <c r="N6207">
        <v>145.68092592592501</v>
      </c>
    </row>
    <row r="6208" spans="7:14" x14ac:dyDescent="0.25">
      <c r="H6208" s="34" t="s">
        <v>463</v>
      </c>
      <c r="I6208" t="s">
        <v>80</v>
      </c>
      <c r="J6208">
        <v>141.21666666666599</v>
      </c>
      <c r="K6208">
        <v>142.03333333333299</v>
      </c>
      <c r="L6208">
        <v>149.5</v>
      </c>
      <c r="M6208">
        <v>150.10833333333301</v>
      </c>
      <c r="N6208">
        <v>152.07499999999999</v>
      </c>
    </row>
    <row r="6209" spans="8:14" x14ac:dyDescent="0.25">
      <c r="H6209" s="34" t="s">
        <v>463</v>
      </c>
      <c r="I6209" t="s">
        <v>81</v>
      </c>
      <c r="J6209">
        <v>141.63333333333301</v>
      </c>
      <c r="K6209">
        <v>142.11666666666599</v>
      </c>
      <c r="L6209">
        <v>150.86666666666599</v>
      </c>
      <c r="M6209">
        <v>150.31666666666601</v>
      </c>
      <c r="N6209">
        <v>152.4</v>
      </c>
    </row>
    <row r="6210" spans="8:14" x14ac:dyDescent="0.25">
      <c r="H6210" s="34" t="s">
        <v>463</v>
      </c>
      <c r="I6210" t="s">
        <v>82</v>
      </c>
      <c r="J6210">
        <v>142.05000000000001</v>
      </c>
      <c r="K6210">
        <v>142.19999999999999</v>
      </c>
      <c r="L6210">
        <v>152.23333333333301</v>
      </c>
      <c r="M6210">
        <v>150.52500000000001</v>
      </c>
      <c r="N6210">
        <v>152.72499999999999</v>
      </c>
    </row>
    <row r="6211" spans="8:14" x14ac:dyDescent="0.25">
      <c r="H6211" s="34" t="s">
        <v>463</v>
      </c>
      <c r="I6211" t="s">
        <v>83</v>
      </c>
      <c r="J6211">
        <v>0.59010976041542296</v>
      </c>
      <c r="K6211">
        <v>0.117343346632259</v>
      </c>
      <c r="L6211">
        <v>1.7954893803372101</v>
      </c>
      <c r="M6211">
        <v>0.27757730527949498</v>
      </c>
      <c r="N6211">
        <v>0.42560157145197802</v>
      </c>
    </row>
    <row r="6212" spans="8:14" x14ac:dyDescent="0.25">
      <c r="H6212" s="34" t="s">
        <v>463</v>
      </c>
      <c r="I6212" t="s">
        <v>84</v>
      </c>
      <c r="J6212" t="s">
        <v>85</v>
      </c>
      <c r="K6212" t="s">
        <v>108</v>
      </c>
      <c r="L6212" t="s">
        <v>88</v>
      </c>
      <c r="M6212" t="s">
        <v>106</v>
      </c>
      <c r="N6212" t="s">
        <v>99</v>
      </c>
    </row>
    <row r="6215" spans="8:14" x14ac:dyDescent="0.25">
      <c r="H6215" s="34" t="s">
        <v>62</v>
      </c>
      <c r="I6215" t="s">
        <v>63</v>
      </c>
      <c r="J6215" t="s">
        <v>90</v>
      </c>
      <c r="K6215" t="s">
        <v>101</v>
      </c>
      <c r="L6215" t="s">
        <v>110</v>
      </c>
      <c r="M6215" t="s">
        <v>67</v>
      </c>
      <c r="N6215" t="s">
        <v>132</v>
      </c>
    </row>
    <row r="6217" spans="8:14" x14ac:dyDescent="0.25">
      <c r="H6217" s="34" t="s">
        <v>464</v>
      </c>
      <c r="I6217" t="s">
        <v>70</v>
      </c>
      <c r="J6217">
        <v>167.16402439024299</v>
      </c>
      <c r="K6217">
        <v>165.86339092872501</v>
      </c>
      <c r="L6217">
        <v>165.71605703657701</v>
      </c>
      <c r="M6217">
        <v>162.56180952380899</v>
      </c>
      <c r="N6217">
        <v>168.58272292993601</v>
      </c>
    </row>
    <row r="6218" spans="8:14" x14ac:dyDescent="0.25">
      <c r="H6218" s="34" t="s">
        <v>464</v>
      </c>
      <c r="I6218" t="s">
        <v>71</v>
      </c>
      <c r="J6218">
        <v>166.25</v>
      </c>
      <c r="K6218">
        <v>164.45499999999899</v>
      </c>
      <c r="L6218">
        <v>164.035</v>
      </c>
      <c r="M6218">
        <v>160.45750000000001</v>
      </c>
      <c r="N6218">
        <v>164.95750000000001</v>
      </c>
    </row>
    <row r="6219" spans="8:14" x14ac:dyDescent="0.25">
      <c r="H6219" s="34" t="s">
        <v>464</v>
      </c>
      <c r="I6219" t="s">
        <v>72</v>
      </c>
      <c r="J6219">
        <v>165.7</v>
      </c>
      <c r="K6219">
        <v>163.60249999999999</v>
      </c>
      <c r="L6219">
        <v>163.01749999999899</v>
      </c>
      <c r="M6219">
        <v>159.17875000000001</v>
      </c>
      <c r="N6219">
        <v>162.85374999999999</v>
      </c>
    </row>
    <row r="6220" spans="8:14" x14ac:dyDescent="0.25">
      <c r="H6220" s="34" t="s">
        <v>464</v>
      </c>
      <c r="I6220" t="s">
        <v>73</v>
      </c>
      <c r="J6220">
        <v>165.516666666666</v>
      </c>
      <c r="K6220">
        <v>163.31833333333299</v>
      </c>
      <c r="L6220">
        <v>162.678333333333</v>
      </c>
      <c r="M6220">
        <v>158.7525</v>
      </c>
      <c r="N6220">
        <v>162.1525</v>
      </c>
    </row>
    <row r="6221" spans="8:14" x14ac:dyDescent="0.25">
      <c r="H6221" s="34" t="s">
        <v>464</v>
      </c>
      <c r="I6221" t="s">
        <v>74</v>
      </c>
      <c r="J6221">
        <v>165.333333333333</v>
      </c>
      <c r="K6221">
        <v>163.03416666666601</v>
      </c>
      <c r="L6221">
        <v>162.33916666666599</v>
      </c>
      <c r="M6221">
        <v>158.32624999999999</v>
      </c>
      <c r="N6221">
        <v>161.45124999999999</v>
      </c>
    </row>
    <row r="6222" spans="8:14" x14ac:dyDescent="0.25">
      <c r="H6222" s="34" t="s">
        <v>464</v>
      </c>
      <c r="I6222" t="s">
        <v>75</v>
      </c>
      <c r="J6222">
        <v>164.96666666666599</v>
      </c>
      <c r="K6222">
        <v>162.46583333333299</v>
      </c>
      <c r="L6222">
        <v>161.66083333333299</v>
      </c>
      <c r="M6222">
        <v>157.47375</v>
      </c>
      <c r="N6222">
        <v>160.04875000000001</v>
      </c>
    </row>
    <row r="6223" spans="8:14" x14ac:dyDescent="0.25">
      <c r="H6223" s="34" t="s">
        <v>464</v>
      </c>
      <c r="I6223" t="s">
        <v>76</v>
      </c>
      <c r="J6223">
        <v>164.78333333333299</v>
      </c>
      <c r="K6223">
        <v>162.18166666666599</v>
      </c>
      <c r="L6223">
        <v>161.321666666666</v>
      </c>
      <c r="M6223">
        <v>157.04750000000001</v>
      </c>
      <c r="N6223">
        <v>159.3475</v>
      </c>
    </row>
    <row r="6224" spans="8:14" x14ac:dyDescent="0.25">
      <c r="H6224" s="34" t="s">
        <v>464</v>
      </c>
      <c r="I6224" t="s">
        <v>77</v>
      </c>
      <c r="J6224">
        <v>164.6</v>
      </c>
      <c r="K6224">
        <v>161.89750000000001</v>
      </c>
      <c r="L6224">
        <v>160.98249999999999</v>
      </c>
      <c r="M6224">
        <v>156.62125</v>
      </c>
      <c r="N6224">
        <v>158.64625000000001</v>
      </c>
    </row>
    <row r="6225" spans="7:14" x14ac:dyDescent="0.25">
      <c r="H6225" s="34" t="s">
        <v>464</v>
      </c>
      <c r="I6225" t="s">
        <v>78</v>
      </c>
      <c r="J6225">
        <v>164.05</v>
      </c>
      <c r="K6225">
        <v>161.04499999999999</v>
      </c>
      <c r="L6225">
        <v>159.965</v>
      </c>
      <c r="M6225">
        <v>155.3425</v>
      </c>
      <c r="N6225">
        <v>156.54249999999999</v>
      </c>
    </row>
    <row r="6226" spans="7:14" x14ac:dyDescent="0.25">
      <c r="H6226" s="34" t="s">
        <v>464</v>
      </c>
      <c r="I6226" t="s">
        <v>79</v>
      </c>
      <c r="J6226">
        <v>163.135975609756</v>
      </c>
      <c r="K6226">
        <v>159.63660907127399</v>
      </c>
      <c r="L6226">
        <v>158.28394296342199</v>
      </c>
      <c r="M6226">
        <v>153.23819047619</v>
      </c>
      <c r="N6226">
        <v>152.91727707006299</v>
      </c>
    </row>
    <row r="6227" spans="7:14" x14ac:dyDescent="0.25">
      <c r="H6227" s="34" t="s">
        <v>464</v>
      </c>
      <c r="I6227" t="s">
        <v>80</v>
      </c>
      <c r="J6227">
        <v>165</v>
      </c>
      <c r="K6227">
        <v>163.03333333333299</v>
      </c>
      <c r="L6227">
        <v>162.38333333333301</v>
      </c>
      <c r="M6227">
        <v>158.541666666666</v>
      </c>
      <c r="N6227">
        <v>160.77499999999901</v>
      </c>
    </row>
    <row r="6228" spans="7:14" x14ac:dyDescent="0.25">
      <c r="H6228" s="34" t="s">
        <v>464</v>
      </c>
      <c r="I6228" t="s">
        <v>81</v>
      </c>
      <c r="J6228">
        <v>165.04999999999899</v>
      </c>
      <c r="K6228">
        <v>163.31666666666601</v>
      </c>
      <c r="L6228">
        <v>162.766666666666</v>
      </c>
      <c r="M6228">
        <v>159.183333333333</v>
      </c>
      <c r="N6228">
        <v>160.79999999999899</v>
      </c>
    </row>
    <row r="6229" spans="7:14" x14ac:dyDescent="0.25">
      <c r="H6229" s="34" t="s">
        <v>464</v>
      </c>
      <c r="I6229" t="s">
        <v>82</v>
      </c>
      <c r="J6229">
        <v>165.099999999999</v>
      </c>
      <c r="K6229">
        <v>163.6</v>
      </c>
      <c r="L6229">
        <v>163.15</v>
      </c>
      <c r="M6229">
        <v>159.82499999999999</v>
      </c>
      <c r="N6229">
        <v>160.82499999999999</v>
      </c>
    </row>
    <row r="6230" spans="7:14" x14ac:dyDescent="0.25">
      <c r="H6230" s="34" t="s">
        <v>464</v>
      </c>
      <c r="I6230" t="s">
        <v>83</v>
      </c>
      <c r="J6230">
        <v>6.0569351907913897E-2</v>
      </c>
      <c r="K6230">
        <v>0.347577182580247</v>
      </c>
      <c r="L6230">
        <v>0.47213383967976003</v>
      </c>
      <c r="M6230">
        <v>0.80946123521683599</v>
      </c>
      <c r="N6230">
        <v>3.1099362463076499E-2</v>
      </c>
    </row>
    <row r="6231" spans="7:14" x14ac:dyDescent="0.25">
      <c r="H6231" s="34" t="s">
        <v>464</v>
      </c>
      <c r="I6231" t="s">
        <v>84</v>
      </c>
      <c r="J6231" t="s">
        <v>93</v>
      </c>
      <c r="K6231" t="s">
        <v>103</v>
      </c>
      <c r="L6231" t="s">
        <v>94</v>
      </c>
      <c r="M6231" t="s">
        <v>87</v>
      </c>
      <c r="N6231" t="s">
        <v>107</v>
      </c>
    </row>
    <row r="6233" spans="7:14" x14ac:dyDescent="0.25">
      <c r="G6233" s="34" t="s">
        <v>667</v>
      </c>
    </row>
    <row r="6234" spans="7:14" x14ac:dyDescent="0.25">
      <c r="H6234" s="34" t="s">
        <v>62</v>
      </c>
      <c r="I6234" t="s">
        <v>63</v>
      </c>
      <c r="J6234" t="s">
        <v>64</v>
      </c>
      <c r="K6234" t="s">
        <v>101</v>
      </c>
      <c r="L6234" t="s">
        <v>66</v>
      </c>
      <c r="M6234" t="s">
        <v>91</v>
      </c>
      <c r="N6234" t="s">
        <v>68</v>
      </c>
    </row>
    <row r="6235" spans="7:14" x14ac:dyDescent="0.25">
      <c r="G6235" s="34" t="s">
        <v>667</v>
      </c>
    </row>
    <row r="6236" spans="7:14" x14ac:dyDescent="0.25">
      <c r="H6236" s="34" t="s">
        <v>465</v>
      </c>
      <c r="I6236" t="s">
        <v>70</v>
      </c>
      <c r="J6236">
        <v>612.89895652173902</v>
      </c>
      <c r="K6236">
        <v>609.10724985020897</v>
      </c>
      <c r="L6236">
        <v>616.64614468085097</v>
      </c>
      <c r="M6236">
        <v>618.351929898648</v>
      </c>
      <c r="N6236">
        <v>644.36254152823903</v>
      </c>
    </row>
    <row r="6237" spans="7:14" x14ac:dyDescent="0.25">
      <c r="H6237" s="34" t="s">
        <v>465</v>
      </c>
      <c r="I6237" t="s">
        <v>71</v>
      </c>
      <c r="J6237">
        <v>603.07499999999902</v>
      </c>
      <c r="K6237">
        <v>602.61749999999995</v>
      </c>
      <c r="L6237">
        <v>608.91999999999996</v>
      </c>
      <c r="M6237">
        <v>610.15750000000003</v>
      </c>
      <c r="N6237">
        <v>633.29999999999995</v>
      </c>
    </row>
    <row r="6238" spans="7:14" x14ac:dyDescent="0.25">
      <c r="H6238" s="34" t="s">
        <v>465</v>
      </c>
      <c r="I6238" t="s">
        <v>72</v>
      </c>
      <c r="J6238">
        <v>597.4375</v>
      </c>
      <c r="K6238">
        <v>598.80875000000003</v>
      </c>
      <c r="L6238">
        <v>604.41</v>
      </c>
      <c r="M6238">
        <v>605.30375000000004</v>
      </c>
      <c r="N6238">
        <v>626.97500000000002</v>
      </c>
    </row>
    <row r="6239" spans="7:14" x14ac:dyDescent="0.25">
      <c r="H6239" s="34" t="s">
        <v>465</v>
      </c>
      <c r="I6239" t="s">
        <v>73</v>
      </c>
      <c r="J6239">
        <v>595.55833333333305</v>
      </c>
      <c r="K6239">
        <v>597.53916666666601</v>
      </c>
      <c r="L6239">
        <v>602.90666666666596</v>
      </c>
      <c r="M6239">
        <v>603.68583333333299</v>
      </c>
      <c r="N6239">
        <v>624.86666666666599</v>
      </c>
    </row>
    <row r="6240" spans="7:14" x14ac:dyDescent="0.25">
      <c r="H6240" s="34" t="s">
        <v>465</v>
      </c>
      <c r="I6240" t="s">
        <v>74</v>
      </c>
      <c r="J6240">
        <v>593.67916666666599</v>
      </c>
      <c r="K6240">
        <v>596.269583333333</v>
      </c>
      <c r="L6240">
        <v>601.40333333333297</v>
      </c>
      <c r="M6240">
        <v>602.06791666666595</v>
      </c>
      <c r="N6240">
        <v>622.75833333333298</v>
      </c>
    </row>
    <row r="6241" spans="7:14" x14ac:dyDescent="0.25">
      <c r="H6241" s="34" t="s">
        <v>465</v>
      </c>
      <c r="I6241" t="s">
        <v>75</v>
      </c>
      <c r="J6241">
        <v>589.92083333333301</v>
      </c>
      <c r="K6241">
        <v>593.73041666666597</v>
      </c>
      <c r="L6241">
        <v>598.39666666666596</v>
      </c>
      <c r="M6241">
        <v>598.832083333333</v>
      </c>
      <c r="N6241">
        <v>618.54166666666595</v>
      </c>
    </row>
    <row r="6242" spans="7:14" x14ac:dyDescent="0.25">
      <c r="H6242" s="34" t="s">
        <v>465</v>
      </c>
      <c r="I6242" t="s">
        <v>76</v>
      </c>
      <c r="J6242">
        <v>588.04166666666595</v>
      </c>
      <c r="K6242">
        <v>592.46083333333297</v>
      </c>
      <c r="L6242">
        <v>596.89333333333298</v>
      </c>
      <c r="M6242">
        <v>597.21416666666596</v>
      </c>
      <c r="N6242">
        <v>616.43333333333305</v>
      </c>
    </row>
    <row r="6243" spans="7:14" x14ac:dyDescent="0.25">
      <c r="H6243" s="34" t="s">
        <v>465</v>
      </c>
      <c r="I6243" t="s">
        <v>77</v>
      </c>
      <c r="J6243">
        <v>586.162499999999</v>
      </c>
      <c r="K6243">
        <v>591.19124999999997</v>
      </c>
      <c r="L6243">
        <v>595.39</v>
      </c>
      <c r="M6243">
        <v>595.59625000000005</v>
      </c>
      <c r="N6243">
        <v>614.32499999999902</v>
      </c>
    </row>
    <row r="6244" spans="7:14" x14ac:dyDescent="0.25">
      <c r="H6244" s="34" t="s">
        <v>465</v>
      </c>
      <c r="I6244" t="s">
        <v>78</v>
      </c>
      <c r="J6244">
        <v>580.52499999999998</v>
      </c>
      <c r="K6244">
        <v>587.38249999999903</v>
      </c>
      <c r="L6244">
        <v>590.88</v>
      </c>
      <c r="M6244">
        <v>590.74249999999995</v>
      </c>
      <c r="N6244">
        <v>608</v>
      </c>
    </row>
    <row r="6245" spans="7:14" x14ac:dyDescent="0.25">
      <c r="H6245" s="34" t="s">
        <v>465</v>
      </c>
      <c r="I6245" t="s">
        <v>79</v>
      </c>
      <c r="J6245">
        <v>570.70104347825998</v>
      </c>
      <c r="K6245">
        <v>580.89275014979</v>
      </c>
      <c r="L6245">
        <v>583.15385531914797</v>
      </c>
      <c r="M6245">
        <v>582.54807010135096</v>
      </c>
      <c r="N6245">
        <v>596.93745847176001</v>
      </c>
    </row>
    <row r="6246" spans="7:14" x14ac:dyDescent="0.25">
      <c r="H6246" s="34" t="s">
        <v>465</v>
      </c>
      <c r="I6246" t="s">
        <v>80</v>
      </c>
      <c r="J6246">
        <v>585.25</v>
      </c>
      <c r="K6246">
        <v>591.07500000000005</v>
      </c>
      <c r="L6246">
        <v>595.70000000000005</v>
      </c>
      <c r="M6246">
        <v>600.57500000000005</v>
      </c>
      <c r="N6246">
        <v>613.5</v>
      </c>
    </row>
    <row r="6247" spans="7:14" x14ac:dyDescent="0.25">
      <c r="H6247" s="34" t="s">
        <v>465</v>
      </c>
      <c r="I6247" t="s">
        <v>81</v>
      </c>
      <c r="J6247">
        <v>587.43333333333305</v>
      </c>
      <c r="K6247">
        <v>592.38333333333298</v>
      </c>
      <c r="L6247">
        <v>597.1</v>
      </c>
      <c r="M6247">
        <v>600.70000000000005</v>
      </c>
      <c r="N6247">
        <v>615.88333333333298</v>
      </c>
    </row>
    <row r="6248" spans="7:14" x14ac:dyDescent="0.25">
      <c r="H6248" s="34" t="s">
        <v>465</v>
      </c>
      <c r="I6248" t="s">
        <v>82</v>
      </c>
      <c r="J6248">
        <v>589.61666666666599</v>
      </c>
      <c r="K6248">
        <v>593.69166666666604</v>
      </c>
      <c r="L6248">
        <v>598.5</v>
      </c>
      <c r="M6248">
        <v>600.82500000000005</v>
      </c>
      <c r="N6248">
        <v>618.26666666666597</v>
      </c>
    </row>
    <row r="6249" spans="7:14" x14ac:dyDescent="0.25">
      <c r="H6249" s="34" t="s">
        <v>465</v>
      </c>
      <c r="I6249" t="s">
        <v>83</v>
      </c>
      <c r="J6249">
        <v>0.74059417135425099</v>
      </c>
      <c r="K6249">
        <v>0.440745055654572</v>
      </c>
      <c r="L6249">
        <v>0.467836257309933</v>
      </c>
      <c r="M6249">
        <v>4.1626774341256202E-2</v>
      </c>
      <c r="N6249">
        <v>0.770972611602326</v>
      </c>
    </row>
    <row r="6250" spans="7:14" x14ac:dyDescent="0.25">
      <c r="H6250" s="34" t="s">
        <v>465</v>
      </c>
      <c r="I6250" t="s">
        <v>84</v>
      </c>
      <c r="J6250" t="s">
        <v>85</v>
      </c>
      <c r="K6250" t="s">
        <v>99</v>
      </c>
      <c r="L6250" t="s">
        <v>88</v>
      </c>
      <c r="M6250" t="s">
        <v>99</v>
      </c>
      <c r="N6250" t="s">
        <v>88</v>
      </c>
    </row>
    <row r="6251" spans="7:14" x14ac:dyDescent="0.25">
      <c r="G6251" s="34" t="s">
        <v>667</v>
      </c>
    </row>
    <row r="6252" spans="7:14" x14ac:dyDescent="0.25">
      <c r="G6252" s="34" t="s">
        <v>667</v>
      </c>
    </row>
    <row r="6253" spans="7:14" x14ac:dyDescent="0.25">
      <c r="H6253" s="34" t="s">
        <v>109</v>
      </c>
      <c r="I6253" t="s">
        <v>63</v>
      </c>
      <c r="J6253" t="s">
        <v>64</v>
      </c>
      <c r="K6253" t="s">
        <v>65</v>
      </c>
      <c r="L6253" t="s">
        <v>110</v>
      </c>
      <c r="M6253" t="s">
        <v>67</v>
      </c>
      <c r="N6253" t="s">
        <v>68</v>
      </c>
    </row>
    <row r="6254" spans="7:14" x14ac:dyDescent="0.25">
      <c r="G6254" s="34" t="s">
        <v>667</v>
      </c>
    </row>
    <row r="6255" spans="7:14" x14ac:dyDescent="0.25">
      <c r="H6255" s="34" t="s">
        <v>466</v>
      </c>
      <c r="I6255" t="s">
        <v>70</v>
      </c>
      <c r="J6255">
        <v>921.06768433179695</v>
      </c>
      <c r="K6255">
        <v>916.56</v>
      </c>
      <c r="L6255">
        <v>906.73578947368401</v>
      </c>
      <c r="M6255">
        <v>910.88690888119902</v>
      </c>
      <c r="N6255">
        <v>946.75423151198402</v>
      </c>
    </row>
    <row r="6256" spans="7:14" x14ac:dyDescent="0.25">
      <c r="H6256" s="34" t="s">
        <v>466</v>
      </c>
      <c r="I6256" t="s">
        <v>71</v>
      </c>
      <c r="J6256">
        <v>901.74</v>
      </c>
      <c r="K6256">
        <v>900.48</v>
      </c>
      <c r="L6256">
        <v>889.9</v>
      </c>
      <c r="M6256">
        <v>899.66250000000002</v>
      </c>
      <c r="N6256">
        <v>929.93499999999995</v>
      </c>
    </row>
    <row r="6257" spans="7:14" x14ac:dyDescent="0.25">
      <c r="H6257" s="34" t="s">
        <v>466</v>
      </c>
      <c r="I6257" t="s">
        <v>72</v>
      </c>
      <c r="J6257">
        <v>890.245</v>
      </c>
      <c r="K6257">
        <v>891.24</v>
      </c>
      <c r="L6257">
        <v>880</v>
      </c>
      <c r="M6257">
        <v>893.13125000000002</v>
      </c>
      <c r="N6257">
        <v>920.39250000000004</v>
      </c>
    </row>
    <row r="6258" spans="7:14" x14ac:dyDescent="0.25">
      <c r="H6258" s="34" t="s">
        <v>466</v>
      </c>
      <c r="I6258" t="s">
        <v>73</v>
      </c>
      <c r="J6258">
        <v>886.41333333333296</v>
      </c>
      <c r="K6258">
        <v>888.16</v>
      </c>
      <c r="L6258">
        <v>876.7</v>
      </c>
      <c r="M6258">
        <v>890.95416666666597</v>
      </c>
      <c r="N6258">
        <v>917.21166666666602</v>
      </c>
    </row>
    <row r="6259" spans="7:14" x14ac:dyDescent="0.25">
      <c r="H6259" s="34" t="s">
        <v>466</v>
      </c>
      <c r="I6259" t="s">
        <v>74</v>
      </c>
      <c r="J6259">
        <v>882.58166666666602</v>
      </c>
      <c r="K6259">
        <v>885.08</v>
      </c>
      <c r="L6259">
        <v>873.4</v>
      </c>
      <c r="M6259">
        <v>888.77708333333305</v>
      </c>
      <c r="N6259">
        <v>914.03083333333302</v>
      </c>
    </row>
    <row r="6260" spans="7:14" x14ac:dyDescent="0.25">
      <c r="H6260" s="34" t="s">
        <v>466</v>
      </c>
      <c r="I6260" t="s">
        <v>75</v>
      </c>
      <c r="J6260">
        <v>874.91833333333295</v>
      </c>
      <c r="K6260">
        <v>878.92</v>
      </c>
      <c r="L6260">
        <v>866.8</v>
      </c>
      <c r="M6260">
        <v>884.42291666666597</v>
      </c>
      <c r="N6260">
        <v>907.669166666666</v>
      </c>
    </row>
    <row r="6261" spans="7:14" x14ac:dyDescent="0.25">
      <c r="H6261" s="34" t="s">
        <v>466</v>
      </c>
      <c r="I6261" t="s">
        <v>76</v>
      </c>
      <c r="J6261">
        <v>871.08666666666602</v>
      </c>
      <c r="K6261">
        <v>875.84</v>
      </c>
      <c r="L6261">
        <v>863.5</v>
      </c>
      <c r="M6261">
        <v>882.24583333333305</v>
      </c>
      <c r="N6261">
        <v>904.488333333333</v>
      </c>
    </row>
    <row r="6262" spans="7:14" x14ac:dyDescent="0.25">
      <c r="H6262" s="34" t="s">
        <v>466</v>
      </c>
      <c r="I6262" t="s">
        <v>77</v>
      </c>
      <c r="J6262">
        <v>867.255</v>
      </c>
      <c r="K6262">
        <v>872.76</v>
      </c>
      <c r="L6262">
        <v>860.2</v>
      </c>
      <c r="M6262">
        <v>880.06875000000002</v>
      </c>
      <c r="N6262">
        <v>901.3075</v>
      </c>
    </row>
    <row r="6263" spans="7:14" x14ac:dyDescent="0.25">
      <c r="H6263" s="34" t="s">
        <v>466</v>
      </c>
      <c r="I6263" t="s">
        <v>78</v>
      </c>
      <c r="J6263">
        <v>855.76</v>
      </c>
      <c r="K6263">
        <v>863.52</v>
      </c>
      <c r="L6263">
        <v>850.3</v>
      </c>
      <c r="M6263">
        <v>873.53750000000002</v>
      </c>
      <c r="N6263">
        <v>891.76499999999999</v>
      </c>
    </row>
    <row r="6264" spans="7:14" x14ac:dyDescent="0.25">
      <c r="H6264" s="34" t="s">
        <v>466</v>
      </c>
      <c r="I6264" t="s">
        <v>79</v>
      </c>
      <c r="J6264">
        <v>836.43231566820202</v>
      </c>
      <c r="K6264">
        <v>847.43999999999903</v>
      </c>
      <c r="L6264">
        <v>833.46421052631501</v>
      </c>
      <c r="M6264">
        <v>862.3130911188</v>
      </c>
      <c r="N6264">
        <v>874.94576848801501</v>
      </c>
    </row>
    <row r="6265" spans="7:14" x14ac:dyDescent="0.25">
      <c r="H6265" s="34" t="s">
        <v>466</v>
      </c>
      <c r="I6265" t="s">
        <v>80</v>
      </c>
      <c r="J6265">
        <v>882.13333333333298</v>
      </c>
      <c r="K6265">
        <v>874.3</v>
      </c>
      <c r="L6265">
        <v>871.06666666666604</v>
      </c>
      <c r="M6265">
        <v>878.875</v>
      </c>
      <c r="N6265">
        <v>897.65</v>
      </c>
    </row>
    <row r="6266" spans="7:14" x14ac:dyDescent="0.25">
      <c r="H6266" s="34" t="s">
        <v>466</v>
      </c>
      <c r="I6266" t="s">
        <v>81</v>
      </c>
      <c r="J6266">
        <v>885.51666666666597</v>
      </c>
      <c r="K6266">
        <v>876.86666666666599</v>
      </c>
      <c r="L6266">
        <v>872.03333333333296</v>
      </c>
      <c r="M6266">
        <v>881.44999999999902</v>
      </c>
      <c r="N6266">
        <v>902.05</v>
      </c>
    </row>
    <row r="6267" spans="7:14" x14ac:dyDescent="0.25">
      <c r="H6267" s="34" t="s">
        <v>466</v>
      </c>
      <c r="I6267" t="s">
        <v>82</v>
      </c>
      <c r="J6267">
        <v>888.9</v>
      </c>
      <c r="K6267">
        <v>879.43333333333305</v>
      </c>
      <c r="L6267">
        <v>873</v>
      </c>
      <c r="M6267">
        <v>884.02499999999895</v>
      </c>
      <c r="N6267">
        <v>906.45</v>
      </c>
    </row>
    <row r="6268" spans="7:14" x14ac:dyDescent="0.25">
      <c r="H6268" s="34" t="s">
        <v>466</v>
      </c>
      <c r="I6268" t="s">
        <v>83</v>
      </c>
      <c r="J6268">
        <v>0.76707980652959695</v>
      </c>
      <c r="K6268">
        <v>0.58370920668613502</v>
      </c>
      <c r="L6268">
        <v>0.22195009949487901</v>
      </c>
      <c r="M6268">
        <v>0.58256271033057405</v>
      </c>
      <c r="N6268">
        <v>0.97082023277623397</v>
      </c>
    </row>
    <row r="6269" spans="7:14" x14ac:dyDescent="0.25">
      <c r="H6269" s="34" t="s">
        <v>466</v>
      </c>
      <c r="I6269" t="s">
        <v>84</v>
      </c>
      <c r="J6269" t="s">
        <v>85</v>
      </c>
      <c r="K6269" t="s">
        <v>87</v>
      </c>
      <c r="L6269" t="s">
        <v>103</v>
      </c>
      <c r="M6269" t="s">
        <v>88</v>
      </c>
      <c r="N6269" t="s">
        <v>88</v>
      </c>
    </row>
    <row r="6270" spans="7:14" x14ac:dyDescent="0.25">
      <c r="G6270" s="34" t="s">
        <v>667</v>
      </c>
    </row>
    <row r="6272" spans="7:14" x14ac:dyDescent="0.25">
      <c r="H6272" s="34" t="s">
        <v>95</v>
      </c>
      <c r="I6272" t="s">
        <v>63</v>
      </c>
      <c r="J6272" t="s">
        <v>64</v>
      </c>
      <c r="K6272" t="s">
        <v>65</v>
      </c>
      <c r="L6272" t="s">
        <v>110</v>
      </c>
      <c r="M6272" t="s">
        <v>67</v>
      </c>
      <c r="N6272" t="s">
        <v>68</v>
      </c>
    </row>
    <row r="6274" spans="8:14" x14ac:dyDescent="0.25">
      <c r="H6274" s="34" t="s">
        <v>467</v>
      </c>
      <c r="I6274" t="s">
        <v>70</v>
      </c>
      <c r="J6274">
        <v>308.28549618320602</v>
      </c>
      <c r="K6274">
        <v>305.71511976047901</v>
      </c>
      <c r="L6274">
        <v>298.73172905525797</v>
      </c>
      <c r="M6274">
        <v>326.53347502656698</v>
      </c>
      <c r="N6274">
        <v>330.22150828542402</v>
      </c>
    </row>
    <row r="6275" spans="8:14" x14ac:dyDescent="0.25">
      <c r="H6275" s="34" t="s">
        <v>467</v>
      </c>
      <c r="I6275" t="s">
        <v>71</v>
      </c>
      <c r="J6275">
        <v>294.167499999999</v>
      </c>
      <c r="K6275">
        <v>294.73</v>
      </c>
      <c r="L6275">
        <v>292.64999999999998</v>
      </c>
      <c r="M6275">
        <v>311.784999999999</v>
      </c>
      <c r="N6275">
        <v>317.71499999999997</v>
      </c>
    </row>
    <row r="6276" spans="8:14" x14ac:dyDescent="0.25">
      <c r="H6276" s="34" t="s">
        <v>467</v>
      </c>
      <c r="I6276" t="s">
        <v>72</v>
      </c>
      <c r="J6276">
        <v>285.68374999999997</v>
      </c>
      <c r="K6276">
        <v>288.79000000000002</v>
      </c>
      <c r="L6276">
        <v>289.07499999999999</v>
      </c>
      <c r="M6276">
        <v>303.61750000000001</v>
      </c>
      <c r="N6276">
        <v>310.48250000000002</v>
      </c>
    </row>
    <row r="6277" spans="8:14" x14ac:dyDescent="0.25">
      <c r="H6277" s="34" t="s">
        <v>467</v>
      </c>
      <c r="I6277" t="s">
        <v>73</v>
      </c>
      <c r="J6277">
        <v>282.85583333333301</v>
      </c>
      <c r="K6277">
        <v>286.81</v>
      </c>
      <c r="L6277">
        <v>287.88333333333298</v>
      </c>
      <c r="M6277">
        <v>300.89499999999998</v>
      </c>
      <c r="N6277">
        <v>308.07166666666598</v>
      </c>
    </row>
    <row r="6278" spans="8:14" x14ac:dyDescent="0.25">
      <c r="H6278" s="34" t="s">
        <v>467</v>
      </c>
      <c r="I6278" t="s">
        <v>74</v>
      </c>
      <c r="J6278">
        <v>280.02791666666599</v>
      </c>
      <c r="K6278">
        <v>284.83</v>
      </c>
      <c r="L6278">
        <v>286.69166666666598</v>
      </c>
      <c r="M6278">
        <v>298.17250000000001</v>
      </c>
      <c r="N6278">
        <v>305.66083333333302</v>
      </c>
    </row>
    <row r="6279" spans="8:14" x14ac:dyDescent="0.25">
      <c r="H6279" s="34" t="s">
        <v>467</v>
      </c>
      <c r="I6279" t="s">
        <v>75</v>
      </c>
      <c r="J6279">
        <v>274.37208333333302</v>
      </c>
      <c r="K6279">
        <v>280.87</v>
      </c>
      <c r="L6279">
        <v>284.308333333333</v>
      </c>
      <c r="M6279">
        <v>292.727499999999</v>
      </c>
      <c r="N6279">
        <v>300.83916666666602</v>
      </c>
    </row>
    <row r="6280" spans="8:14" x14ac:dyDescent="0.25">
      <c r="H6280" s="34" t="s">
        <v>467</v>
      </c>
      <c r="I6280" t="s">
        <v>76</v>
      </c>
      <c r="J6280">
        <v>271.544166666666</v>
      </c>
      <c r="K6280">
        <v>278.89</v>
      </c>
      <c r="L6280">
        <v>283.11666666666599</v>
      </c>
      <c r="M6280">
        <v>290.005</v>
      </c>
      <c r="N6280">
        <v>298.428333333333</v>
      </c>
    </row>
    <row r="6281" spans="8:14" x14ac:dyDescent="0.25">
      <c r="H6281" s="34" t="s">
        <v>467</v>
      </c>
      <c r="I6281" t="s">
        <v>77</v>
      </c>
      <c r="J6281">
        <v>268.71625</v>
      </c>
      <c r="K6281">
        <v>276.91000000000003</v>
      </c>
      <c r="L6281">
        <v>281.92500000000001</v>
      </c>
      <c r="M6281">
        <v>287.282499999999</v>
      </c>
      <c r="N6281">
        <v>296.01749999999998</v>
      </c>
    </row>
    <row r="6282" spans="8:14" x14ac:dyDescent="0.25">
      <c r="H6282" s="34" t="s">
        <v>467</v>
      </c>
      <c r="I6282" t="s">
        <v>78</v>
      </c>
      <c r="J6282">
        <v>260.23250000000002</v>
      </c>
      <c r="K6282">
        <v>270.97000000000003</v>
      </c>
      <c r="L6282">
        <v>278.35000000000002</v>
      </c>
      <c r="M6282">
        <v>279.11500000000001</v>
      </c>
      <c r="N6282">
        <v>288.784999999999</v>
      </c>
    </row>
    <row r="6283" spans="8:14" x14ac:dyDescent="0.25">
      <c r="H6283" s="34" t="s">
        <v>467</v>
      </c>
      <c r="I6283" t="s">
        <v>79</v>
      </c>
      <c r="J6283">
        <v>246.11450381679299</v>
      </c>
      <c r="K6283">
        <v>259.98488023952098</v>
      </c>
      <c r="L6283">
        <v>272.268270944741</v>
      </c>
      <c r="M6283">
        <v>264.36652497343198</v>
      </c>
      <c r="N6283">
        <v>276.27849171457501</v>
      </c>
    </row>
    <row r="6284" spans="8:14" x14ac:dyDescent="0.25">
      <c r="H6284" s="34" t="s">
        <v>467</v>
      </c>
      <c r="I6284" t="s">
        <v>80</v>
      </c>
      <c r="J6284">
        <v>281.64166666666603</v>
      </c>
      <c r="K6284">
        <v>278</v>
      </c>
      <c r="L6284">
        <v>286</v>
      </c>
      <c r="M6284">
        <v>296.01666666666603</v>
      </c>
      <c r="N6284">
        <v>305.11666666666599</v>
      </c>
    </row>
    <row r="6285" spans="8:14" x14ac:dyDescent="0.25">
      <c r="H6285" s="34" t="s">
        <v>467</v>
      </c>
      <c r="I6285" t="s">
        <v>81</v>
      </c>
      <c r="J6285">
        <v>286.08333333333297</v>
      </c>
      <c r="K6285">
        <v>279.61666666666599</v>
      </c>
      <c r="L6285">
        <v>286.5</v>
      </c>
      <c r="M6285">
        <v>296.58333333333297</v>
      </c>
      <c r="N6285">
        <v>306.98333333333301</v>
      </c>
    </row>
    <row r="6286" spans="8:14" x14ac:dyDescent="0.25">
      <c r="H6286" s="34" t="s">
        <v>467</v>
      </c>
      <c r="I6286" t="s">
        <v>82</v>
      </c>
      <c r="J6286">
        <v>290.52499999999998</v>
      </c>
      <c r="K6286">
        <v>281.23333333333301</v>
      </c>
      <c r="L6286">
        <v>287</v>
      </c>
      <c r="M6286">
        <v>297.14999999999998</v>
      </c>
      <c r="N6286">
        <v>308.85000000000002</v>
      </c>
    </row>
    <row r="6287" spans="8:14" x14ac:dyDescent="0.25">
      <c r="H6287" s="34" t="s">
        <v>467</v>
      </c>
      <c r="I6287" t="s">
        <v>83</v>
      </c>
      <c r="J6287">
        <v>3.15412610586738</v>
      </c>
      <c r="K6287">
        <v>1.14969775986725</v>
      </c>
      <c r="L6287">
        <v>0.34965034965034902</v>
      </c>
      <c r="M6287">
        <v>0.38286132537582002</v>
      </c>
      <c r="N6287">
        <v>1.2235756814333301</v>
      </c>
    </row>
    <row r="6288" spans="8:14" x14ac:dyDescent="0.25">
      <c r="H6288" s="34" t="s">
        <v>467</v>
      </c>
      <c r="I6288" t="s">
        <v>84</v>
      </c>
      <c r="J6288" t="s">
        <v>85</v>
      </c>
      <c r="K6288" t="s">
        <v>87</v>
      </c>
      <c r="L6288" t="s">
        <v>99</v>
      </c>
      <c r="M6288" t="s">
        <v>88</v>
      </c>
      <c r="N6288" t="s">
        <v>88</v>
      </c>
    </row>
    <row r="6291" spans="8:14" x14ac:dyDescent="0.25">
      <c r="H6291" s="34" t="s">
        <v>109</v>
      </c>
      <c r="I6291" t="s">
        <v>63</v>
      </c>
      <c r="J6291" t="s">
        <v>64</v>
      </c>
      <c r="K6291" t="s">
        <v>65</v>
      </c>
      <c r="L6291" t="s">
        <v>66</v>
      </c>
      <c r="M6291" t="s">
        <v>67</v>
      </c>
      <c r="N6291" t="s">
        <v>68</v>
      </c>
    </row>
    <row r="6293" spans="8:14" x14ac:dyDescent="0.25">
      <c r="H6293" s="34" t="s">
        <v>468</v>
      </c>
      <c r="I6293" t="s">
        <v>70</v>
      </c>
      <c r="J6293">
        <v>136.88071825566399</v>
      </c>
      <c r="K6293">
        <v>166.59902557856199</v>
      </c>
      <c r="L6293">
        <v>143.972324723247</v>
      </c>
      <c r="M6293">
        <v>142.21942580164</v>
      </c>
      <c r="N6293">
        <v>148.58019040644399</v>
      </c>
    </row>
    <row r="6294" spans="8:14" x14ac:dyDescent="0.25">
      <c r="H6294" s="34" t="s">
        <v>468</v>
      </c>
      <c r="I6294" t="s">
        <v>71</v>
      </c>
      <c r="J6294">
        <v>129.92750000000001</v>
      </c>
      <c r="K6294">
        <v>152.8475</v>
      </c>
      <c r="L6294">
        <v>140.75</v>
      </c>
      <c r="M6294">
        <v>139.1575</v>
      </c>
      <c r="N6294">
        <v>143.57249999999999</v>
      </c>
    </row>
    <row r="6295" spans="8:14" x14ac:dyDescent="0.25">
      <c r="H6295" s="34" t="s">
        <v>468</v>
      </c>
      <c r="I6295" t="s">
        <v>72</v>
      </c>
      <c r="J6295">
        <v>126.06375</v>
      </c>
      <c r="K6295">
        <v>146.39874999999901</v>
      </c>
      <c r="L6295">
        <v>138.82499999999999</v>
      </c>
      <c r="M6295">
        <v>137.32875000000001</v>
      </c>
      <c r="N6295">
        <v>140.56125</v>
      </c>
    </row>
    <row r="6296" spans="8:14" x14ac:dyDescent="0.25">
      <c r="H6296" s="34" t="s">
        <v>468</v>
      </c>
      <c r="I6296" t="s">
        <v>73</v>
      </c>
      <c r="J6296">
        <v>124.775833333333</v>
      </c>
      <c r="K6296">
        <v>144.24916666666601</v>
      </c>
      <c r="L6296">
        <v>138.183333333333</v>
      </c>
      <c r="M6296">
        <v>136.71916666666601</v>
      </c>
      <c r="N6296">
        <v>139.5575</v>
      </c>
    </row>
    <row r="6297" spans="8:14" x14ac:dyDescent="0.25">
      <c r="H6297" s="34" t="s">
        <v>468</v>
      </c>
      <c r="I6297" t="s">
        <v>74</v>
      </c>
      <c r="J6297">
        <v>123.487916666666</v>
      </c>
      <c r="K6297">
        <v>142.09958333333299</v>
      </c>
      <c r="L6297">
        <v>137.541666666666</v>
      </c>
      <c r="M6297">
        <v>136.10958333333301</v>
      </c>
      <c r="N6297">
        <v>138.55375000000001</v>
      </c>
    </row>
    <row r="6298" spans="8:14" x14ac:dyDescent="0.25">
      <c r="H6298" s="34" t="s">
        <v>468</v>
      </c>
      <c r="I6298" t="s">
        <v>75</v>
      </c>
      <c r="J6298">
        <v>120.912083333333</v>
      </c>
      <c r="K6298">
        <v>137.800416666666</v>
      </c>
      <c r="L6298">
        <v>136.25833333333301</v>
      </c>
      <c r="M6298">
        <v>134.890416666666</v>
      </c>
      <c r="N6298">
        <v>136.54624999999999</v>
      </c>
    </row>
    <row r="6299" spans="8:14" x14ac:dyDescent="0.25">
      <c r="H6299" s="34" t="s">
        <v>468</v>
      </c>
      <c r="I6299" t="s">
        <v>76</v>
      </c>
      <c r="J6299">
        <v>119.624166666666</v>
      </c>
      <c r="K6299">
        <v>135.650833333333</v>
      </c>
      <c r="L6299">
        <v>135.61666666666599</v>
      </c>
      <c r="M6299">
        <v>134.28083333333299</v>
      </c>
      <c r="N6299">
        <v>135.54249999999999</v>
      </c>
    </row>
    <row r="6300" spans="8:14" x14ac:dyDescent="0.25">
      <c r="H6300" s="34" t="s">
        <v>468</v>
      </c>
      <c r="I6300" t="s">
        <v>77</v>
      </c>
      <c r="J6300">
        <v>118.33625000000001</v>
      </c>
      <c r="K6300">
        <v>133.50125</v>
      </c>
      <c r="L6300">
        <v>134.97499999999999</v>
      </c>
      <c r="M6300">
        <v>133.67124999999999</v>
      </c>
      <c r="N6300">
        <v>134.53874999999999</v>
      </c>
    </row>
    <row r="6301" spans="8:14" x14ac:dyDescent="0.25">
      <c r="H6301" s="34" t="s">
        <v>468</v>
      </c>
      <c r="I6301" t="s">
        <v>78</v>
      </c>
      <c r="J6301">
        <v>114.4725</v>
      </c>
      <c r="K6301">
        <v>127.05249999999999</v>
      </c>
      <c r="L6301">
        <v>133.05000000000001</v>
      </c>
      <c r="M6301">
        <v>131.8425</v>
      </c>
      <c r="N6301">
        <v>131.5275</v>
      </c>
    </row>
    <row r="6302" spans="8:14" x14ac:dyDescent="0.25">
      <c r="H6302" s="34" t="s">
        <v>468</v>
      </c>
      <c r="I6302" t="s">
        <v>79</v>
      </c>
      <c r="J6302">
        <v>107.519281744335</v>
      </c>
      <c r="K6302">
        <v>113.300974421437</v>
      </c>
      <c r="L6302">
        <v>129.82767527675199</v>
      </c>
      <c r="M6302">
        <v>128.78057419835901</v>
      </c>
      <c r="N6302">
        <v>126.519809593555</v>
      </c>
    </row>
    <row r="6303" spans="8:14" x14ac:dyDescent="0.25">
      <c r="H6303" s="34" t="s">
        <v>468</v>
      </c>
      <c r="I6303" t="s">
        <v>80</v>
      </c>
      <c r="J6303">
        <v>122.791666666666</v>
      </c>
      <c r="K6303">
        <v>134.875</v>
      </c>
      <c r="L6303">
        <v>137.599999999999</v>
      </c>
      <c r="M6303">
        <v>136.141666666666</v>
      </c>
      <c r="N6303">
        <v>139.041666666666</v>
      </c>
    </row>
    <row r="6304" spans="8:14" x14ac:dyDescent="0.25">
      <c r="H6304" s="34" t="s">
        <v>468</v>
      </c>
      <c r="I6304" t="s">
        <v>81</v>
      </c>
      <c r="J6304">
        <v>123.383333333333</v>
      </c>
      <c r="K6304">
        <v>136.56666666666601</v>
      </c>
      <c r="L6304">
        <v>138.29999999999899</v>
      </c>
      <c r="M6304">
        <v>136.78333333333299</v>
      </c>
      <c r="N6304">
        <v>140.53333333333299</v>
      </c>
    </row>
    <row r="6305" spans="7:14" x14ac:dyDescent="0.25">
      <c r="H6305" s="34" t="s">
        <v>468</v>
      </c>
      <c r="I6305" t="s">
        <v>82</v>
      </c>
      <c r="J6305">
        <v>123.97499999999999</v>
      </c>
      <c r="K6305">
        <v>138.25833333333301</v>
      </c>
      <c r="L6305">
        <v>139</v>
      </c>
      <c r="M6305">
        <v>137.42500000000001</v>
      </c>
      <c r="N6305">
        <v>142.02500000000001</v>
      </c>
    </row>
    <row r="6306" spans="7:14" x14ac:dyDescent="0.25">
      <c r="H6306" s="34" t="s">
        <v>468</v>
      </c>
      <c r="I6306" t="s">
        <v>83</v>
      </c>
      <c r="J6306">
        <v>0.96369189005768796</v>
      </c>
      <c r="K6306">
        <v>2.4471098788499699</v>
      </c>
      <c r="L6306">
        <v>1.0174418604651401</v>
      </c>
      <c r="M6306">
        <v>0.94264552855483297</v>
      </c>
      <c r="N6306">
        <v>2.14563979622416</v>
      </c>
    </row>
    <row r="6307" spans="7:14" x14ac:dyDescent="0.25">
      <c r="H6307" s="34" t="s">
        <v>468</v>
      </c>
      <c r="I6307" t="s">
        <v>84</v>
      </c>
      <c r="J6307" t="s">
        <v>85</v>
      </c>
      <c r="K6307" t="s">
        <v>88</v>
      </c>
      <c r="L6307" t="s">
        <v>86</v>
      </c>
      <c r="M6307" t="s">
        <v>87</v>
      </c>
      <c r="N6307" t="s">
        <v>88</v>
      </c>
    </row>
    <row r="6309" spans="7:14" x14ac:dyDescent="0.25">
      <c r="G6309" s="34" t="s">
        <v>667</v>
      </c>
    </row>
    <row r="6310" spans="7:14" x14ac:dyDescent="0.25">
      <c r="H6310" s="34" t="s">
        <v>62</v>
      </c>
      <c r="I6310" t="s">
        <v>63</v>
      </c>
      <c r="J6310" t="s">
        <v>64</v>
      </c>
      <c r="K6310" t="s">
        <v>101</v>
      </c>
      <c r="L6310" t="s">
        <v>66</v>
      </c>
      <c r="M6310" t="s">
        <v>67</v>
      </c>
      <c r="N6310" t="s">
        <v>289</v>
      </c>
    </row>
    <row r="6311" spans="7:14" x14ac:dyDescent="0.25">
      <c r="G6311" s="34" t="s">
        <v>667</v>
      </c>
    </row>
    <row r="6312" spans="7:14" x14ac:dyDescent="0.25">
      <c r="H6312" s="34" t="s">
        <v>469</v>
      </c>
      <c r="I6312" t="s">
        <v>70</v>
      </c>
      <c r="J6312">
        <v>386.98732433177099</v>
      </c>
      <c r="K6312">
        <v>380.35638888888798</v>
      </c>
      <c r="L6312">
        <v>403.72745244565198</v>
      </c>
      <c r="M6312">
        <v>419.64276923076898</v>
      </c>
      <c r="N6312">
        <v>420.76030927835001</v>
      </c>
    </row>
    <row r="6313" spans="7:14" x14ac:dyDescent="0.25">
      <c r="H6313" s="34" t="s">
        <v>469</v>
      </c>
      <c r="I6313" t="s">
        <v>71</v>
      </c>
      <c r="J6313">
        <v>377.53</v>
      </c>
      <c r="K6313">
        <v>374.25</v>
      </c>
      <c r="L6313">
        <v>395.04749999999899</v>
      </c>
      <c r="M6313">
        <v>412.48499999999899</v>
      </c>
      <c r="N6313">
        <v>409.45</v>
      </c>
    </row>
    <row r="6314" spans="7:14" x14ac:dyDescent="0.25">
      <c r="H6314" s="34" t="s">
        <v>469</v>
      </c>
      <c r="I6314" t="s">
        <v>72</v>
      </c>
      <c r="J6314">
        <v>371.86500000000001</v>
      </c>
      <c r="K6314">
        <v>370.67500000000001</v>
      </c>
      <c r="L6314">
        <v>390.24874999999997</v>
      </c>
      <c r="M6314">
        <v>408.4425</v>
      </c>
      <c r="N6314">
        <v>402.85</v>
      </c>
    </row>
    <row r="6315" spans="7:14" x14ac:dyDescent="0.25">
      <c r="H6315" s="34" t="s">
        <v>469</v>
      </c>
      <c r="I6315" t="s">
        <v>73</v>
      </c>
      <c r="J6315">
        <v>369.97666666666601</v>
      </c>
      <c r="K6315">
        <v>369.48333333333301</v>
      </c>
      <c r="L6315">
        <v>388.64916666666602</v>
      </c>
      <c r="M6315">
        <v>407.094999999999</v>
      </c>
      <c r="N6315">
        <v>400.65</v>
      </c>
    </row>
    <row r="6316" spans="7:14" x14ac:dyDescent="0.25">
      <c r="H6316" s="34" t="s">
        <v>469</v>
      </c>
      <c r="I6316" t="s">
        <v>74</v>
      </c>
      <c r="J6316">
        <v>368.08833333333303</v>
      </c>
      <c r="K6316">
        <v>368.291666666666</v>
      </c>
      <c r="L6316">
        <v>387.04958333333298</v>
      </c>
      <c r="M6316">
        <v>405.7475</v>
      </c>
      <c r="N6316">
        <v>398.45</v>
      </c>
    </row>
    <row r="6317" spans="7:14" x14ac:dyDescent="0.25">
      <c r="H6317" s="34" t="s">
        <v>469</v>
      </c>
      <c r="I6317" t="s">
        <v>75</v>
      </c>
      <c r="J6317">
        <v>364.31166666666599</v>
      </c>
      <c r="K6317">
        <v>365.90833333333302</v>
      </c>
      <c r="L6317">
        <v>383.85041666666598</v>
      </c>
      <c r="M6317">
        <v>403.05249999999899</v>
      </c>
      <c r="N6317">
        <v>394.05</v>
      </c>
    </row>
    <row r="6318" spans="7:14" x14ac:dyDescent="0.25">
      <c r="H6318" s="34" t="s">
        <v>469</v>
      </c>
      <c r="I6318" t="s">
        <v>76</v>
      </c>
      <c r="J6318">
        <v>362.42333333333301</v>
      </c>
      <c r="K6318">
        <v>364.71666666666601</v>
      </c>
      <c r="L6318">
        <v>382.25083333333299</v>
      </c>
      <c r="M6318">
        <v>401.70499999999998</v>
      </c>
      <c r="N6318">
        <v>391.85</v>
      </c>
    </row>
    <row r="6319" spans="7:14" x14ac:dyDescent="0.25">
      <c r="H6319" s="34" t="s">
        <v>469</v>
      </c>
      <c r="I6319" t="s">
        <v>77</v>
      </c>
      <c r="J6319">
        <v>360.534999999999</v>
      </c>
      <c r="K6319">
        <v>363.52499999999998</v>
      </c>
      <c r="L6319">
        <v>380.65125</v>
      </c>
      <c r="M6319">
        <v>400.35749999999899</v>
      </c>
      <c r="N6319">
        <v>389.65</v>
      </c>
    </row>
    <row r="6320" spans="7:14" x14ac:dyDescent="0.25">
      <c r="H6320" s="34" t="s">
        <v>469</v>
      </c>
      <c r="I6320" t="s">
        <v>78</v>
      </c>
      <c r="J6320">
        <v>354.86999999999898</v>
      </c>
      <c r="K6320">
        <v>359.95</v>
      </c>
      <c r="L6320">
        <v>375.85250000000002</v>
      </c>
      <c r="M6320">
        <v>396.315</v>
      </c>
      <c r="N6320">
        <v>383.05</v>
      </c>
    </row>
    <row r="6321" spans="7:14" x14ac:dyDescent="0.25">
      <c r="H6321" s="34" t="s">
        <v>469</v>
      </c>
      <c r="I6321" t="s">
        <v>79</v>
      </c>
      <c r="J6321">
        <v>345.41267566822802</v>
      </c>
      <c r="K6321">
        <v>353.84361111111099</v>
      </c>
      <c r="L6321">
        <v>367.17254755434698</v>
      </c>
      <c r="M6321">
        <v>389.15723076923001</v>
      </c>
      <c r="N6321">
        <v>371.73969072164903</v>
      </c>
    </row>
    <row r="6322" spans="7:14" x14ac:dyDescent="0.25">
      <c r="H6322" s="34" t="s">
        <v>469</v>
      </c>
      <c r="I6322" t="s">
        <v>80</v>
      </c>
      <c r="J6322">
        <v>368.53333333333302</v>
      </c>
      <c r="K6322">
        <v>366.5</v>
      </c>
      <c r="L6322">
        <v>376.72500000000002</v>
      </c>
      <c r="M6322">
        <v>397.35</v>
      </c>
      <c r="N6322">
        <v>397.5</v>
      </c>
    </row>
    <row r="6323" spans="7:14" x14ac:dyDescent="0.25">
      <c r="H6323" s="34" t="s">
        <v>469</v>
      </c>
      <c r="I6323" t="s">
        <v>81</v>
      </c>
      <c r="J6323">
        <v>370.86666666666599</v>
      </c>
      <c r="K6323">
        <v>366.7</v>
      </c>
      <c r="L6323">
        <v>379.63333333333298</v>
      </c>
      <c r="M6323">
        <v>399.7</v>
      </c>
      <c r="N6323">
        <v>398.75</v>
      </c>
    </row>
    <row r="6324" spans="7:14" x14ac:dyDescent="0.25">
      <c r="H6324" s="34" t="s">
        <v>469</v>
      </c>
      <c r="I6324" t="s">
        <v>82</v>
      </c>
      <c r="J6324">
        <v>373.2</v>
      </c>
      <c r="K6324">
        <v>366.9</v>
      </c>
      <c r="L6324">
        <v>382.541666666666</v>
      </c>
      <c r="M6324">
        <v>402.04999999999899</v>
      </c>
      <c r="N6324">
        <v>400</v>
      </c>
    </row>
    <row r="6325" spans="7:14" x14ac:dyDescent="0.25">
      <c r="H6325" s="34" t="s">
        <v>469</v>
      </c>
      <c r="I6325" t="s">
        <v>83</v>
      </c>
      <c r="J6325">
        <v>1.2662807525325801</v>
      </c>
      <c r="K6325">
        <v>0.109021531752514</v>
      </c>
      <c r="L6325">
        <v>1.5205315325128099</v>
      </c>
      <c r="M6325">
        <v>1.1690088297475201</v>
      </c>
      <c r="N6325">
        <v>0.62893081761006298</v>
      </c>
    </row>
    <row r="6326" spans="7:14" x14ac:dyDescent="0.25">
      <c r="H6326" s="34" t="s">
        <v>469</v>
      </c>
      <c r="I6326" t="s">
        <v>84</v>
      </c>
      <c r="J6326" t="s">
        <v>85</v>
      </c>
      <c r="K6326" t="s">
        <v>103</v>
      </c>
      <c r="L6326" t="s">
        <v>88</v>
      </c>
      <c r="M6326" t="s">
        <v>88</v>
      </c>
      <c r="N6326" t="s">
        <v>470</v>
      </c>
    </row>
    <row r="6327" spans="7:14" x14ac:dyDescent="0.25">
      <c r="G6327" s="34" t="s">
        <v>667</v>
      </c>
    </row>
    <row r="6329" spans="7:14" x14ac:dyDescent="0.25">
      <c r="H6329" s="34" t="s">
        <v>62</v>
      </c>
      <c r="I6329" t="s">
        <v>63</v>
      </c>
      <c r="J6329" t="s">
        <v>90</v>
      </c>
      <c r="K6329" t="s">
        <v>65</v>
      </c>
      <c r="L6329" t="s">
        <v>66</v>
      </c>
      <c r="M6329" t="s">
        <v>67</v>
      </c>
      <c r="N6329" t="s">
        <v>68</v>
      </c>
    </row>
    <row r="6331" spans="7:14" x14ac:dyDescent="0.25">
      <c r="H6331" s="34" t="s">
        <v>471</v>
      </c>
      <c r="I6331" t="s">
        <v>70</v>
      </c>
      <c r="J6331">
        <v>1118.25734869646</v>
      </c>
      <c r="K6331">
        <v>1145.4786635944699</v>
      </c>
      <c r="L6331">
        <v>1132.8637609649099</v>
      </c>
      <c r="M6331">
        <v>1183.50641755581</v>
      </c>
      <c r="N6331">
        <v>1175.6630571555099</v>
      </c>
    </row>
    <row r="6332" spans="7:14" x14ac:dyDescent="0.25">
      <c r="H6332" s="34" t="s">
        <v>471</v>
      </c>
      <c r="I6332" t="s">
        <v>71</v>
      </c>
      <c r="J6332">
        <v>1103.5674999999901</v>
      </c>
      <c r="K6332">
        <v>1123.3499999999999</v>
      </c>
      <c r="L6332">
        <v>1121.93</v>
      </c>
      <c r="M6332">
        <v>1166.2325000000001</v>
      </c>
      <c r="N6332">
        <v>1156.9549999999999</v>
      </c>
    </row>
    <row r="6333" spans="7:14" x14ac:dyDescent="0.25">
      <c r="H6333" s="34" t="s">
        <v>471</v>
      </c>
      <c r="I6333" t="s">
        <v>72</v>
      </c>
      <c r="J6333">
        <v>1094.8087499999999</v>
      </c>
      <c r="K6333">
        <v>1110.1500000000001</v>
      </c>
      <c r="L6333">
        <v>1115.44</v>
      </c>
      <c r="M6333">
        <v>1156.29125</v>
      </c>
      <c r="N6333">
        <v>1145.6524999999999</v>
      </c>
    </row>
    <row r="6334" spans="7:14" x14ac:dyDescent="0.25">
      <c r="H6334" s="34" t="s">
        <v>471</v>
      </c>
      <c r="I6334" t="s">
        <v>73</v>
      </c>
      <c r="J6334">
        <v>1091.88916666666</v>
      </c>
      <c r="K6334">
        <v>1105.75</v>
      </c>
      <c r="L6334">
        <v>1113.27666666666</v>
      </c>
      <c r="M6334">
        <v>1152.9775</v>
      </c>
      <c r="N6334">
        <v>1141.885</v>
      </c>
    </row>
    <row r="6335" spans="7:14" x14ac:dyDescent="0.25">
      <c r="H6335" s="34" t="s">
        <v>471</v>
      </c>
      <c r="I6335" t="s">
        <v>74</v>
      </c>
      <c r="J6335">
        <v>1088.9695833333301</v>
      </c>
      <c r="K6335">
        <v>1101.3499999999999</v>
      </c>
      <c r="L6335">
        <v>1111.11333333333</v>
      </c>
      <c r="M6335">
        <v>1149.6637499999999</v>
      </c>
      <c r="N6335">
        <v>1138.1174999999901</v>
      </c>
    </row>
    <row r="6336" spans="7:14" x14ac:dyDescent="0.25">
      <c r="H6336" s="34" t="s">
        <v>471</v>
      </c>
      <c r="I6336" t="s">
        <v>75</v>
      </c>
      <c r="J6336">
        <v>1083.13041666666</v>
      </c>
      <c r="K6336">
        <v>1092.55</v>
      </c>
      <c r="L6336">
        <v>1106.78666666666</v>
      </c>
      <c r="M6336">
        <v>1143.0362499999901</v>
      </c>
      <c r="N6336">
        <v>1130.5825</v>
      </c>
    </row>
    <row r="6337" spans="8:14" x14ac:dyDescent="0.25">
      <c r="H6337" s="34" t="s">
        <v>471</v>
      </c>
      <c r="I6337" t="s">
        <v>76</v>
      </c>
      <c r="J6337">
        <v>1080.2108333333299</v>
      </c>
      <c r="K6337">
        <v>1088.1500000000001</v>
      </c>
      <c r="L6337">
        <v>1104.62333333333</v>
      </c>
      <c r="M6337">
        <v>1139.7224999999901</v>
      </c>
      <c r="N6337">
        <v>1126.8149999999901</v>
      </c>
    </row>
    <row r="6338" spans="8:14" x14ac:dyDescent="0.25">
      <c r="H6338" s="34" t="s">
        <v>471</v>
      </c>
      <c r="I6338" t="s">
        <v>77</v>
      </c>
      <c r="J6338">
        <v>1077.29125</v>
      </c>
      <c r="K6338">
        <v>1083.75</v>
      </c>
      <c r="L6338">
        <v>1102.46</v>
      </c>
      <c r="M6338">
        <v>1136.4087499999901</v>
      </c>
      <c r="N6338">
        <v>1123.0474999999999</v>
      </c>
    </row>
    <row r="6339" spans="8:14" x14ac:dyDescent="0.25">
      <c r="H6339" s="34" t="s">
        <v>471</v>
      </c>
      <c r="I6339" t="s">
        <v>78</v>
      </c>
      <c r="J6339">
        <v>1068.5325</v>
      </c>
      <c r="K6339">
        <v>1070.55</v>
      </c>
      <c r="L6339">
        <v>1095.97</v>
      </c>
      <c r="M6339">
        <v>1126.46749999999</v>
      </c>
      <c r="N6339">
        <v>1111.7449999999999</v>
      </c>
    </row>
    <row r="6340" spans="8:14" x14ac:dyDescent="0.25">
      <c r="H6340" s="34" t="s">
        <v>471</v>
      </c>
      <c r="I6340" t="s">
        <v>79</v>
      </c>
      <c r="J6340">
        <v>1053.8426513035299</v>
      </c>
      <c r="K6340">
        <v>1048.4213364055299</v>
      </c>
      <c r="L6340">
        <v>1085.0362390350799</v>
      </c>
      <c r="M6340">
        <v>1109.19358244418</v>
      </c>
      <c r="N6340">
        <v>1093.0369428444801</v>
      </c>
    </row>
    <row r="6341" spans="8:14" x14ac:dyDescent="0.25">
      <c r="H6341" s="34" t="s">
        <v>471</v>
      </c>
      <c r="I6341" t="s">
        <v>80</v>
      </c>
      <c r="J6341">
        <v>1087.3416666666601</v>
      </c>
      <c r="K6341">
        <v>1100.9666666666601</v>
      </c>
      <c r="L6341">
        <v>1106.2</v>
      </c>
      <c r="M6341">
        <v>1133.375</v>
      </c>
      <c r="N6341">
        <v>1139.24999999999</v>
      </c>
    </row>
    <row r="6342" spans="8:14" x14ac:dyDescent="0.25">
      <c r="H6342" s="34" t="s">
        <v>471</v>
      </c>
      <c r="I6342" t="s">
        <v>81</v>
      </c>
      <c r="J6342">
        <v>1088.63333333333</v>
      </c>
      <c r="K6342">
        <v>1104.9833333333299</v>
      </c>
      <c r="L6342">
        <v>1107.11666666666</v>
      </c>
      <c r="M6342">
        <v>1137.7</v>
      </c>
      <c r="N6342">
        <v>1144.1499999999901</v>
      </c>
    </row>
    <row r="6343" spans="8:14" x14ac:dyDescent="0.25">
      <c r="H6343" s="34" t="s">
        <v>471</v>
      </c>
      <c r="I6343" t="s">
        <v>82</v>
      </c>
      <c r="J6343">
        <v>1089.925</v>
      </c>
      <c r="K6343">
        <v>1109</v>
      </c>
      <c r="L6343">
        <v>1108.0333333333299</v>
      </c>
      <c r="M6343">
        <v>1142.0250000000001</v>
      </c>
      <c r="N6343">
        <v>1149.05</v>
      </c>
    </row>
    <row r="6344" spans="8:14" x14ac:dyDescent="0.25">
      <c r="H6344" s="34" t="s">
        <v>471</v>
      </c>
      <c r="I6344" t="s">
        <v>83</v>
      </c>
      <c r="J6344">
        <v>0.23758248327344</v>
      </c>
      <c r="K6344">
        <v>0.72966181234672201</v>
      </c>
      <c r="L6344">
        <v>0.165458319545153</v>
      </c>
      <c r="M6344">
        <v>0.75742650117117305</v>
      </c>
      <c r="N6344">
        <v>0.86021505376345697</v>
      </c>
    </row>
    <row r="6345" spans="8:14" x14ac:dyDescent="0.25">
      <c r="H6345" s="34" t="s">
        <v>471</v>
      </c>
      <c r="I6345" t="s">
        <v>84</v>
      </c>
      <c r="J6345" t="s">
        <v>93</v>
      </c>
      <c r="K6345" t="s">
        <v>88</v>
      </c>
      <c r="L6345" t="s">
        <v>126</v>
      </c>
      <c r="M6345" t="s">
        <v>88</v>
      </c>
      <c r="N6345" t="s">
        <v>86</v>
      </c>
    </row>
    <row r="6348" spans="8:14" x14ac:dyDescent="0.25">
      <c r="H6348" s="34" t="s">
        <v>95</v>
      </c>
      <c r="I6348" t="s">
        <v>63</v>
      </c>
      <c r="J6348" t="s">
        <v>90</v>
      </c>
      <c r="K6348" t="s">
        <v>101</v>
      </c>
      <c r="L6348" t="s">
        <v>110</v>
      </c>
      <c r="M6348" t="s">
        <v>91</v>
      </c>
      <c r="N6348" t="s">
        <v>289</v>
      </c>
    </row>
    <row r="6350" spans="8:14" x14ac:dyDescent="0.25">
      <c r="H6350" s="34" t="s">
        <v>472</v>
      </c>
      <c r="I6350" t="s">
        <v>70</v>
      </c>
      <c r="J6350">
        <v>753.97932113461604</v>
      </c>
      <c r="K6350">
        <v>762.37748663101604</v>
      </c>
      <c r="L6350">
        <v>780.70751300895802</v>
      </c>
      <c r="M6350">
        <v>770.76895404120398</v>
      </c>
      <c r="N6350">
        <v>781.55796204188402</v>
      </c>
    </row>
    <row r="6351" spans="8:14" x14ac:dyDescent="0.25">
      <c r="H6351" s="34" t="s">
        <v>472</v>
      </c>
      <c r="I6351" t="s">
        <v>71</v>
      </c>
      <c r="J6351">
        <v>747.17250000000001</v>
      </c>
      <c r="K6351">
        <v>758.70999999999901</v>
      </c>
      <c r="L6351">
        <v>771.59799999999996</v>
      </c>
      <c r="M6351">
        <v>767.22249999999997</v>
      </c>
      <c r="N6351">
        <v>775.32500000000005</v>
      </c>
    </row>
    <row r="6352" spans="8:14" x14ac:dyDescent="0.25">
      <c r="H6352" s="34" t="s">
        <v>472</v>
      </c>
      <c r="I6352" t="s">
        <v>72</v>
      </c>
      <c r="J6352">
        <v>743.06124999999997</v>
      </c>
      <c r="K6352">
        <v>756.51</v>
      </c>
      <c r="L6352">
        <v>766.274</v>
      </c>
      <c r="M6352">
        <v>765.09124999999995</v>
      </c>
      <c r="N6352">
        <v>771.5575</v>
      </c>
    </row>
    <row r="6353" spans="8:14" x14ac:dyDescent="0.25">
      <c r="H6353" s="34" t="s">
        <v>472</v>
      </c>
      <c r="I6353" t="s">
        <v>73</v>
      </c>
      <c r="J6353">
        <v>741.69083333333299</v>
      </c>
      <c r="K6353">
        <v>755.77666666666596</v>
      </c>
      <c r="L6353">
        <v>764.49933333333297</v>
      </c>
      <c r="M6353">
        <v>764.38083333333304</v>
      </c>
      <c r="N6353">
        <v>770.30166666666605</v>
      </c>
    </row>
    <row r="6354" spans="8:14" x14ac:dyDescent="0.25">
      <c r="H6354" s="34" t="s">
        <v>472</v>
      </c>
      <c r="I6354" t="s">
        <v>74</v>
      </c>
      <c r="J6354">
        <v>740.32041666666601</v>
      </c>
      <c r="K6354">
        <v>755.04333333333295</v>
      </c>
      <c r="L6354">
        <v>762.72466666666605</v>
      </c>
      <c r="M6354">
        <v>763.67041666666603</v>
      </c>
      <c r="N6354">
        <v>769.04583333333301</v>
      </c>
    </row>
    <row r="6355" spans="8:14" x14ac:dyDescent="0.25">
      <c r="H6355" s="34" t="s">
        <v>472</v>
      </c>
      <c r="I6355" t="s">
        <v>75</v>
      </c>
      <c r="J6355">
        <v>737.57958333333295</v>
      </c>
      <c r="K6355">
        <v>753.57666666666603</v>
      </c>
      <c r="L6355">
        <v>759.17533333333301</v>
      </c>
      <c r="M6355">
        <v>762.24958333333302</v>
      </c>
      <c r="N6355">
        <v>766.53416666666601</v>
      </c>
    </row>
    <row r="6356" spans="8:14" x14ac:dyDescent="0.25">
      <c r="H6356" s="34" t="s">
        <v>472</v>
      </c>
      <c r="I6356" t="s">
        <v>76</v>
      </c>
      <c r="J6356">
        <v>736.20916666666596</v>
      </c>
      <c r="K6356">
        <v>752.84333333333302</v>
      </c>
      <c r="L6356">
        <v>757.40066666666598</v>
      </c>
      <c r="M6356">
        <v>761.53916666666601</v>
      </c>
      <c r="N6356">
        <v>765.27833333333297</v>
      </c>
    </row>
    <row r="6357" spans="8:14" x14ac:dyDescent="0.25">
      <c r="H6357" s="34" t="s">
        <v>472</v>
      </c>
      <c r="I6357" t="s">
        <v>77</v>
      </c>
      <c r="J6357">
        <v>734.83875</v>
      </c>
      <c r="K6357">
        <v>752.10999999999899</v>
      </c>
      <c r="L6357">
        <v>755.62599999999998</v>
      </c>
      <c r="M6357">
        <v>760.82875000000001</v>
      </c>
      <c r="N6357">
        <v>764.02249999999901</v>
      </c>
    </row>
    <row r="6358" spans="8:14" x14ac:dyDescent="0.25">
      <c r="H6358" s="34" t="s">
        <v>472</v>
      </c>
      <c r="I6358" t="s">
        <v>78</v>
      </c>
      <c r="J6358">
        <v>730.72749999999996</v>
      </c>
      <c r="K6358">
        <v>749.91</v>
      </c>
      <c r="L6358">
        <v>750.30200000000002</v>
      </c>
      <c r="M6358">
        <v>758.69749999999999</v>
      </c>
      <c r="N6358">
        <v>760.25499999999897</v>
      </c>
    </row>
    <row r="6359" spans="8:14" x14ac:dyDescent="0.25">
      <c r="H6359" s="34" t="s">
        <v>472</v>
      </c>
      <c r="I6359" t="s">
        <v>79</v>
      </c>
      <c r="J6359">
        <v>723.92067886538302</v>
      </c>
      <c r="K6359">
        <v>746.24251336898305</v>
      </c>
      <c r="L6359">
        <v>741.19248699104105</v>
      </c>
      <c r="M6359">
        <v>755.15104595879495</v>
      </c>
      <c r="N6359">
        <v>754.02203795811499</v>
      </c>
    </row>
    <row r="6360" spans="8:14" x14ac:dyDescent="0.25">
      <c r="H6360" s="34" t="s">
        <v>472</v>
      </c>
      <c r="I6360" t="s">
        <v>80</v>
      </c>
      <c r="J6360">
        <v>740.14166666666597</v>
      </c>
      <c r="K6360">
        <v>752</v>
      </c>
      <c r="L6360">
        <v>755.31999999999903</v>
      </c>
      <c r="M6360">
        <v>761.07500000000005</v>
      </c>
      <c r="N6360">
        <v>768.80999999999904</v>
      </c>
    </row>
    <row r="6361" spans="8:14" x14ac:dyDescent="0.25">
      <c r="H6361" s="34" t="s">
        <v>472</v>
      </c>
      <c r="I6361" t="s">
        <v>81</v>
      </c>
      <c r="J6361">
        <v>741.33333333333303</v>
      </c>
      <c r="K6361">
        <v>752.77</v>
      </c>
      <c r="L6361">
        <v>757.19666666666603</v>
      </c>
      <c r="M6361">
        <v>761.70333333333303</v>
      </c>
      <c r="N6361">
        <v>769.82999999999902</v>
      </c>
    </row>
    <row r="6362" spans="8:14" x14ac:dyDescent="0.25">
      <c r="H6362" s="34" t="s">
        <v>472</v>
      </c>
      <c r="I6362" t="s">
        <v>82</v>
      </c>
      <c r="J6362">
        <v>742.52499999999998</v>
      </c>
      <c r="K6362">
        <v>753.54</v>
      </c>
      <c r="L6362">
        <v>759.07333333333304</v>
      </c>
      <c r="M6362">
        <v>762.33166666666602</v>
      </c>
      <c r="N6362">
        <v>770.85</v>
      </c>
    </row>
    <row r="6363" spans="8:14" x14ac:dyDescent="0.25">
      <c r="H6363" s="34" t="s">
        <v>472</v>
      </c>
      <c r="I6363" t="s">
        <v>83</v>
      </c>
      <c r="J6363">
        <v>0.322010425931956</v>
      </c>
      <c r="K6363">
        <v>0.204368713007931</v>
      </c>
      <c r="L6363">
        <v>0.49446254643823001</v>
      </c>
      <c r="M6363">
        <v>0.16484513521017599</v>
      </c>
      <c r="N6363">
        <v>0.26534514379368002</v>
      </c>
    </row>
    <row r="6364" spans="8:14" x14ac:dyDescent="0.25">
      <c r="H6364" s="34" t="s">
        <v>472</v>
      </c>
      <c r="I6364" t="s">
        <v>84</v>
      </c>
      <c r="J6364" t="s">
        <v>93</v>
      </c>
      <c r="K6364" t="s">
        <v>99</v>
      </c>
      <c r="L6364" t="s">
        <v>99</v>
      </c>
      <c r="M6364" t="s">
        <v>99</v>
      </c>
      <c r="N6364" t="s">
        <v>196</v>
      </c>
    </row>
    <row r="6367" spans="8:14" x14ac:dyDescent="0.25">
      <c r="H6367" s="34" t="s">
        <v>128</v>
      </c>
      <c r="I6367" t="s">
        <v>63</v>
      </c>
      <c r="J6367" t="s">
        <v>90</v>
      </c>
      <c r="K6367" t="s">
        <v>65</v>
      </c>
      <c r="L6367" t="s">
        <v>66</v>
      </c>
      <c r="M6367" t="s">
        <v>67</v>
      </c>
      <c r="N6367" t="s">
        <v>96</v>
      </c>
    </row>
    <row r="6369" spans="8:14" x14ac:dyDescent="0.25">
      <c r="H6369" s="34" t="s">
        <v>473</v>
      </c>
      <c r="I6369" t="s">
        <v>70</v>
      </c>
      <c r="J6369">
        <v>326.93427287581699</v>
      </c>
      <c r="K6369">
        <v>321.57794117647001</v>
      </c>
      <c r="L6369">
        <v>328.512410841654</v>
      </c>
      <c r="M6369">
        <v>321.694023393686</v>
      </c>
      <c r="N6369">
        <v>321.24274519308398</v>
      </c>
    </row>
    <row r="6370" spans="8:14" x14ac:dyDescent="0.25">
      <c r="H6370" s="34" t="s">
        <v>473</v>
      </c>
      <c r="I6370" t="s">
        <v>71</v>
      </c>
      <c r="J6370">
        <v>321.08749999999998</v>
      </c>
      <c r="K6370">
        <v>318.13</v>
      </c>
      <c r="L6370">
        <v>323.38749999999999</v>
      </c>
      <c r="M6370">
        <v>318.11750000000001</v>
      </c>
      <c r="N6370">
        <v>317.45999999999998</v>
      </c>
    </row>
    <row r="6371" spans="8:14" x14ac:dyDescent="0.25">
      <c r="H6371" s="34" t="s">
        <v>473</v>
      </c>
      <c r="I6371" t="s">
        <v>72</v>
      </c>
      <c r="J6371">
        <v>317.71875</v>
      </c>
      <c r="K6371">
        <v>316.039999999999</v>
      </c>
      <c r="L6371">
        <v>320.29374999999999</v>
      </c>
      <c r="M6371">
        <v>315.95875000000001</v>
      </c>
      <c r="N6371">
        <v>315.20499999999998</v>
      </c>
    </row>
    <row r="6372" spans="8:14" x14ac:dyDescent="0.25">
      <c r="H6372" s="34" t="s">
        <v>473</v>
      </c>
      <c r="I6372" t="s">
        <v>73</v>
      </c>
      <c r="J6372">
        <v>316.59583333333302</v>
      </c>
      <c r="K6372">
        <v>315.34333333333302</v>
      </c>
      <c r="L6372">
        <v>319.26249999999999</v>
      </c>
      <c r="M6372">
        <v>315.23916666666599</v>
      </c>
      <c r="N6372">
        <v>314.45333333333298</v>
      </c>
    </row>
    <row r="6373" spans="8:14" x14ac:dyDescent="0.25">
      <c r="H6373" s="34" t="s">
        <v>473</v>
      </c>
      <c r="I6373" t="s">
        <v>74</v>
      </c>
      <c r="J6373">
        <v>315.47291666666598</v>
      </c>
      <c r="K6373">
        <v>314.64666666666602</v>
      </c>
      <c r="L6373">
        <v>318.23124999999999</v>
      </c>
      <c r="M6373">
        <v>314.519583333333</v>
      </c>
      <c r="N6373">
        <v>313.70166666666597</v>
      </c>
    </row>
    <row r="6374" spans="8:14" x14ac:dyDescent="0.25">
      <c r="H6374" s="34" t="s">
        <v>473</v>
      </c>
      <c r="I6374" t="s">
        <v>75</v>
      </c>
      <c r="J6374">
        <v>313.22708333333298</v>
      </c>
      <c r="K6374">
        <v>313.25333333333299</v>
      </c>
      <c r="L6374">
        <v>316.16874999999999</v>
      </c>
      <c r="M6374">
        <v>313.080416666666</v>
      </c>
      <c r="N6374">
        <v>312.19833333333298</v>
      </c>
    </row>
    <row r="6375" spans="8:14" x14ac:dyDescent="0.25">
      <c r="H6375" s="34" t="s">
        <v>473</v>
      </c>
      <c r="I6375" t="s">
        <v>76</v>
      </c>
      <c r="J6375">
        <v>312.104166666666</v>
      </c>
      <c r="K6375">
        <v>312.55666666666599</v>
      </c>
      <c r="L6375">
        <v>315.13749999999999</v>
      </c>
      <c r="M6375">
        <v>312.36083333333301</v>
      </c>
      <c r="N6375">
        <v>311.44666666666598</v>
      </c>
    </row>
    <row r="6376" spans="8:14" x14ac:dyDescent="0.25">
      <c r="H6376" s="34" t="s">
        <v>473</v>
      </c>
      <c r="I6376" t="s">
        <v>77</v>
      </c>
      <c r="J6376">
        <v>310.98124999999999</v>
      </c>
      <c r="K6376">
        <v>311.86</v>
      </c>
      <c r="L6376">
        <v>314.10624999999999</v>
      </c>
      <c r="M6376">
        <v>311.64125000000001</v>
      </c>
      <c r="N6376">
        <v>310.69499999999999</v>
      </c>
    </row>
    <row r="6377" spans="8:14" x14ac:dyDescent="0.25">
      <c r="H6377" s="34" t="s">
        <v>473</v>
      </c>
      <c r="I6377" t="s">
        <v>78</v>
      </c>
      <c r="J6377">
        <v>307.61250000000001</v>
      </c>
      <c r="K6377">
        <v>309.77</v>
      </c>
      <c r="L6377">
        <v>311.01249999999999</v>
      </c>
      <c r="M6377">
        <v>309.48250000000002</v>
      </c>
      <c r="N6377">
        <v>308.44</v>
      </c>
    </row>
    <row r="6378" spans="8:14" x14ac:dyDescent="0.25">
      <c r="H6378" s="34" t="s">
        <v>473</v>
      </c>
      <c r="I6378" t="s">
        <v>79</v>
      </c>
      <c r="J6378">
        <v>301.765727124183</v>
      </c>
      <c r="K6378">
        <v>306.32205882352901</v>
      </c>
      <c r="L6378">
        <v>305.88758915834501</v>
      </c>
      <c r="M6378">
        <v>305.905976606313</v>
      </c>
      <c r="N6378">
        <v>304.65725480691498</v>
      </c>
    </row>
    <row r="6379" spans="8:14" x14ac:dyDescent="0.25">
      <c r="H6379" s="34" t="s">
        <v>473</v>
      </c>
      <c r="I6379" t="s">
        <v>80</v>
      </c>
      <c r="J6379">
        <v>312.125</v>
      </c>
      <c r="K6379">
        <v>314.83333333333297</v>
      </c>
      <c r="L6379">
        <v>318.49166666666599</v>
      </c>
      <c r="M6379">
        <v>314.52499999999998</v>
      </c>
      <c r="N6379">
        <v>313.14999999999998</v>
      </c>
    </row>
    <row r="6380" spans="8:14" x14ac:dyDescent="0.25">
      <c r="H6380" s="34" t="s">
        <v>473</v>
      </c>
      <c r="I6380" t="s">
        <v>81</v>
      </c>
      <c r="J6380">
        <v>312.86666666666599</v>
      </c>
      <c r="K6380">
        <v>315.71666666666601</v>
      </c>
      <c r="L6380">
        <v>319.78333333333302</v>
      </c>
      <c r="M6380">
        <v>315.25</v>
      </c>
      <c r="N6380">
        <v>313.349999999999</v>
      </c>
    </row>
    <row r="6381" spans="8:14" x14ac:dyDescent="0.25">
      <c r="H6381" s="34" t="s">
        <v>473</v>
      </c>
      <c r="I6381" t="s">
        <v>82</v>
      </c>
      <c r="J6381">
        <v>313.60833333333301</v>
      </c>
      <c r="K6381">
        <v>316.60000000000002</v>
      </c>
      <c r="L6381">
        <v>321.07499999999999</v>
      </c>
      <c r="M6381">
        <v>315.97500000000002</v>
      </c>
      <c r="N6381">
        <v>313.54999999999899</v>
      </c>
    </row>
    <row r="6382" spans="8:14" x14ac:dyDescent="0.25">
      <c r="H6382" s="34" t="s">
        <v>473</v>
      </c>
      <c r="I6382" t="s">
        <v>83</v>
      </c>
      <c r="J6382">
        <v>0.47298913187893998</v>
      </c>
      <c r="K6382">
        <v>0.56114346214928001</v>
      </c>
      <c r="L6382">
        <v>0.81111489049950103</v>
      </c>
      <c r="M6382">
        <v>0.46101263810509302</v>
      </c>
      <c r="N6382">
        <v>0.12773431262972201</v>
      </c>
    </row>
    <row r="6383" spans="8:14" x14ac:dyDescent="0.25">
      <c r="H6383" s="34" t="s">
        <v>473</v>
      </c>
      <c r="I6383" t="s">
        <v>84</v>
      </c>
      <c r="J6383" t="s">
        <v>93</v>
      </c>
      <c r="K6383" t="s">
        <v>88</v>
      </c>
      <c r="L6383" t="s">
        <v>88</v>
      </c>
      <c r="M6383" t="s">
        <v>87</v>
      </c>
      <c r="N6383" t="s">
        <v>103</v>
      </c>
    </row>
    <row r="6385" spans="7:14" x14ac:dyDescent="0.25">
      <c r="G6385" s="34" t="s">
        <v>667</v>
      </c>
    </row>
    <row r="6386" spans="7:14" x14ac:dyDescent="0.25">
      <c r="H6386" s="34" t="s">
        <v>62</v>
      </c>
      <c r="I6386" t="s">
        <v>63</v>
      </c>
      <c r="J6386" t="s">
        <v>90</v>
      </c>
      <c r="K6386" t="s">
        <v>101</v>
      </c>
      <c r="L6386" t="s">
        <v>66</v>
      </c>
      <c r="M6386" t="s">
        <v>67</v>
      </c>
      <c r="N6386" t="s">
        <v>68</v>
      </c>
    </row>
    <row r="6387" spans="7:14" x14ac:dyDescent="0.25">
      <c r="G6387" s="34" t="s">
        <v>667</v>
      </c>
    </row>
    <row r="6388" spans="7:14" x14ac:dyDescent="0.25">
      <c r="H6388" s="34" t="s">
        <v>474</v>
      </c>
      <c r="I6388" t="s">
        <v>70</v>
      </c>
      <c r="J6388">
        <v>645.55194439980698</v>
      </c>
      <c r="K6388">
        <v>656.05810270356699</v>
      </c>
      <c r="L6388">
        <v>659.72056737588605</v>
      </c>
      <c r="M6388">
        <v>701.63771320277897</v>
      </c>
      <c r="N6388">
        <v>723.05865067466198</v>
      </c>
    </row>
    <row r="6389" spans="7:14" x14ac:dyDescent="0.25">
      <c r="H6389" s="34" t="s">
        <v>474</v>
      </c>
      <c r="I6389" t="s">
        <v>71</v>
      </c>
      <c r="J6389">
        <v>638.96</v>
      </c>
      <c r="K6389">
        <v>647.375</v>
      </c>
      <c r="L6389">
        <v>650.77499999999998</v>
      </c>
      <c r="M6389">
        <v>683.34</v>
      </c>
      <c r="N6389">
        <v>707.81999999999903</v>
      </c>
    </row>
    <row r="6390" spans="7:14" x14ac:dyDescent="0.25">
      <c r="H6390" s="34" t="s">
        <v>474</v>
      </c>
      <c r="I6390" t="s">
        <v>72</v>
      </c>
      <c r="J6390">
        <v>635.05499999999995</v>
      </c>
      <c r="K6390">
        <v>642.28750000000002</v>
      </c>
      <c r="L6390">
        <v>645.412499999999</v>
      </c>
      <c r="M6390">
        <v>673.22</v>
      </c>
      <c r="N6390">
        <v>699.18499999999995</v>
      </c>
    </row>
    <row r="6391" spans="7:14" x14ac:dyDescent="0.25">
      <c r="H6391" s="34" t="s">
        <v>474</v>
      </c>
      <c r="I6391" t="s">
        <v>73</v>
      </c>
      <c r="J6391">
        <v>633.75333333333299</v>
      </c>
      <c r="K6391">
        <v>640.59166666666601</v>
      </c>
      <c r="L6391">
        <v>643.625</v>
      </c>
      <c r="M6391">
        <v>669.84666666666601</v>
      </c>
      <c r="N6391">
        <v>696.30666666666605</v>
      </c>
    </row>
    <row r="6392" spans="7:14" x14ac:dyDescent="0.25">
      <c r="H6392" s="34" t="s">
        <v>474</v>
      </c>
      <c r="I6392" t="s">
        <v>74</v>
      </c>
      <c r="J6392">
        <v>632.45166666666603</v>
      </c>
      <c r="K6392">
        <v>638.89583333333303</v>
      </c>
      <c r="L6392">
        <v>641.83749999999998</v>
      </c>
      <c r="M6392">
        <v>666.47333333333302</v>
      </c>
      <c r="N6392">
        <v>693.42833333333294</v>
      </c>
    </row>
    <row r="6393" spans="7:14" x14ac:dyDescent="0.25">
      <c r="H6393" s="34" t="s">
        <v>474</v>
      </c>
      <c r="I6393" t="s">
        <v>75</v>
      </c>
      <c r="J6393">
        <v>629.84833333333302</v>
      </c>
      <c r="K6393">
        <v>635.50416666666604</v>
      </c>
      <c r="L6393">
        <v>638.26249999999902</v>
      </c>
      <c r="M6393">
        <v>659.72666666666601</v>
      </c>
      <c r="N6393">
        <v>687.67166666666606</v>
      </c>
    </row>
    <row r="6394" spans="7:14" x14ac:dyDescent="0.25">
      <c r="H6394" s="34" t="s">
        <v>474</v>
      </c>
      <c r="I6394" t="s">
        <v>76</v>
      </c>
      <c r="J6394">
        <v>628.54666666666606</v>
      </c>
      <c r="K6394">
        <v>633.80833333333305</v>
      </c>
      <c r="L6394">
        <v>636.474999999999</v>
      </c>
      <c r="M6394">
        <v>656.35333333333301</v>
      </c>
      <c r="N6394">
        <v>684.79333333333295</v>
      </c>
    </row>
    <row r="6395" spans="7:14" x14ac:dyDescent="0.25">
      <c r="H6395" s="34" t="s">
        <v>474</v>
      </c>
      <c r="I6395" t="s">
        <v>77</v>
      </c>
      <c r="J6395">
        <v>627.245</v>
      </c>
      <c r="K6395">
        <v>632.11249999999995</v>
      </c>
      <c r="L6395">
        <v>634.6875</v>
      </c>
      <c r="M6395">
        <v>652.98</v>
      </c>
      <c r="N6395">
        <v>681.91499999999996</v>
      </c>
    </row>
    <row r="6396" spans="7:14" x14ac:dyDescent="0.25">
      <c r="H6396" s="34" t="s">
        <v>474</v>
      </c>
      <c r="I6396" t="s">
        <v>78</v>
      </c>
      <c r="J6396">
        <v>623.33999999999901</v>
      </c>
      <c r="K6396">
        <v>627.02499999999998</v>
      </c>
      <c r="L6396">
        <v>629.32499999999902</v>
      </c>
      <c r="M6396">
        <v>642.86</v>
      </c>
      <c r="N6396">
        <v>673.28</v>
      </c>
    </row>
    <row r="6397" spans="7:14" x14ac:dyDescent="0.25">
      <c r="H6397" s="34" t="s">
        <v>474</v>
      </c>
      <c r="I6397" t="s">
        <v>79</v>
      </c>
      <c r="J6397">
        <v>616.74805560019195</v>
      </c>
      <c r="K6397">
        <v>618.34189729643197</v>
      </c>
      <c r="L6397">
        <v>620.37943262411295</v>
      </c>
      <c r="M6397">
        <v>624.56228679722005</v>
      </c>
      <c r="N6397">
        <v>658.04134932533702</v>
      </c>
    </row>
    <row r="6398" spans="7:14" x14ac:dyDescent="0.25">
      <c r="H6398" s="34" t="s">
        <v>474</v>
      </c>
      <c r="I6398" t="s">
        <v>80</v>
      </c>
      <c r="J6398">
        <v>629.4</v>
      </c>
      <c r="K6398">
        <v>634.35</v>
      </c>
      <c r="L6398">
        <v>641.45000000000005</v>
      </c>
      <c r="M6398">
        <v>651.6</v>
      </c>
      <c r="N6398">
        <v>682.7</v>
      </c>
    </row>
    <row r="6399" spans="7:14" x14ac:dyDescent="0.25">
      <c r="H6399" s="34" t="s">
        <v>474</v>
      </c>
      <c r="I6399" t="s">
        <v>81</v>
      </c>
      <c r="J6399">
        <v>629.98333333333301</v>
      </c>
      <c r="K6399">
        <v>635.29999999999995</v>
      </c>
      <c r="L6399">
        <v>642.85</v>
      </c>
      <c r="M6399">
        <v>655.43333333333305</v>
      </c>
      <c r="N6399">
        <v>685.31666666666604</v>
      </c>
    </row>
    <row r="6400" spans="7:14" x14ac:dyDescent="0.25">
      <c r="H6400" s="34" t="s">
        <v>474</v>
      </c>
      <c r="I6400" t="s">
        <v>82</v>
      </c>
      <c r="J6400">
        <v>630.56666666666604</v>
      </c>
      <c r="K6400">
        <v>636.25</v>
      </c>
      <c r="L6400">
        <v>644.25</v>
      </c>
      <c r="M6400">
        <v>659.26666666666597</v>
      </c>
      <c r="N6400">
        <v>687.93333333333305</v>
      </c>
    </row>
    <row r="6401" spans="7:14" x14ac:dyDescent="0.25">
      <c r="H6401" s="34" t="s">
        <v>474</v>
      </c>
      <c r="I6401" t="s">
        <v>83</v>
      </c>
      <c r="J6401">
        <v>0.185018766189118</v>
      </c>
      <c r="K6401">
        <v>0.298624754420446</v>
      </c>
      <c r="L6401">
        <v>0.436511029698332</v>
      </c>
      <c r="M6401">
        <v>1.1629082819294201</v>
      </c>
      <c r="N6401">
        <v>0.76073262913069895</v>
      </c>
    </row>
    <row r="6402" spans="7:14" x14ac:dyDescent="0.25">
      <c r="H6402" s="34" t="s">
        <v>474</v>
      </c>
      <c r="I6402" t="s">
        <v>84</v>
      </c>
      <c r="J6402" t="s">
        <v>93</v>
      </c>
      <c r="K6402" t="s">
        <v>99</v>
      </c>
      <c r="L6402" t="s">
        <v>88</v>
      </c>
      <c r="M6402" t="s">
        <v>88</v>
      </c>
      <c r="N6402" t="s">
        <v>88</v>
      </c>
    </row>
    <row r="6403" spans="7:14" x14ac:dyDescent="0.25">
      <c r="G6403" s="34" t="s">
        <v>667</v>
      </c>
    </row>
    <row r="6404" spans="7:14" x14ac:dyDescent="0.25">
      <c r="G6404" s="34" t="s">
        <v>667</v>
      </c>
    </row>
    <row r="6405" spans="7:14" x14ac:dyDescent="0.25">
      <c r="H6405" s="34" t="s">
        <v>95</v>
      </c>
      <c r="I6405" t="s">
        <v>63</v>
      </c>
      <c r="J6405" t="s">
        <v>64</v>
      </c>
      <c r="K6405" t="s">
        <v>101</v>
      </c>
      <c r="L6405" t="s">
        <v>104</v>
      </c>
      <c r="M6405" t="s">
        <v>67</v>
      </c>
      <c r="N6405" t="s">
        <v>96</v>
      </c>
    </row>
    <row r="6406" spans="7:14" x14ac:dyDescent="0.25">
      <c r="G6406" s="34" t="s">
        <v>667</v>
      </c>
    </row>
    <row r="6407" spans="7:14" x14ac:dyDescent="0.25">
      <c r="H6407" s="34" t="s">
        <v>475</v>
      </c>
      <c r="I6407" t="s">
        <v>70</v>
      </c>
      <c r="J6407">
        <v>2810.9589287662202</v>
      </c>
      <c r="K6407">
        <v>2813.4705357798098</v>
      </c>
      <c r="L6407">
        <v>2850.1413043478201</v>
      </c>
      <c r="M6407">
        <v>2836.6334667197798</v>
      </c>
      <c r="N6407">
        <v>2821.8003481240899</v>
      </c>
    </row>
    <row r="6408" spans="7:14" x14ac:dyDescent="0.25">
      <c r="H6408" s="34" t="s">
        <v>475</v>
      </c>
      <c r="I6408" t="s">
        <v>71</v>
      </c>
      <c r="J6408">
        <v>2788.7449999999999</v>
      </c>
      <c r="K6408">
        <v>2788.5450000000001</v>
      </c>
      <c r="L6408">
        <v>2822.5</v>
      </c>
      <c r="M6408">
        <v>2806.0524999999998</v>
      </c>
      <c r="N6408">
        <v>2804.1224999999899</v>
      </c>
    </row>
    <row r="6409" spans="7:14" x14ac:dyDescent="0.25">
      <c r="H6409" s="34" t="s">
        <v>475</v>
      </c>
      <c r="I6409" t="s">
        <v>72</v>
      </c>
      <c r="J6409">
        <v>2775.2975000000001</v>
      </c>
      <c r="K6409">
        <v>2773.7224999999999</v>
      </c>
      <c r="L6409">
        <v>2806</v>
      </c>
      <c r="M6409">
        <v>2787.4762500000002</v>
      </c>
      <c r="N6409">
        <v>2793.4112499999901</v>
      </c>
    </row>
    <row r="6410" spans="7:14" x14ac:dyDescent="0.25">
      <c r="H6410" s="34" t="s">
        <v>475</v>
      </c>
      <c r="I6410" t="s">
        <v>73</v>
      </c>
      <c r="J6410">
        <v>2770.8150000000001</v>
      </c>
      <c r="K6410">
        <v>2768.7816666666599</v>
      </c>
      <c r="L6410">
        <v>2800.5</v>
      </c>
      <c r="M6410">
        <v>2781.28416666666</v>
      </c>
      <c r="N6410">
        <v>2789.84083333333</v>
      </c>
    </row>
    <row r="6411" spans="7:14" x14ac:dyDescent="0.25">
      <c r="H6411" s="34" t="s">
        <v>475</v>
      </c>
      <c r="I6411" t="s">
        <v>74</v>
      </c>
      <c r="J6411">
        <v>2766.3325</v>
      </c>
      <c r="K6411">
        <v>2763.84083333333</v>
      </c>
      <c r="L6411">
        <v>2795</v>
      </c>
      <c r="M6411">
        <v>2775.0920833333298</v>
      </c>
      <c r="N6411">
        <v>2786.2704166666599</v>
      </c>
    </row>
    <row r="6412" spans="7:14" x14ac:dyDescent="0.25">
      <c r="H6412" s="34" t="s">
        <v>475</v>
      </c>
      <c r="I6412" t="s">
        <v>75</v>
      </c>
      <c r="J6412">
        <v>2757.3674999999998</v>
      </c>
      <c r="K6412">
        <v>2753.9591666666602</v>
      </c>
      <c r="L6412">
        <v>2784</v>
      </c>
      <c r="M6412">
        <v>2762.7079166666599</v>
      </c>
      <c r="N6412">
        <v>2779.1295833333302</v>
      </c>
    </row>
    <row r="6413" spans="7:14" x14ac:dyDescent="0.25">
      <c r="H6413" s="34" t="s">
        <v>475</v>
      </c>
      <c r="I6413" t="s">
        <v>76</v>
      </c>
      <c r="J6413">
        <v>2752.8849999999902</v>
      </c>
      <c r="K6413">
        <v>2749.0183333333298</v>
      </c>
      <c r="L6413">
        <v>2778.5</v>
      </c>
      <c r="M6413">
        <v>2756.5158333333302</v>
      </c>
      <c r="N6413">
        <v>2775.5591666666601</v>
      </c>
    </row>
    <row r="6414" spans="7:14" x14ac:dyDescent="0.25">
      <c r="H6414" s="34" t="s">
        <v>475</v>
      </c>
      <c r="I6414" t="s">
        <v>77</v>
      </c>
      <c r="J6414">
        <v>2748.4024999999901</v>
      </c>
      <c r="K6414">
        <v>2744.0774999999999</v>
      </c>
      <c r="L6414">
        <v>2773</v>
      </c>
      <c r="M6414">
        <v>2750.32375</v>
      </c>
      <c r="N6414">
        <v>2771.98875</v>
      </c>
    </row>
    <row r="6415" spans="7:14" x14ac:dyDescent="0.25">
      <c r="H6415" s="34" t="s">
        <v>475</v>
      </c>
      <c r="I6415" t="s">
        <v>78</v>
      </c>
      <c r="J6415">
        <v>2734.9549999999999</v>
      </c>
      <c r="K6415">
        <v>2729.2550000000001</v>
      </c>
      <c r="L6415">
        <v>2756.5</v>
      </c>
      <c r="M6415">
        <v>2731.7474999999999</v>
      </c>
      <c r="N6415">
        <v>2761.2775000000001</v>
      </c>
    </row>
    <row r="6416" spans="7:14" x14ac:dyDescent="0.25">
      <c r="H6416" s="34" t="s">
        <v>475</v>
      </c>
      <c r="I6416" t="s">
        <v>79</v>
      </c>
      <c r="J6416">
        <v>2712.7410712337701</v>
      </c>
      <c r="K6416">
        <v>2704.3294642201799</v>
      </c>
      <c r="L6416">
        <v>2728.8586956521699</v>
      </c>
      <c r="M6416">
        <v>2701.1665332802199</v>
      </c>
      <c r="N6416">
        <v>2743.5996518758998</v>
      </c>
    </row>
    <row r="6417" spans="7:14" x14ac:dyDescent="0.25">
      <c r="H6417" s="34" t="s">
        <v>475</v>
      </c>
      <c r="I6417" t="s">
        <v>80</v>
      </c>
      <c r="J6417">
        <v>2766.0833333333298</v>
      </c>
      <c r="K6417">
        <v>2751.95</v>
      </c>
      <c r="L6417">
        <v>2789.6666666666601</v>
      </c>
      <c r="M6417">
        <v>2777.6583333333301</v>
      </c>
      <c r="N6417">
        <v>2785.62499999999</v>
      </c>
    </row>
    <row r="6418" spans="7:14" x14ac:dyDescent="0.25">
      <c r="H6418" s="34" t="s">
        <v>475</v>
      </c>
      <c r="I6418" t="s">
        <v>81</v>
      </c>
      <c r="J6418">
        <v>2770.3166666666598</v>
      </c>
      <c r="K6418">
        <v>2754.2666666666601</v>
      </c>
      <c r="L6418">
        <v>2789.8333333333298</v>
      </c>
      <c r="M6418">
        <v>2786.4166666666601</v>
      </c>
      <c r="N6418">
        <v>2788.5499999999902</v>
      </c>
    </row>
    <row r="6419" spans="7:14" x14ac:dyDescent="0.25">
      <c r="H6419" s="34" t="s">
        <v>475</v>
      </c>
      <c r="I6419" t="s">
        <v>82</v>
      </c>
      <c r="J6419">
        <v>2774.55</v>
      </c>
      <c r="K6419">
        <v>2756.5833333333298</v>
      </c>
      <c r="L6419">
        <v>2790</v>
      </c>
      <c r="M6419">
        <v>2795.1750000000002</v>
      </c>
      <c r="N6419">
        <v>2791.4749999999999</v>
      </c>
    </row>
    <row r="6420" spans="7:14" x14ac:dyDescent="0.25">
      <c r="H6420" s="34" t="s">
        <v>475</v>
      </c>
      <c r="I6420" t="s">
        <v>83</v>
      </c>
      <c r="J6420">
        <v>0.30608863314552698</v>
      </c>
      <c r="K6420">
        <v>0.16808246924029899</v>
      </c>
      <c r="L6420">
        <v>1.1948858883965701E-2</v>
      </c>
      <c r="M6420">
        <v>0.630627116966053</v>
      </c>
      <c r="N6420">
        <v>0.21000673098497999</v>
      </c>
    </row>
    <row r="6421" spans="7:14" x14ac:dyDescent="0.25">
      <c r="H6421" s="34" t="s">
        <v>475</v>
      </c>
      <c r="I6421" t="s">
        <v>84</v>
      </c>
      <c r="J6421" t="s">
        <v>85</v>
      </c>
      <c r="K6421" t="s">
        <v>103</v>
      </c>
      <c r="L6421" t="s">
        <v>107</v>
      </c>
      <c r="M6421" t="s">
        <v>86</v>
      </c>
      <c r="N6421" t="s">
        <v>106</v>
      </c>
    </row>
    <row r="6422" spans="7:14" x14ac:dyDescent="0.25">
      <c r="G6422" s="34" t="s">
        <v>667</v>
      </c>
    </row>
    <row r="6423" spans="7:14" x14ac:dyDescent="0.25">
      <c r="G6423" s="34" t="s">
        <v>667</v>
      </c>
    </row>
    <row r="6424" spans="7:14" x14ac:dyDescent="0.25">
      <c r="H6424" s="34" t="s">
        <v>62</v>
      </c>
      <c r="I6424" t="s">
        <v>63</v>
      </c>
      <c r="J6424" t="s">
        <v>64</v>
      </c>
      <c r="K6424" t="s">
        <v>65</v>
      </c>
      <c r="L6424" t="s">
        <v>66</v>
      </c>
      <c r="M6424" t="s">
        <v>262</v>
      </c>
      <c r="N6424" t="s">
        <v>68</v>
      </c>
    </row>
    <row r="6425" spans="7:14" x14ac:dyDescent="0.25">
      <c r="G6425" s="34" t="s">
        <v>667</v>
      </c>
    </row>
    <row r="6426" spans="7:14" x14ac:dyDescent="0.25">
      <c r="H6426" s="34" t="s">
        <v>476</v>
      </c>
      <c r="I6426" t="s">
        <v>70</v>
      </c>
      <c r="J6426">
        <v>1675.9388494877801</v>
      </c>
      <c r="K6426">
        <v>1811.05664596273</v>
      </c>
      <c r="L6426">
        <v>1737.19061632592</v>
      </c>
      <c r="M6426">
        <v>1717.83484912365</v>
      </c>
      <c r="N6426">
        <v>1760.58498305689</v>
      </c>
    </row>
    <row r="6427" spans="7:14" x14ac:dyDescent="0.25">
      <c r="H6427" s="34" t="s">
        <v>476</v>
      </c>
      <c r="I6427" t="s">
        <v>71</v>
      </c>
      <c r="J6427">
        <v>1651.0125</v>
      </c>
      <c r="K6427">
        <v>1754</v>
      </c>
      <c r="L6427">
        <v>1713.3425</v>
      </c>
      <c r="M6427">
        <v>1700.21</v>
      </c>
      <c r="N6427">
        <v>1740.395</v>
      </c>
    </row>
    <row r="6428" spans="7:14" x14ac:dyDescent="0.25">
      <c r="H6428" s="34" t="s">
        <v>476</v>
      </c>
      <c r="I6428" t="s">
        <v>72</v>
      </c>
      <c r="J6428">
        <v>1636.5062499999999</v>
      </c>
      <c r="K6428">
        <v>1722.6499999999901</v>
      </c>
      <c r="L6428">
        <v>1698.94625</v>
      </c>
      <c r="M6428">
        <v>1689.7049999999999</v>
      </c>
      <c r="N6428">
        <v>1728.5975000000001</v>
      </c>
    </row>
    <row r="6429" spans="7:14" x14ac:dyDescent="0.25">
      <c r="H6429" s="34" t="s">
        <v>476</v>
      </c>
      <c r="I6429" t="s">
        <v>73</v>
      </c>
      <c r="J6429">
        <v>1631.6708333333299</v>
      </c>
      <c r="K6429">
        <v>1712.2</v>
      </c>
      <c r="L6429">
        <v>1694.1475</v>
      </c>
      <c r="M6429">
        <v>1686.20333333333</v>
      </c>
      <c r="N6429">
        <v>1724.665</v>
      </c>
    </row>
    <row r="6430" spans="7:14" x14ac:dyDescent="0.25">
      <c r="H6430" s="34" t="s">
        <v>476</v>
      </c>
      <c r="I6430" t="s">
        <v>74</v>
      </c>
      <c r="J6430">
        <v>1626.83541666666</v>
      </c>
      <c r="K6430">
        <v>1701.75</v>
      </c>
      <c r="L6430">
        <v>1689.3487499999901</v>
      </c>
      <c r="M6430">
        <v>1682.70166666666</v>
      </c>
      <c r="N6430">
        <v>1720.7325000000001</v>
      </c>
    </row>
    <row r="6431" spans="7:14" x14ac:dyDescent="0.25">
      <c r="H6431" s="34" t="s">
        <v>476</v>
      </c>
      <c r="I6431" t="s">
        <v>75</v>
      </c>
      <c r="J6431">
        <v>1617.16458333333</v>
      </c>
      <c r="K6431">
        <v>1680.85</v>
      </c>
      <c r="L6431">
        <v>1679.75125</v>
      </c>
      <c r="M6431">
        <v>1675.6983333333301</v>
      </c>
      <c r="N6431">
        <v>1712.8674999999901</v>
      </c>
    </row>
    <row r="6432" spans="7:14" x14ac:dyDescent="0.25">
      <c r="H6432" s="34" t="s">
        <v>476</v>
      </c>
      <c r="I6432" t="s">
        <v>76</v>
      </c>
      <c r="J6432">
        <v>1612.3291666666601</v>
      </c>
      <c r="K6432">
        <v>1670.3999999999901</v>
      </c>
      <c r="L6432">
        <v>1674.9524999999901</v>
      </c>
      <c r="M6432">
        <v>1672.1966666666599</v>
      </c>
      <c r="N6432">
        <v>1708.9349999999999</v>
      </c>
    </row>
    <row r="6433" spans="7:14" x14ac:dyDescent="0.25">
      <c r="H6433" s="34" t="s">
        <v>476</v>
      </c>
      <c r="I6433" t="s">
        <v>77</v>
      </c>
      <c r="J6433">
        <v>1607.4937500000001</v>
      </c>
      <c r="K6433">
        <v>1659.95</v>
      </c>
      <c r="L6433">
        <v>1670.1537499999999</v>
      </c>
      <c r="M6433">
        <v>1668.6949999999999</v>
      </c>
      <c r="N6433">
        <v>1705.0024999999901</v>
      </c>
    </row>
    <row r="6434" spans="7:14" x14ac:dyDescent="0.25">
      <c r="H6434" s="34" t="s">
        <v>476</v>
      </c>
      <c r="I6434" t="s">
        <v>78</v>
      </c>
      <c r="J6434">
        <v>1592.9875</v>
      </c>
      <c r="K6434">
        <v>1628.6</v>
      </c>
      <c r="L6434">
        <v>1655.7574999999999</v>
      </c>
      <c r="M6434">
        <v>1658.19</v>
      </c>
      <c r="N6434">
        <v>1693.2049999999999</v>
      </c>
    </row>
    <row r="6435" spans="7:14" x14ac:dyDescent="0.25">
      <c r="H6435" s="34" t="s">
        <v>476</v>
      </c>
      <c r="I6435" t="s">
        <v>79</v>
      </c>
      <c r="J6435">
        <v>1568.0611505122099</v>
      </c>
      <c r="K6435">
        <v>1571.5433540372601</v>
      </c>
      <c r="L6435">
        <v>1631.9093836740701</v>
      </c>
      <c r="M6435">
        <v>1640.5651508763401</v>
      </c>
      <c r="N6435">
        <v>1673.0150169430999</v>
      </c>
    </row>
    <row r="6436" spans="7:14" x14ac:dyDescent="0.25">
      <c r="H6436" s="34" t="s">
        <v>476</v>
      </c>
      <c r="I6436" t="s">
        <v>80</v>
      </c>
      <c r="J6436">
        <v>1612.625</v>
      </c>
      <c r="K6436">
        <v>1667</v>
      </c>
      <c r="L6436">
        <v>1690.175</v>
      </c>
      <c r="M6436">
        <v>1679.2666666666601</v>
      </c>
      <c r="N6436">
        <v>1703.55</v>
      </c>
    </row>
    <row r="6437" spans="7:14" x14ac:dyDescent="0.25">
      <c r="H6437" s="34" t="s">
        <v>476</v>
      </c>
      <c r="I6437" t="s">
        <v>81</v>
      </c>
      <c r="J6437">
        <v>1615.75</v>
      </c>
      <c r="K6437">
        <v>1675.1</v>
      </c>
      <c r="L6437">
        <v>1695.8</v>
      </c>
      <c r="M6437">
        <v>1679.3333333333301</v>
      </c>
      <c r="N6437">
        <v>1707.9666666666601</v>
      </c>
    </row>
    <row r="6438" spans="7:14" x14ac:dyDescent="0.25">
      <c r="H6438" s="34" t="s">
        <v>476</v>
      </c>
      <c r="I6438" t="s">
        <v>82</v>
      </c>
      <c r="J6438">
        <v>1618.875</v>
      </c>
      <c r="K6438">
        <v>1683.2</v>
      </c>
      <c r="L6438">
        <v>1701.425</v>
      </c>
      <c r="M6438">
        <v>1679.4</v>
      </c>
      <c r="N6438">
        <v>1712.38333333333</v>
      </c>
    </row>
    <row r="6439" spans="7:14" x14ac:dyDescent="0.25">
      <c r="H6439" s="34" t="s">
        <v>476</v>
      </c>
      <c r="I6439" t="s">
        <v>83</v>
      </c>
      <c r="J6439">
        <v>0.386070573700872</v>
      </c>
      <c r="K6439">
        <v>0.96245247148290503</v>
      </c>
      <c r="L6439">
        <v>0.66561154909994502</v>
      </c>
      <c r="M6439">
        <v>7.9399737981063201E-3</v>
      </c>
      <c r="N6439">
        <v>0.51585022823937499</v>
      </c>
    </row>
    <row r="6440" spans="7:14" x14ac:dyDescent="0.25">
      <c r="H6440" s="34" t="s">
        <v>476</v>
      </c>
      <c r="I6440" t="s">
        <v>84</v>
      </c>
      <c r="J6440" t="s">
        <v>85</v>
      </c>
      <c r="K6440" t="s">
        <v>88</v>
      </c>
      <c r="L6440" t="s">
        <v>88</v>
      </c>
      <c r="M6440" t="s">
        <v>134</v>
      </c>
      <c r="N6440" t="s">
        <v>88</v>
      </c>
    </row>
    <row r="6441" spans="7:14" x14ac:dyDescent="0.25">
      <c r="G6441" s="34" t="s">
        <v>667</v>
      </c>
    </row>
    <row r="6443" spans="7:14" x14ac:dyDescent="0.25">
      <c r="H6443" s="34" t="s">
        <v>95</v>
      </c>
      <c r="I6443" t="s">
        <v>63</v>
      </c>
      <c r="J6443" t="s">
        <v>64</v>
      </c>
      <c r="K6443" t="s">
        <v>101</v>
      </c>
      <c r="L6443" t="s">
        <v>66</v>
      </c>
      <c r="M6443" t="s">
        <v>67</v>
      </c>
      <c r="N6443" t="s">
        <v>68</v>
      </c>
    </row>
    <row r="6445" spans="7:14" x14ac:dyDescent="0.25">
      <c r="H6445" s="34" t="s">
        <v>477</v>
      </c>
      <c r="I6445" t="s">
        <v>70</v>
      </c>
      <c r="J6445">
        <v>203.20020666494401</v>
      </c>
      <c r="K6445">
        <v>199.955322455322</v>
      </c>
      <c r="L6445">
        <v>204.03041237113399</v>
      </c>
      <c r="M6445">
        <v>223.16518218623401</v>
      </c>
      <c r="N6445">
        <v>246.98707317073101</v>
      </c>
    </row>
    <row r="6446" spans="7:14" x14ac:dyDescent="0.25">
      <c r="H6446" s="34" t="s">
        <v>477</v>
      </c>
      <c r="I6446" t="s">
        <v>71</v>
      </c>
      <c r="J6446">
        <v>199.347499999999</v>
      </c>
      <c r="K6446">
        <v>197.89749999999901</v>
      </c>
      <c r="L6446">
        <v>200.35</v>
      </c>
      <c r="M6446">
        <v>216.1</v>
      </c>
      <c r="N6446">
        <v>235.15</v>
      </c>
    </row>
    <row r="6447" spans="7:14" x14ac:dyDescent="0.25">
      <c r="H6447" s="34" t="s">
        <v>477</v>
      </c>
      <c r="I6447" t="s">
        <v>72</v>
      </c>
      <c r="J6447">
        <v>197.02374999999901</v>
      </c>
      <c r="K6447">
        <v>196.67374999999899</v>
      </c>
      <c r="L6447">
        <v>198.14999999999901</v>
      </c>
      <c r="M6447">
        <v>212.25</v>
      </c>
      <c r="N6447">
        <v>229.1</v>
      </c>
    </row>
    <row r="6448" spans="7:14" x14ac:dyDescent="0.25">
      <c r="H6448" s="34" t="s">
        <v>477</v>
      </c>
      <c r="I6448" t="s">
        <v>73</v>
      </c>
      <c r="J6448">
        <v>196.24916666666601</v>
      </c>
      <c r="K6448">
        <v>196.26583333333301</v>
      </c>
      <c r="L6448">
        <v>197.416666666666</v>
      </c>
      <c r="M6448">
        <v>210.96666666666599</v>
      </c>
      <c r="N6448">
        <v>227.083333333333</v>
      </c>
    </row>
    <row r="6449" spans="8:14" x14ac:dyDescent="0.25">
      <c r="H6449" s="34" t="s">
        <v>477</v>
      </c>
      <c r="I6449" t="s">
        <v>74</v>
      </c>
      <c r="J6449">
        <v>195.47458333333299</v>
      </c>
      <c r="K6449">
        <v>195.857916666666</v>
      </c>
      <c r="L6449">
        <v>196.683333333333</v>
      </c>
      <c r="M6449">
        <v>209.683333333333</v>
      </c>
      <c r="N6449">
        <v>225.06666666666601</v>
      </c>
    </row>
    <row r="6450" spans="8:14" x14ac:dyDescent="0.25">
      <c r="H6450" s="34" t="s">
        <v>477</v>
      </c>
      <c r="I6450" t="s">
        <v>75</v>
      </c>
      <c r="J6450">
        <v>193.925416666666</v>
      </c>
      <c r="K6450">
        <v>195.04208333333301</v>
      </c>
      <c r="L6450">
        <v>195.21666666666599</v>
      </c>
      <c r="M6450">
        <v>207.11666666666599</v>
      </c>
      <c r="N6450">
        <v>221.03333333333299</v>
      </c>
    </row>
    <row r="6451" spans="8:14" x14ac:dyDescent="0.25">
      <c r="H6451" s="34" t="s">
        <v>477</v>
      </c>
      <c r="I6451" t="s">
        <v>76</v>
      </c>
      <c r="J6451">
        <v>193.150833333333</v>
      </c>
      <c r="K6451">
        <v>194.634166666666</v>
      </c>
      <c r="L6451">
        <v>194.48333333333301</v>
      </c>
      <c r="M6451">
        <v>205.833333333333</v>
      </c>
      <c r="N6451">
        <v>219.016666666666</v>
      </c>
    </row>
    <row r="6452" spans="8:14" x14ac:dyDescent="0.25">
      <c r="H6452" s="34" t="s">
        <v>477</v>
      </c>
      <c r="I6452" t="s">
        <v>77</v>
      </c>
      <c r="J6452">
        <v>192.37625</v>
      </c>
      <c r="K6452">
        <v>194.22624999999999</v>
      </c>
      <c r="L6452">
        <v>193.75</v>
      </c>
      <c r="M6452">
        <v>204.55</v>
      </c>
      <c r="N6452">
        <v>217</v>
      </c>
    </row>
    <row r="6453" spans="8:14" x14ac:dyDescent="0.25">
      <c r="H6453" s="34" t="s">
        <v>477</v>
      </c>
      <c r="I6453" t="s">
        <v>78</v>
      </c>
      <c r="J6453">
        <v>190.05250000000001</v>
      </c>
      <c r="K6453">
        <v>193.0025</v>
      </c>
      <c r="L6453">
        <v>191.54999999999899</v>
      </c>
      <c r="M6453">
        <v>200.7</v>
      </c>
      <c r="N6453">
        <v>210.95</v>
      </c>
    </row>
    <row r="6454" spans="8:14" x14ac:dyDescent="0.25">
      <c r="H6454" s="34" t="s">
        <v>477</v>
      </c>
      <c r="I6454" t="s">
        <v>79</v>
      </c>
      <c r="J6454">
        <v>186.19979333505501</v>
      </c>
      <c r="K6454">
        <v>190.94467754467701</v>
      </c>
      <c r="L6454">
        <v>187.86958762886499</v>
      </c>
      <c r="M6454">
        <v>193.63481781376501</v>
      </c>
      <c r="N6454">
        <v>199.11292682926799</v>
      </c>
    </row>
    <row r="6455" spans="8:14" x14ac:dyDescent="0.25">
      <c r="H6455" s="34" t="s">
        <v>477</v>
      </c>
      <c r="I6455" t="s">
        <v>80</v>
      </c>
      <c r="J6455">
        <v>195.72499999999999</v>
      </c>
      <c r="K6455">
        <v>195.27500000000001</v>
      </c>
      <c r="L6455">
        <v>196.63333333333301</v>
      </c>
      <c r="M6455">
        <v>204.6</v>
      </c>
      <c r="N6455">
        <v>216</v>
      </c>
    </row>
    <row r="6456" spans="8:14" x14ac:dyDescent="0.25">
      <c r="H6456" s="34" t="s">
        <v>477</v>
      </c>
      <c r="I6456" t="s">
        <v>81</v>
      </c>
      <c r="J6456">
        <v>196.75</v>
      </c>
      <c r="K6456">
        <v>195.333333333333</v>
      </c>
      <c r="L6456">
        <v>197.31666666666601</v>
      </c>
      <c r="M6456">
        <v>205.86666666666599</v>
      </c>
      <c r="N6456">
        <v>218.35</v>
      </c>
    </row>
    <row r="6457" spans="8:14" x14ac:dyDescent="0.25">
      <c r="H6457" s="34" t="s">
        <v>477</v>
      </c>
      <c r="I6457" t="s">
        <v>82</v>
      </c>
      <c r="J6457">
        <v>197.77500000000001</v>
      </c>
      <c r="K6457">
        <v>195.391666666666</v>
      </c>
      <c r="L6457">
        <v>198</v>
      </c>
      <c r="M6457">
        <v>207.13333333333301</v>
      </c>
      <c r="N6457">
        <v>220.7</v>
      </c>
    </row>
    <row r="6458" spans="8:14" x14ac:dyDescent="0.25">
      <c r="H6458" s="34" t="s">
        <v>477</v>
      </c>
      <c r="I6458" t="s">
        <v>83</v>
      </c>
      <c r="J6458">
        <v>1.0473879167198901</v>
      </c>
      <c r="K6458">
        <v>5.97091312321444E-2</v>
      </c>
      <c r="L6458">
        <v>0.69503305645021995</v>
      </c>
      <c r="M6458">
        <v>1.2230447376891</v>
      </c>
      <c r="N6458">
        <v>2.1295876755776999</v>
      </c>
    </row>
    <row r="6459" spans="8:14" x14ac:dyDescent="0.25">
      <c r="H6459" s="34" t="s">
        <v>477</v>
      </c>
      <c r="I6459" t="s">
        <v>84</v>
      </c>
      <c r="J6459" t="s">
        <v>85</v>
      </c>
      <c r="K6459" t="s">
        <v>103</v>
      </c>
      <c r="L6459" t="s">
        <v>88</v>
      </c>
      <c r="M6459" t="s">
        <v>88</v>
      </c>
      <c r="N6459" t="s">
        <v>88</v>
      </c>
    </row>
    <row r="6462" spans="8:14" x14ac:dyDescent="0.25">
      <c r="H6462" s="34" t="s">
        <v>95</v>
      </c>
      <c r="I6462" t="s">
        <v>63</v>
      </c>
      <c r="J6462" t="s">
        <v>64</v>
      </c>
      <c r="K6462" t="s">
        <v>65</v>
      </c>
      <c r="L6462" t="s">
        <v>66</v>
      </c>
      <c r="M6462" t="s">
        <v>67</v>
      </c>
      <c r="N6462" t="s">
        <v>96</v>
      </c>
    </row>
    <row r="6464" spans="8:14" x14ac:dyDescent="0.25">
      <c r="H6464" s="34" t="s">
        <v>478</v>
      </c>
      <c r="I6464" t="s">
        <v>70</v>
      </c>
      <c r="J6464">
        <v>490.30953885028401</v>
      </c>
      <c r="K6464">
        <v>487.727650506126</v>
      </c>
      <c r="L6464">
        <v>569.43161014328405</v>
      </c>
      <c r="M6464">
        <v>559.64136904761904</v>
      </c>
      <c r="N6464">
        <v>540.330034246575</v>
      </c>
    </row>
    <row r="6465" spans="7:14" x14ac:dyDescent="0.25">
      <c r="H6465" s="34" t="s">
        <v>478</v>
      </c>
      <c r="I6465" t="s">
        <v>71</v>
      </c>
      <c r="J6465">
        <v>483.505</v>
      </c>
      <c r="K6465">
        <v>483.16250000000002</v>
      </c>
      <c r="L6465">
        <v>547.82499999999902</v>
      </c>
      <c r="M6465">
        <v>543.4</v>
      </c>
      <c r="N6465">
        <v>530.57249999999999</v>
      </c>
    </row>
    <row r="6466" spans="7:14" x14ac:dyDescent="0.25">
      <c r="H6466" s="34" t="s">
        <v>478</v>
      </c>
      <c r="I6466" t="s">
        <v>72</v>
      </c>
      <c r="J6466">
        <v>479.35250000000002</v>
      </c>
      <c r="K6466">
        <v>480.48124999999999</v>
      </c>
      <c r="L6466">
        <v>536.68749999999898</v>
      </c>
      <c r="M6466">
        <v>534.32500000000005</v>
      </c>
      <c r="N6466">
        <v>524.81124999999997</v>
      </c>
    </row>
    <row r="6467" spans="7:14" x14ac:dyDescent="0.25">
      <c r="H6467" s="34" t="s">
        <v>478</v>
      </c>
      <c r="I6467" t="s">
        <v>73</v>
      </c>
      <c r="J6467">
        <v>477.96833333333302</v>
      </c>
      <c r="K6467">
        <v>479.58749999999998</v>
      </c>
      <c r="L6467">
        <v>532.974999999999</v>
      </c>
      <c r="M6467">
        <v>531.29999999999995</v>
      </c>
      <c r="N6467">
        <v>522.89083333333303</v>
      </c>
    </row>
    <row r="6468" spans="7:14" x14ac:dyDescent="0.25">
      <c r="H6468" s="34" t="s">
        <v>478</v>
      </c>
      <c r="I6468" t="s">
        <v>74</v>
      </c>
      <c r="J6468">
        <v>476.58416666666602</v>
      </c>
      <c r="K6468">
        <v>478.69375000000002</v>
      </c>
      <c r="L6468">
        <v>529.26249999999902</v>
      </c>
      <c r="M6468">
        <v>528.27499999999998</v>
      </c>
      <c r="N6468">
        <v>520.97041666666598</v>
      </c>
    </row>
    <row r="6469" spans="7:14" x14ac:dyDescent="0.25">
      <c r="H6469" s="34" t="s">
        <v>478</v>
      </c>
      <c r="I6469" t="s">
        <v>75</v>
      </c>
      <c r="J6469">
        <v>473.81583333333299</v>
      </c>
      <c r="K6469">
        <v>476.90625</v>
      </c>
      <c r="L6469">
        <v>521.83749999999998</v>
      </c>
      <c r="M6469">
        <v>522.22500000000002</v>
      </c>
      <c r="N6469">
        <v>517.12958333333302</v>
      </c>
    </row>
    <row r="6470" spans="7:14" x14ac:dyDescent="0.25">
      <c r="H6470" s="34" t="s">
        <v>478</v>
      </c>
      <c r="I6470" t="s">
        <v>76</v>
      </c>
      <c r="J6470">
        <v>472.43166666666599</v>
      </c>
      <c r="K6470">
        <v>476.01249999999999</v>
      </c>
      <c r="L6470">
        <v>518.125</v>
      </c>
      <c r="M6470">
        <v>519.20000000000005</v>
      </c>
      <c r="N6470">
        <v>515.20916666666596</v>
      </c>
    </row>
    <row r="6471" spans="7:14" x14ac:dyDescent="0.25">
      <c r="H6471" s="34" t="s">
        <v>478</v>
      </c>
      <c r="I6471" t="s">
        <v>77</v>
      </c>
      <c r="J6471">
        <v>471.04749999999899</v>
      </c>
      <c r="K6471">
        <v>475.11874999999998</v>
      </c>
      <c r="L6471">
        <v>514.41250000000002</v>
      </c>
      <c r="M6471">
        <v>516.17499999999995</v>
      </c>
      <c r="N6471">
        <v>513.28874999999903</v>
      </c>
    </row>
    <row r="6472" spans="7:14" x14ac:dyDescent="0.25">
      <c r="H6472" s="34" t="s">
        <v>478</v>
      </c>
      <c r="I6472" t="s">
        <v>78</v>
      </c>
      <c r="J6472">
        <v>466.89499999999998</v>
      </c>
      <c r="K6472">
        <v>472.4375</v>
      </c>
      <c r="L6472">
        <v>503.27499999999998</v>
      </c>
      <c r="M6472">
        <v>507.1</v>
      </c>
      <c r="N6472">
        <v>507.52749999999901</v>
      </c>
    </row>
    <row r="6473" spans="7:14" x14ac:dyDescent="0.25">
      <c r="H6473" s="34" t="s">
        <v>478</v>
      </c>
      <c r="I6473" t="s">
        <v>79</v>
      </c>
      <c r="J6473">
        <v>460.090461149715</v>
      </c>
      <c r="K6473">
        <v>467.872349493873</v>
      </c>
      <c r="L6473">
        <v>481.66838985671501</v>
      </c>
      <c r="M6473">
        <v>490.85863095238</v>
      </c>
      <c r="N6473">
        <v>497.769965753424</v>
      </c>
    </row>
    <row r="6474" spans="7:14" x14ac:dyDescent="0.25">
      <c r="H6474" s="34" t="s">
        <v>478</v>
      </c>
      <c r="I6474" t="s">
        <v>80</v>
      </c>
      <c r="J6474">
        <v>477.61666666666599</v>
      </c>
      <c r="K6474">
        <v>474.125</v>
      </c>
      <c r="L6474">
        <v>505.29999999999899</v>
      </c>
      <c r="M6474">
        <v>520.5</v>
      </c>
      <c r="N6474">
        <v>519.85833333333301</v>
      </c>
    </row>
    <row r="6475" spans="7:14" x14ac:dyDescent="0.25">
      <c r="H6475" s="34" t="s">
        <v>478</v>
      </c>
      <c r="I6475" t="s">
        <v>81</v>
      </c>
      <c r="J6475">
        <v>480.03333333333302</v>
      </c>
      <c r="K6475">
        <v>475.349999999999</v>
      </c>
      <c r="L6475">
        <v>512.04999999999995</v>
      </c>
      <c r="M6475">
        <v>522.08333333333303</v>
      </c>
      <c r="N6475">
        <v>520.66666666666595</v>
      </c>
    </row>
    <row r="6476" spans="7:14" x14ac:dyDescent="0.25">
      <c r="H6476" s="34" t="s">
        <v>478</v>
      </c>
      <c r="I6476" t="s">
        <v>82</v>
      </c>
      <c r="J6476">
        <v>482.45</v>
      </c>
      <c r="K6476">
        <v>476.57499999999902</v>
      </c>
      <c r="L6476">
        <v>518.79999999999995</v>
      </c>
      <c r="M6476">
        <v>523.66666666666595</v>
      </c>
      <c r="N6476">
        <v>521.47500000000002</v>
      </c>
    </row>
    <row r="6477" spans="7:14" x14ac:dyDescent="0.25">
      <c r="H6477" s="34" t="s">
        <v>478</v>
      </c>
      <c r="I6477" t="s">
        <v>83</v>
      </c>
      <c r="J6477">
        <v>1.0119691523886001</v>
      </c>
      <c r="K6477">
        <v>0.51408487646224199</v>
      </c>
      <c r="L6477">
        <v>2.6021588280647601</v>
      </c>
      <c r="M6477">
        <v>0.60471037555698404</v>
      </c>
      <c r="N6477">
        <v>0.31098215860092399</v>
      </c>
    </row>
    <row r="6478" spans="7:14" x14ac:dyDescent="0.25">
      <c r="H6478" s="34" t="s">
        <v>478</v>
      </c>
      <c r="I6478" t="s">
        <v>84</v>
      </c>
      <c r="J6478" t="s">
        <v>85</v>
      </c>
      <c r="K6478" t="s">
        <v>87</v>
      </c>
      <c r="L6478" t="s">
        <v>88</v>
      </c>
      <c r="M6478" t="s">
        <v>88</v>
      </c>
      <c r="N6478" t="s">
        <v>94</v>
      </c>
    </row>
    <row r="6480" spans="7:14" x14ac:dyDescent="0.25">
      <c r="G6480" s="34" t="s">
        <v>667</v>
      </c>
    </row>
    <row r="6481" spans="7:14" x14ac:dyDescent="0.25">
      <c r="H6481" s="34" t="s">
        <v>95</v>
      </c>
      <c r="I6481" t="s">
        <v>63</v>
      </c>
      <c r="J6481" t="s">
        <v>64</v>
      </c>
      <c r="K6481" t="s">
        <v>101</v>
      </c>
      <c r="L6481" t="s">
        <v>66</v>
      </c>
      <c r="M6481" t="s">
        <v>91</v>
      </c>
      <c r="N6481" t="s">
        <v>68</v>
      </c>
    </row>
    <row r="6482" spans="7:14" x14ac:dyDescent="0.25">
      <c r="G6482" s="34" t="s">
        <v>667</v>
      </c>
    </row>
    <row r="6483" spans="7:14" x14ac:dyDescent="0.25">
      <c r="H6483" s="34" t="s">
        <v>479</v>
      </c>
      <c r="I6483" t="s">
        <v>70</v>
      </c>
      <c r="J6483">
        <v>437.61741275995701</v>
      </c>
      <c r="K6483">
        <v>438.006849642004</v>
      </c>
      <c r="L6483">
        <v>449.57581395348802</v>
      </c>
      <c r="M6483">
        <v>442.84984830805098</v>
      </c>
      <c r="N6483">
        <v>439.93782745371902</v>
      </c>
    </row>
    <row r="6484" spans="7:14" x14ac:dyDescent="0.25">
      <c r="H6484" s="34" t="s">
        <v>479</v>
      </c>
      <c r="I6484" t="s">
        <v>71</v>
      </c>
      <c r="J6484">
        <v>432.469999999999</v>
      </c>
      <c r="K6484">
        <v>432.98500000000001</v>
      </c>
      <c r="L6484">
        <v>443.099999999999</v>
      </c>
      <c r="M6484">
        <v>438.27249999999998</v>
      </c>
      <c r="N6484">
        <v>436.05250000000001</v>
      </c>
    </row>
    <row r="6485" spans="7:14" x14ac:dyDescent="0.25">
      <c r="H6485" s="34" t="s">
        <v>479</v>
      </c>
      <c r="I6485" t="s">
        <v>72</v>
      </c>
      <c r="J6485">
        <v>429.33499999999998</v>
      </c>
      <c r="K6485">
        <v>430.04250000000002</v>
      </c>
      <c r="L6485">
        <v>439.25</v>
      </c>
      <c r="M6485">
        <v>435.53625</v>
      </c>
      <c r="N6485">
        <v>433.70125000000002</v>
      </c>
    </row>
    <row r="6486" spans="7:14" x14ac:dyDescent="0.25">
      <c r="H6486" s="34" t="s">
        <v>479</v>
      </c>
      <c r="I6486" t="s">
        <v>73</v>
      </c>
      <c r="J6486">
        <v>428.289999999999</v>
      </c>
      <c r="K6486">
        <v>429.06166666666599</v>
      </c>
      <c r="L6486">
        <v>437.96666666666601</v>
      </c>
      <c r="M6486">
        <v>434.62416666666599</v>
      </c>
      <c r="N6486">
        <v>432.91750000000002</v>
      </c>
    </row>
    <row r="6487" spans="7:14" x14ac:dyDescent="0.25">
      <c r="H6487" s="34" t="s">
        <v>479</v>
      </c>
      <c r="I6487" t="s">
        <v>74</v>
      </c>
      <c r="J6487">
        <v>427.245</v>
      </c>
      <c r="K6487">
        <v>428.08083333333298</v>
      </c>
      <c r="L6487">
        <v>436.683333333333</v>
      </c>
      <c r="M6487">
        <v>433.712083333333</v>
      </c>
      <c r="N6487">
        <v>432.13375000000002</v>
      </c>
    </row>
    <row r="6488" spans="7:14" x14ac:dyDescent="0.25">
      <c r="H6488" s="34" t="s">
        <v>479</v>
      </c>
      <c r="I6488" t="s">
        <v>75</v>
      </c>
      <c r="J6488">
        <v>425.15499999999997</v>
      </c>
      <c r="K6488">
        <v>426.11916666666599</v>
      </c>
      <c r="L6488">
        <v>434.11666666666599</v>
      </c>
      <c r="M6488">
        <v>431.887916666666</v>
      </c>
      <c r="N6488">
        <v>430.56625000000003</v>
      </c>
    </row>
    <row r="6489" spans="7:14" x14ac:dyDescent="0.25">
      <c r="H6489" s="34" t="s">
        <v>479</v>
      </c>
      <c r="I6489" t="s">
        <v>76</v>
      </c>
      <c r="J6489">
        <v>424.11</v>
      </c>
      <c r="K6489">
        <v>425.13833333333298</v>
      </c>
      <c r="L6489">
        <v>432.83333333333297</v>
      </c>
      <c r="M6489">
        <v>430.97583333333301</v>
      </c>
      <c r="N6489">
        <v>429.78250000000003</v>
      </c>
    </row>
    <row r="6490" spans="7:14" x14ac:dyDescent="0.25">
      <c r="H6490" s="34" t="s">
        <v>479</v>
      </c>
      <c r="I6490" t="s">
        <v>77</v>
      </c>
      <c r="J6490">
        <v>423.065</v>
      </c>
      <c r="K6490">
        <v>424.15750000000003</v>
      </c>
      <c r="L6490">
        <v>431.54999999999899</v>
      </c>
      <c r="M6490">
        <v>430.06375000000003</v>
      </c>
      <c r="N6490">
        <v>428.99874999999997</v>
      </c>
    </row>
    <row r="6491" spans="7:14" x14ac:dyDescent="0.25">
      <c r="H6491" s="34" t="s">
        <v>479</v>
      </c>
      <c r="I6491" t="s">
        <v>78</v>
      </c>
      <c r="J6491">
        <v>419.93</v>
      </c>
      <c r="K6491">
        <v>421.21499999999997</v>
      </c>
      <c r="L6491">
        <v>427.7</v>
      </c>
      <c r="M6491">
        <v>427.32749999999999</v>
      </c>
      <c r="N6491">
        <v>426.64749999999998</v>
      </c>
    </row>
    <row r="6492" spans="7:14" x14ac:dyDescent="0.25">
      <c r="H6492" s="34" t="s">
        <v>479</v>
      </c>
      <c r="I6492" t="s">
        <v>79</v>
      </c>
      <c r="J6492">
        <v>414.78258724004201</v>
      </c>
      <c r="K6492">
        <v>416.19315035799502</v>
      </c>
      <c r="L6492">
        <v>421.22418604651102</v>
      </c>
      <c r="M6492">
        <v>422.75015169194802</v>
      </c>
      <c r="N6492">
        <v>422.76217254628</v>
      </c>
    </row>
    <row r="6493" spans="7:14" x14ac:dyDescent="0.25">
      <c r="H6493" s="34" t="s">
        <v>479</v>
      </c>
      <c r="I6493" t="s">
        <v>80</v>
      </c>
      <c r="J6493">
        <v>427.88333333333298</v>
      </c>
      <c r="K6493">
        <v>424.35</v>
      </c>
      <c r="L6493">
        <v>435.933333333333</v>
      </c>
      <c r="M6493">
        <v>433.02499999999998</v>
      </c>
      <c r="N6493">
        <v>432.14166666666603</v>
      </c>
    </row>
    <row r="6494" spans="7:14" x14ac:dyDescent="0.25">
      <c r="H6494" s="34" t="s">
        <v>479</v>
      </c>
      <c r="I6494" t="s">
        <v>81</v>
      </c>
      <c r="J6494">
        <v>429.56666666666598</v>
      </c>
      <c r="K6494">
        <v>425.26666666666603</v>
      </c>
      <c r="L6494">
        <v>436.46666666666601</v>
      </c>
      <c r="M6494">
        <v>433.25</v>
      </c>
      <c r="N6494">
        <v>432.933333333333</v>
      </c>
    </row>
    <row r="6495" spans="7:14" x14ac:dyDescent="0.25">
      <c r="H6495" s="34" t="s">
        <v>479</v>
      </c>
      <c r="I6495" t="s">
        <v>82</v>
      </c>
      <c r="J6495">
        <v>431.25</v>
      </c>
      <c r="K6495">
        <v>426.183333333333</v>
      </c>
      <c r="L6495">
        <v>437</v>
      </c>
      <c r="M6495">
        <v>433.47500000000002</v>
      </c>
      <c r="N6495">
        <v>433.72500000000002</v>
      </c>
    </row>
    <row r="6496" spans="7:14" x14ac:dyDescent="0.25">
      <c r="H6496" s="34" t="s">
        <v>479</v>
      </c>
      <c r="I6496" t="s">
        <v>83</v>
      </c>
      <c r="J6496">
        <v>0.78681883691037402</v>
      </c>
      <c r="K6496">
        <v>0.43017480739901498</v>
      </c>
      <c r="L6496">
        <v>0.24468573176325201</v>
      </c>
      <c r="M6496">
        <v>0.103920096992101</v>
      </c>
      <c r="N6496">
        <v>0.36639219391787198</v>
      </c>
    </row>
    <row r="6497" spans="7:14" x14ac:dyDescent="0.25">
      <c r="H6497" s="34" t="s">
        <v>479</v>
      </c>
      <c r="I6497" t="s">
        <v>84</v>
      </c>
      <c r="J6497" t="s">
        <v>85</v>
      </c>
      <c r="K6497" t="s">
        <v>103</v>
      </c>
      <c r="L6497" t="s">
        <v>88</v>
      </c>
      <c r="M6497" t="s">
        <v>103</v>
      </c>
      <c r="N6497" t="s">
        <v>86</v>
      </c>
    </row>
    <row r="6498" spans="7:14" x14ac:dyDescent="0.25">
      <c r="G6498" s="34" t="s">
        <v>667</v>
      </c>
    </row>
    <row r="6500" spans="7:14" x14ac:dyDescent="0.25">
      <c r="H6500" s="34" t="s">
        <v>62</v>
      </c>
      <c r="I6500" t="s">
        <v>63</v>
      </c>
      <c r="J6500" t="s">
        <v>90</v>
      </c>
      <c r="K6500" t="s">
        <v>65</v>
      </c>
      <c r="L6500" t="s">
        <v>66</v>
      </c>
      <c r="M6500" t="s">
        <v>67</v>
      </c>
      <c r="N6500" t="s">
        <v>68</v>
      </c>
    </row>
    <row r="6502" spans="7:14" x14ac:dyDescent="0.25">
      <c r="H6502" s="34" t="s">
        <v>480</v>
      </c>
      <c r="I6502" t="s">
        <v>70</v>
      </c>
      <c r="J6502">
        <v>637.43131571728998</v>
      </c>
      <c r="K6502">
        <v>593.62769784172599</v>
      </c>
      <c r="L6502">
        <v>572.15526802218096</v>
      </c>
      <c r="M6502">
        <v>559.27864326375698</v>
      </c>
      <c r="N6502">
        <v>561.29696850779897</v>
      </c>
    </row>
    <row r="6503" spans="7:14" x14ac:dyDescent="0.25">
      <c r="H6503" s="34" t="s">
        <v>480</v>
      </c>
      <c r="I6503" t="s">
        <v>71</v>
      </c>
      <c r="J6503">
        <v>608.26750000000004</v>
      </c>
      <c r="K6503">
        <v>580.15</v>
      </c>
      <c r="L6503">
        <v>559.4</v>
      </c>
      <c r="M6503">
        <v>546.58500000000004</v>
      </c>
      <c r="N6503">
        <v>546.4425</v>
      </c>
    </row>
    <row r="6504" spans="7:14" x14ac:dyDescent="0.25">
      <c r="H6504" s="34" t="s">
        <v>480</v>
      </c>
      <c r="I6504" t="s">
        <v>72</v>
      </c>
      <c r="J6504">
        <v>592.35874999999999</v>
      </c>
      <c r="K6504">
        <v>572.17499999999995</v>
      </c>
      <c r="L6504">
        <v>551.70000000000005</v>
      </c>
      <c r="M6504">
        <v>538.96749999999997</v>
      </c>
      <c r="N6504">
        <v>538.09625000000005</v>
      </c>
    </row>
    <row r="6505" spans="7:14" x14ac:dyDescent="0.25">
      <c r="H6505" s="34" t="s">
        <v>480</v>
      </c>
      <c r="I6505" t="s">
        <v>73</v>
      </c>
      <c r="J6505">
        <v>587.055833333333</v>
      </c>
      <c r="K6505">
        <v>569.51666666666597</v>
      </c>
      <c r="L6505">
        <v>549.13333333333298</v>
      </c>
      <c r="M6505">
        <v>536.42833333333294</v>
      </c>
      <c r="N6505">
        <v>535.31416666666598</v>
      </c>
    </row>
    <row r="6506" spans="7:14" x14ac:dyDescent="0.25">
      <c r="H6506" s="34" t="s">
        <v>480</v>
      </c>
      <c r="I6506" t="s">
        <v>74</v>
      </c>
      <c r="J6506">
        <v>581.75291666666601</v>
      </c>
      <c r="K6506">
        <v>566.85833333333301</v>
      </c>
      <c r="L6506">
        <v>546.56666666666604</v>
      </c>
      <c r="M6506">
        <v>533.88916666666603</v>
      </c>
      <c r="N6506">
        <v>532.53208333333305</v>
      </c>
    </row>
    <row r="6507" spans="7:14" x14ac:dyDescent="0.25">
      <c r="H6507" s="34" t="s">
        <v>480</v>
      </c>
      <c r="I6507" t="s">
        <v>75</v>
      </c>
      <c r="J6507">
        <v>571.14708333333294</v>
      </c>
      <c r="K6507">
        <v>561.54166666666595</v>
      </c>
      <c r="L6507">
        <v>541.43333333333305</v>
      </c>
      <c r="M6507">
        <v>528.81083333333299</v>
      </c>
      <c r="N6507">
        <v>526.96791666666604</v>
      </c>
    </row>
    <row r="6508" spans="7:14" x14ac:dyDescent="0.25">
      <c r="H6508" s="34" t="s">
        <v>480</v>
      </c>
      <c r="I6508" t="s">
        <v>76</v>
      </c>
      <c r="J6508">
        <v>565.84416666666596</v>
      </c>
      <c r="K6508">
        <v>558.88333333333298</v>
      </c>
      <c r="L6508">
        <v>538.86666666666599</v>
      </c>
      <c r="M6508">
        <v>526.27166666666596</v>
      </c>
      <c r="N6508">
        <v>524.18583333333299</v>
      </c>
    </row>
    <row r="6509" spans="7:14" x14ac:dyDescent="0.25">
      <c r="H6509" s="34" t="s">
        <v>480</v>
      </c>
      <c r="I6509" t="s">
        <v>77</v>
      </c>
      <c r="J6509">
        <v>560.54124999999999</v>
      </c>
      <c r="K6509">
        <v>556.22500000000002</v>
      </c>
      <c r="L6509">
        <v>536.29999999999995</v>
      </c>
      <c r="M6509">
        <v>523.73249999999996</v>
      </c>
      <c r="N6509">
        <v>521.40374999999995</v>
      </c>
    </row>
    <row r="6510" spans="7:14" x14ac:dyDescent="0.25">
      <c r="H6510" s="34" t="s">
        <v>480</v>
      </c>
      <c r="I6510" t="s">
        <v>78</v>
      </c>
      <c r="J6510">
        <v>544.63250000000005</v>
      </c>
      <c r="K6510">
        <v>548.25</v>
      </c>
      <c r="L6510">
        <v>528.6</v>
      </c>
      <c r="M6510">
        <v>516.11500000000001</v>
      </c>
      <c r="N6510">
        <v>513.0575</v>
      </c>
    </row>
    <row r="6511" spans="7:14" x14ac:dyDescent="0.25">
      <c r="H6511" s="34" t="s">
        <v>480</v>
      </c>
      <c r="I6511" t="s">
        <v>79</v>
      </c>
      <c r="J6511">
        <v>515.46868428271</v>
      </c>
      <c r="K6511">
        <v>534.77230215827296</v>
      </c>
      <c r="L6511">
        <v>515.84473197781801</v>
      </c>
      <c r="M6511">
        <v>503.42135673624199</v>
      </c>
      <c r="N6511">
        <v>498.20303149220001</v>
      </c>
    </row>
    <row r="6512" spans="7:14" x14ac:dyDescent="0.25">
      <c r="H6512" s="34" t="s">
        <v>480</v>
      </c>
      <c r="I6512" t="s">
        <v>80</v>
      </c>
      <c r="J6512">
        <v>575.77499999999998</v>
      </c>
      <c r="K6512">
        <v>566.29999999999995</v>
      </c>
      <c r="L6512">
        <v>547.66666666666595</v>
      </c>
      <c r="M6512">
        <v>534.51666666666597</v>
      </c>
      <c r="N6512">
        <v>524.82500000000005</v>
      </c>
    </row>
    <row r="6513" spans="8:14" x14ac:dyDescent="0.25">
      <c r="H6513" s="34" t="s">
        <v>480</v>
      </c>
      <c r="I6513" t="s">
        <v>81</v>
      </c>
      <c r="J6513">
        <v>576</v>
      </c>
      <c r="K6513">
        <v>568.4</v>
      </c>
      <c r="L6513">
        <v>551.33333333333303</v>
      </c>
      <c r="M6513">
        <v>537.68333333333305</v>
      </c>
      <c r="N6513">
        <v>526.46666666666601</v>
      </c>
    </row>
    <row r="6514" spans="8:14" x14ac:dyDescent="0.25">
      <c r="H6514" s="34" t="s">
        <v>480</v>
      </c>
      <c r="I6514" t="s">
        <v>82</v>
      </c>
      <c r="J6514">
        <v>576.22500000000002</v>
      </c>
      <c r="K6514">
        <v>570.5</v>
      </c>
      <c r="L6514">
        <v>555</v>
      </c>
      <c r="M6514">
        <v>540.85</v>
      </c>
      <c r="N6514">
        <v>528.10833333333301</v>
      </c>
    </row>
    <row r="6515" spans="8:14" x14ac:dyDescent="0.25">
      <c r="H6515" s="34" t="s">
        <v>480</v>
      </c>
      <c r="I6515" t="s">
        <v>83</v>
      </c>
      <c r="J6515">
        <v>7.8094494338157003E-2</v>
      </c>
      <c r="K6515">
        <v>0.74165636588381501</v>
      </c>
      <c r="L6515">
        <v>1.3390139987827001</v>
      </c>
      <c r="M6515">
        <v>1.1848710673193701</v>
      </c>
      <c r="N6515">
        <v>0.62171587269025597</v>
      </c>
    </row>
    <row r="6516" spans="8:14" x14ac:dyDescent="0.25">
      <c r="H6516" s="34" t="s">
        <v>480</v>
      </c>
      <c r="I6516" t="s">
        <v>84</v>
      </c>
      <c r="J6516" t="s">
        <v>93</v>
      </c>
      <c r="K6516" t="s">
        <v>87</v>
      </c>
      <c r="L6516" t="s">
        <v>87</v>
      </c>
      <c r="M6516" t="s">
        <v>87</v>
      </c>
      <c r="N6516" t="s">
        <v>87</v>
      </c>
    </row>
    <row r="6519" spans="8:14" x14ac:dyDescent="0.25">
      <c r="H6519" s="34" t="s">
        <v>95</v>
      </c>
      <c r="I6519" t="s">
        <v>63</v>
      </c>
      <c r="J6519" t="s">
        <v>90</v>
      </c>
      <c r="K6519" t="s">
        <v>65</v>
      </c>
      <c r="L6519" t="s">
        <v>66</v>
      </c>
      <c r="M6519" t="s">
        <v>67</v>
      </c>
      <c r="N6519" t="s">
        <v>68</v>
      </c>
    </row>
    <row r="6521" spans="8:14" x14ac:dyDescent="0.25">
      <c r="H6521" s="34" t="s">
        <v>481</v>
      </c>
      <c r="I6521" t="s">
        <v>70</v>
      </c>
      <c r="J6521">
        <v>272.90490566037698</v>
      </c>
      <c r="K6521">
        <v>271.18195660449101</v>
      </c>
      <c r="L6521">
        <v>272.40067924528302</v>
      </c>
      <c r="M6521">
        <v>288.45449395770299</v>
      </c>
      <c r="N6521">
        <v>291.80122338438503</v>
      </c>
    </row>
    <row r="6522" spans="8:14" x14ac:dyDescent="0.25">
      <c r="H6522" s="34" t="s">
        <v>481</v>
      </c>
      <c r="I6522" t="s">
        <v>71</v>
      </c>
      <c r="J6522">
        <v>270.66750000000002</v>
      </c>
      <c r="K6522">
        <v>267.86500000000001</v>
      </c>
      <c r="L6522">
        <v>270.57249999999999</v>
      </c>
      <c r="M6522">
        <v>282.45999999999998</v>
      </c>
      <c r="N6522">
        <v>284.97750000000002</v>
      </c>
    </row>
    <row r="6523" spans="8:14" x14ac:dyDescent="0.25">
      <c r="H6523" s="34" t="s">
        <v>481</v>
      </c>
      <c r="I6523" t="s">
        <v>72</v>
      </c>
      <c r="J6523">
        <v>269.33375000000001</v>
      </c>
      <c r="K6523">
        <v>265.85750000000002</v>
      </c>
      <c r="L6523">
        <v>269.48624999999998</v>
      </c>
      <c r="M6523">
        <v>279.10500000000002</v>
      </c>
      <c r="N6523">
        <v>281.11374999999998</v>
      </c>
    </row>
    <row r="6524" spans="8:14" x14ac:dyDescent="0.25">
      <c r="H6524" s="34" t="s">
        <v>481</v>
      </c>
      <c r="I6524" t="s">
        <v>73</v>
      </c>
      <c r="J6524">
        <v>268.88916666666597</v>
      </c>
      <c r="K6524">
        <v>265.18833333333299</v>
      </c>
      <c r="L6524">
        <v>269.12416666666599</v>
      </c>
      <c r="M6524">
        <v>277.986666666666</v>
      </c>
      <c r="N6524">
        <v>279.82583333333298</v>
      </c>
    </row>
    <row r="6525" spans="8:14" x14ac:dyDescent="0.25">
      <c r="H6525" s="34" t="s">
        <v>481</v>
      </c>
      <c r="I6525" t="s">
        <v>74</v>
      </c>
      <c r="J6525">
        <v>268.44458333333301</v>
      </c>
      <c r="K6525">
        <v>264.51916666666602</v>
      </c>
      <c r="L6525">
        <v>268.76208333333301</v>
      </c>
      <c r="M6525">
        <v>276.868333333333</v>
      </c>
      <c r="N6525">
        <v>278.53791666666598</v>
      </c>
    </row>
    <row r="6526" spans="8:14" x14ac:dyDescent="0.25">
      <c r="H6526" s="34" t="s">
        <v>481</v>
      </c>
      <c r="I6526" t="s">
        <v>75</v>
      </c>
      <c r="J6526">
        <v>267.55541666666602</v>
      </c>
      <c r="K6526">
        <v>263.180833333333</v>
      </c>
      <c r="L6526">
        <v>268.03791666666598</v>
      </c>
      <c r="M6526">
        <v>274.63166666666598</v>
      </c>
      <c r="N6526">
        <v>275.962083333333</v>
      </c>
    </row>
    <row r="6527" spans="8:14" x14ac:dyDescent="0.25">
      <c r="H6527" s="34" t="s">
        <v>481</v>
      </c>
      <c r="I6527" t="s">
        <v>76</v>
      </c>
      <c r="J6527">
        <v>267.11083333333301</v>
      </c>
      <c r="K6527">
        <v>262.51166666666597</v>
      </c>
      <c r="L6527">
        <v>267.675833333333</v>
      </c>
      <c r="M6527">
        <v>273.51333333333298</v>
      </c>
      <c r="N6527">
        <v>274.674166666666</v>
      </c>
    </row>
    <row r="6528" spans="8:14" x14ac:dyDescent="0.25">
      <c r="H6528" s="34" t="s">
        <v>481</v>
      </c>
      <c r="I6528" t="s">
        <v>77</v>
      </c>
      <c r="J6528">
        <v>266.66624999999999</v>
      </c>
      <c r="K6528">
        <v>261.84249999999997</v>
      </c>
      <c r="L6528">
        <v>267.313749999999</v>
      </c>
      <c r="M6528">
        <v>272.39499999999998</v>
      </c>
      <c r="N6528">
        <v>273.38625000000002</v>
      </c>
    </row>
    <row r="6529" spans="7:14" x14ac:dyDescent="0.25">
      <c r="H6529" s="34" t="s">
        <v>481</v>
      </c>
      <c r="I6529" t="s">
        <v>78</v>
      </c>
      <c r="J6529">
        <v>265.33249999999998</v>
      </c>
      <c r="K6529">
        <v>259.83499999999998</v>
      </c>
      <c r="L6529">
        <v>266.227499999999</v>
      </c>
      <c r="M6529">
        <v>269.04000000000002</v>
      </c>
      <c r="N6529">
        <v>269.52249999999998</v>
      </c>
    </row>
    <row r="6530" spans="7:14" x14ac:dyDescent="0.25">
      <c r="H6530" s="34" t="s">
        <v>481</v>
      </c>
      <c r="I6530" t="s">
        <v>79</v>
      </c>
      <c r="J6530">
        <v>263.09509433962199</v>
      </c>
      <c r="K6530">
        <v>256.51804339550802</v>
      </c>
      <c r="L6530">
        <v>264.39932075471597</v>
      </c>
      <c r="M6530">
        <v>263.04550604229598</v>
      </c>
      <c r="N6530">
        <v>262.69877661561401</v>
      </c>
    </row>
    <row r="6531" spans="7:14" x14ac:dyDescent="0.25">
      <c r="H6531" s="34" t="s">
        <v>481</v>
      </c>
      <c r="I6531" t="s">
        <v>80</v>
      </c>
      <c r="J6531">
        <v>267.42500000000001</v>
      </c>
      <c r="K6531">
        <v>264.683333333333</v>
      </c>
      <c r="L6531">
        <v>266.97500000000002</v>
      </c>
      <c r="M6531">
        <v>270.89999999999998</v>
      </c>
      <c r="N6531">
        <v>274.72500000000002</v>
      </c>
    </row>
    <row r="6532" spans="7:14" x14ac:dyDescent="0.25">
      <c r="H6532" s="34" t="s">
        <v>481</v>
      </c>
      <c r="I6532" t="s">
        <v>81</v>
      </c>
      <c r="J6532">
        <v>267.61666666666599</v>
      </c>
      <c r="K6532">
        <v>265.51666666666603</v>
      </c>
      <c r="L6532">
        <v>267.45</v>
      </c>
      <c r="M6532">
        <v>272.51666666666603</v>
      </c>
      <c r="N6532">
        <v>275.56666666666598</v>
      </c>
    </row>
    <row r="6533" spans="7:14" x14ac:dyDescent="0.25">
      <c r="H6533" s="34" t="s">
        <v>481</v>
      </c>
      <c r="I6533" t="s">
        <v>82</v>
      </c>
      <c r="J6533">
        <v>267.808333333333</v>
      </c>
      <c r="K6533">
        <v>266.35000000000002</v>
      </c>
      <c r="L6533">
        <v>267.92499999999899</v>
      </c>
      <c r="M6533">
        <v>274.13333333333298</v>
      </c>
      <c r="N6533">
        <v>276.40833333333302</v>
      </c>
    </row>
    <row r="6534" spans="7:14" x14ac:dyDescent="0.25">
      <c r="H6534" s="34" t="s">
        <v>481</v>
      </c>
      <c r="I6534" t="s">
        <v>83</v>
      </c>
      <c r="J6534">
        <v>0.143137193888661</v>
      </c>
      <c r="K6534">
        <v>0.62968326931551899</v>
      </c>
      <c r="L6534">
        <v>0.35457684053370597</v>
      </c>
      <c r="M6534">
        <v>1.17947470817121</v>
      </c>
      <c r="N6534">
        <v>0.60900238174196797</v>
      </c>
    </row>
    <row r="6535" spans="7:14" x14ac:dyDescent="0.25">
      <c r="H6535" s="34" t="s">
        <v>481</v>
      </c>
      <c r="I6535" t="s">
        <v>84</v>
      </c>
      <c r="J6535" t="s">
        <v>93</v>
      </c>
      <c r="K6535" t="s">
        <v>87</v>
      </c>
      <c r="L6535" t="s">
        <v>88</v>
      </c>
      <c r="M6535" t="s">
        <v>88</v>
      </c>
      <c r="N6535" t="s">
        <v>88</v>
      </c>
    </row>
    <row r="6537" spans="7:14" x14ac:dyDescent="0.25">
      <c r="G6537" s="34" t="s">
        <v>667</v>
      </c>
    </row>
    <row r="6538" spans="7:14" x14ac:dyDescent="0.25">
      <c r="H6538" s="34" t="s">
        <v>95</v>
      </c>
      <c r="I6538" t="s">
        <v>63</v>
      </c>
      <c r="J6538" t="s">
        <v>90</v>
      </c>
      <c r="K6538" t="s">
        <v>101</v>
      </c>
      <c r="L6538" t="s">
        <v>66</v>
      </c>
      <c r="M6538" t="s">
        <v>67</v>
      </c>
      <c r="N6538" t="s">
        <v>68</v>
      </c>
    </row>
    <row r="6539" spans="7:14" x14ac:dyDescent="0.25">
      <c r="G6539" s="34" t="s">
        <v>667</v>
      </c>
    </row>
    <row r="6540" spans="7:14" x14ac:dyDescent="0.25">
      <c r="H6540" s="34" t="s">
        <v>482</v>
      </c>
      <c r="I6540" t="s">
        <v>70</v>
      </c>
      <c r="J6540">
        <v>121.255271149674</v>
      </c>
      <c r="K6540">
        <v>124.917017691659</v>
      </c>
      <c r="L6540">
        <v>125.34319526627201</v>
      </c>
      <c r="M6540">
        <v>122.411120471777</v>
      </c>
      <c r="N6540">
        <v>120.35626587637501</v>
      </c>
    </row>
    <row r="6541" spans="7:14" x14ac:dyDescent="0.25">
      <c r="H6541" s="34" t="s">
        <v>482</v>
      </c>
      <c r="I6541" t="s">
        <v>71</v>
      </c>
      <c r="J6541">
        <v>119.1525</v>
      </c>
      <c r="K6541">
        <v>122.914999999999</v>
      </c>
      <c r="L6541">
        <v>123.22499999999999</v>
      </c>
      <c r="M6541">
        <v>120.914999999999</v>
      </c>
      <c r="N6541">
        <v>119.5175</v>
      </c>
    </row>
    <row r="6542" spans="7:14" x14ac:dyDescent="0.25">
      <c r="H6542" s="34" t="s">
        <v>482</v>
      </c>
      <c r="I6542" t="s">
        <v>72</v>
      </c>
      <c r="J6542">
        <v>117.90125</v>
      </c>
      <c r="K6542">
        <v>121.7325</v>
      </c>
      <c r="L6542">
        <v>121.9875</v>
      </c>
      <c r="M6542">
        <v>120.00749999999999</v>
      </c>
      <c r="N6542">
        <v>119.00875000000001</v>
      </c>
    </row>
    <row r="6543" spans="7:14" x14ac:dyDescent="0.25">
      <c r="H6543" s="34" t="s">
        <v>482</v>
      </c>
      <c r="I6543" t="s">
        <v>73</v>
      </c>
      <c r="J6543">
        <v>117.484166666666</v>
      </c>
      <c r="K6543">
        <v>121.338333333333</v>
      </c>
      <c r="L6543">
        <v>121.575</v>
      </c>
      <c r="M6543">
        <v>119.705</v>
      </c>
      <c r="N6543">
        <v>118.839166666666</v>
      </c>
    </row>
    <row r="6544" spans="7:14" x14ac:dyDescent="0.25">
      <c r="H6544" s="34" t="s">
        <v>482</v>
      </c>
      <c r="I6544" t="s">
        <v>74</v>
      </c>
      <c r="J6544">
        <v>117.067083333333</v>
      </c>
      <c r="K6544">
        <v>120.94416666666601</v>
      </c>
      <c r="L6544">
        <v>121.16249999999999</v>
      </c>
      <c r="M6544">
        <v>119.40249999999899</v>
      </c>
      <c r="N6544">
        <v>118.66958333333299</v>
      </c>
    </row>
    <row r="6545" spans="7:14" x14ac:dyDescent="0.25">
      <c r="H6545" s="34" t="s">
        <v>482</v>
      </c>
      <c r="I6545" t="s">
        <v>75</v>
      </c>
      <c r="J6545">
        <v>116.232916666666</v>
      </c>
      <c r="K6545">
        <v>120.15583333333301</v>
      </c>
      <c r="L6545">
        <v>120.33750000000001</v>
      </c>
      <c r="M6545">
        <v>118.7975</v>
      </c>
      <c r="N6545">
        <v>118.330416666666</v>
      </c>
    </row>
    <row r="6546" spans="7:14" x14ac:dyDescent="0.25">
      <c r="H6546" s="34" t="s">
        <v>482</v>
      </c>
      <c r="I6546" t="s">
        <v>76</v>
      </c>
      <c r="J6546">
        <v>115.815833333333</v>
      </c>
      <c r="K6546">
        <v>119.761666666666</v>
      </c>
      <c r="L6546">
        <v>119.925</v>
      </c>
      <c r="M6546">
        <v>118.494999999999</v>
      </c>
      <c r="N6546">
        <v>118.160833333333</v>
      </c>
    </row>
    <row r="6547" spans="7:14" x14ac:dyDescent="0.25">
      <c r="H6547" s="34" t="s">
        <v>482</v>
      </c>
      <c r="I6547" t="s">
        <v>77</v>
      </c>
      <c r="J6547">
        <v>115.39875000000001</v>
      </c>
      <c r="K6547">
        <v>119.367499999999</v>
      </c>
      <c r="L6547">
        <v>119.5125</v>
      </c>
      <c r="M6547">
        <v>118.1925</v>
      </c>
      <c r="N6547">
        <v>117.99124999999999</v>
      </c>
    </row>
    <row r="6548" spans="7:14" x14ac:dyDescent="0.25">
      <c r="H6548" s="34" t="s">
        <v>482</v>
      </c>
      <c r="I6548" t="s">
        <v>78</v>
      </c>
      <c r="J6548">
        <v>114.14749999999999</v>
      </c>
      <c r="K6548">
        <v>118.185</v>
      </c>
      <c r="L6548">
        <v>118.27500000000001</v>
      </c>
      <c r="M6548">
        <v>117.285</v>
      </c>
      <c r="N6548">
        <v>117.4825</v>
      </c>
    </row>
    <row r="6549" spans="7:14" x14ac:dyDescent="0.25">
      <c r="H6549" s="34" t="s">
        <v>482</v>
      </c>
      <c r="I6549" t="s">
        <v>79</v>
      </c>
      <c r="J6549">
        <v>112.044728850325</v>
      </c>
      <c r="K6549">
        <v>116.18298230834</v>
      </c>
      <c r="L6549">
        <v>116.156804733727</v>
      </c>
      <c r="M6549">
        <v>115.788879528222</v>
      </c>
      <c r="N6549">
        <v>116.643734123624</v>
      </c>
    </row>
    <row r="6550" spans="7:14" x14ac:dyDescent="0.25">
      <c r="H6550" s="34" t="s">
        <v>482</v>
      </c>
      <c r="I6550" t="s">
        <v>80</v>
      </c>
      <c r="J6550">
        <v>116.94166666666599</v>
      </c>
      <c r="K6550">
        <v>120.65</v>
      </c>
      <c r="L6550">
        <v>120.55</v>
      </c>
      <c r="M6550">
        <v>119.516666666666</v>
      </c>
      <c r="N6550">
        <v>118.675</v>
      </c>
    </row>
    <row r="6551" spans="7:14" x14ac:dyDescent="0.25">
      <c r="H6551" s="34" t="s">
        <v>482</v>
      </c>
      <c r="I6551" t="s">
        <v>81</v>
      </c>
      <c r="J6551">
        <v>117.23333333333299</v>
      </c>
      <c r="K6551">
        <v>120.75</v>
      </c>
      <c r="L6551">
        <v>120.61666666666601</v>
      </c>
      <c r="M6551">
        <v>119.933333333333</v>
      </c>
      <c r="N6551">
        <v>118.85</v>
      </c>
    </row>
    <row r="6552" spans="7:14" x14ac:dyDescent="0.25">
      <c r="H6552" s="34" t="s">
        <v>482</v>
      </c>
      <c r="I6552" t="s">
        <v>82</v>
      </c>
      <c r="J6552">
        <v>117.52500000000001</v>
      </c>
      <c r="K6552">
        <v>120.85</v>
      </c>
      <c r="L6552">
        <v>120.683333333333</v>
      </c>
      <c r="M6552">
        <v>120.35</v>
      </c>
      <c r="N6552">
        <v>119.02500000000001</v>
      </c>
    </row>
    <row r="6553" spans="7:14" x14ac:dyDescent="0.25">
      <c r="H6553" s="34" t="s">
        <v>482</v>
      </c>
      <c r="I6553" t="s">
        <v>83</v>
      </c>
      <c r="J6553">
        <v>0.49882420009974798</v>
      </c>
      <c r="K6553">
        <v>0.16576875259012699</v>
      </c>
      <c r="L6553">
        <v>0.110481977627416</v>
      </c>
      <c r="M6553">
        <v>0.69725282387394405</v>
      </c>
      <c r="N6553">
        <v>0.294923109332205</v>
      </c>
    </row>
    <row r="6554" spans="7:14" x14ac:dyDescent="0.25">
      <c r="H6554" s="34" t="s">
        <v>482</v>
      </c>
      <c r="I6554" t="s">
        <v>84</v>
      </c>
      <c r="J6554" t="s">
        <v>93</v>
      </c>
      <c r="K6554" t="s">
        <v>99</v>
      </c>
      <c r="L6554" t="s">
        <v>98</v>
      </c>
      <c r="M6554" t="s">
        <v>87</v>
      </c>
      <c r="N6554" t="s">
        <v>87</v>
      </c>
    </row>
    <row r="6555" spans="7:14" x14ac:dyDescent="0.25">
      <c r="G6555" s="34" t="s">
        <v>667</v>
      </c>
    </row>
    <row r="6556" spans="7:14" x14ac:dyDescent="0.25">
      <c r="G6556" s="34" t="s">
        <v>667</v>
      </c>
    </row>
    <row r="6557" spans="7:14" x14ac:dyDescent="0.25">
      <c r="H6557" s="34" t="s">
        <v>95</v>
      </c>
      <c r="I6557" t="s">
        <v>63</v>
      </c>
      <c r="J6557" t="s">
        <v>90</v>
      </c>
      <c r="K6557" t="s">
        <v>101</v>
      </c>
      <c r="L6557" t="s">
        <v>104</v>
      </c>
      <c r="M6557" t="s">
        <v>91</v>
      </c>
      <c r="N6557" t="s">
        <v>96</v>
      </c>
    </row>
    <row r="6558" spans="7:14" x14ac:dyDescent="0.25">
      <c r="G6558" s="34" t="s">
        <v>667</v>
      </c>
    </row>
    <row r="6559" spans="7:14" x14ac:dyDescent="0.25">
      <c r="H6559" s="34" t="s">
        <v>483</v>
      </c>
      <c r="I6559" t="s">
        <v>70</v>
      </c>
      <c r="J6559">
        <v>10436.253162954201</v>
      </c>
      <c r="K6559">
        <v>10579.266185094501</v>
      </c>
      <c r="L6559">
        <v>10665.1115292546</v>
      </c>
      <c r="M6559">
        <v>10676.189657000499</v>
      </c>
      <c r="N6559">
        <v>10885.5942408376</v>
      </c>
    </row>
    <row r="6560" spans="7:14" x14ac:dyDescent="0.25">
      <c r="H6560" s="34" t="s">
        <v>483</v>
      </c>
      <c r="I6560" t="s">
        <v>71</v>
      </c>
      <c r="J6560">
        <v>10375.635</v>
      </c>
      <c r="K6560">
        <v>10511.07</v>
      </c>
      <c r="L6560">
        <v>10613.684999999999</v>
      </c>
      <c r="M6560">
        <v>10645.029999999901</v>
      </c>
      <c r="N6560">
        <v>10833.14</v>
      </c>
    </row>
    <row r="6561" spans="7:14" x14ac:dyDescent="0.25">
      <c r="H6561" s="34" t="s">
        <v>483</v>
      </c>
      <c r="I6561" t="s">
        <v>72</v>
      </c>
      <c r="J6561">
        <v>10338.8675</v>
      </c>
      <c r="K6561">
        <v>10470.535</v>
      </c>
      <c r="L6561">
        <v>10582.692499999999</v>
      </c>
      <c r="M6561">
        <v>10626.164999999901</v>
      </c>
      <c r="N6561">
        <v>10801.57</v>
      </c>
    </row>
    <row r="6562" spans="7:14" x14ac:dyDescent="0.25">
      <c r="H6562" s="34" t="s">
        <v>483</v>
      </c>
      <c r="I6562" t="s">
        <v>73</v>
      </c>
      <c r="J6562">
        <v>10326.6116666666</v>
      </c>
      <c r="K6562">
        <v>10457.0233333333</v>
      </c>
      <c r="L6562">
        <v>10572.3616666666</v>
      </c>
      <c r="M6562">
        <v>10619.8766666666</v>
      </c>
      <c r="N6562">
        <v>10791.0466666666</v>
      </c>
    </row>
    <row r="6563" spans="7:14" x14ac:dyDescent="0.25">
      <c r="H6563" s="34" t="s">
        <v>483</v>
      </c>
      <c r="I6563" t="s">
        <v>74</v>
      </c>
      <c r="J6563">
        <v>10314.3558333333</v>
      </c>
      <c r="K6563">
        <v>10443.5116666666</v>
      </c>
      <c r="L6563">
        <v>10562.0308333333</v>
      </c>
      <c r="M6563">
        <v>10613.5883333333</v>
      </c>
      <c r="N6563">
        <v>10780.5233333333</v>
      </c>
    </row>
    <row r="6564" spans="7:14" x14ac:dyDescent="0.25">
      <c r="H6564" s="34" t="s">
        <v>483</v>
      </c>
      <c r="I6564" t="s">
        <v>75</v>
      </c>
      <c r="J6564">
        <v>10289.8441666666</v>
      </c>
      <c r="K6564">
        <v>10416.4883333333</v>
      </c>
      <c r="L6564">
        <v>10541.3691666666</v>
      </c>
      <c r="M6564">
        <v>10601.0116666666</v>
      </c>
      <c r="N6564">
        <v>10759.4766666666</v>
      </c>
    </row>
    <row r="6565" spans="7:14" x14ac:dyDescent="0.25">
      <c r="H6565" s="34" t="s">
        <v>483</v>
      </c>
      <c r="I6565" t="s">
        <v>76</v>
      </c>
      <c r="J6565">
        <v>10277.5883333333</v>
      </c>
      <c r="K6565">
        <v>10402.9766666666</v>
      </c>
      <c r="L6565">
        <v>10531.038333333299</v>
      </c>
      <c r="M6565">
        <v>10594.723333333301</v>
      </c>
      <c r="N6565">
        <v>10748.9533333333</v>
      </c>
    </row>
    <row r="6566" spans="7:14" x14ac:dyDescent="0.25">
      <c r="H6566" s="34" t="s">
        <v>483</v>
      </c>
      <c r="I6566" t="s">
        <v>77</v>
      </c>
      <c r="J6566">
        <v>10265.3325</v>
      </c>
      <c r="K6566">
        <v>10389.465</v>
      </c>
      <c r="L6566">
        <v>10520.7075</v>
      </c>
      <c r="M6566">
        <v>10588.434999999999</v>
      </c>
      <c r="N6566">
        <v>10738.43</v>
      </c>
    </row>
    <row r="6567" spans="7:14" x14ac:dyDescent="0.25">
      <c r="H6567" s="34" t="s">
        <v>483</v>
      </c>
      <c r="I6567" t="s">
        <v>78</v>
      </c>
      <c r="J6567">
        <v>10228.565000000001</v>
      </c>
      <c r="K6567">
        <v>10348.93</v>
      </c>
      <c r="L6567">
        <v>10489.715</v>
      </c>
      <c r="M6567">
        <v>10569.57</v>
      </c>
      <c r="N6567">
        <v>10706.86</v>
      </c>
    </row>
    <row r="6568" spans="7:14" x14ac:dyDescent="0.25">
      <c r="H6568" s="34" t="s">
        <v>483</v>
      </c>
      <c r="I6568" t="s">
        <v>79</v>
      </c>
      <c r="J6568">
        <v>10167.9468370457</v>
      </c>
      <c r="K6568">
        <v>10280.733814905399</v>
      </c>
      <c r="L6568">
        <v>10438.288470745299</v>
      </c>
      <c r="M6568">
        <v>10538.410342999399</v>
      </c>
      <c r="N6568">
        <v>10654.4057591623</v>
      </c>
    </row>
    <row r="6569" spans="7:14" x14ac:dyDescent="0.25">
      <c r="H6569" s="34" t="s">
        <v>483</v>
      </c>
      <c r="I6569" t="s">
        <v>80</v>
      </c>
      <c r="J6569">
        <v>10312.7833333333</v>
      </c>
      <c r="K6569">
        <v>10373.299999999999</v>
      </c>
      <c r="L6569">
        <v>10541.85</v>
      </c>
      <c r="M6569">
        <v>10597</v>
      </c>
      <c r="N6569">
        <v>10753.4</v>
      </c>
    </row>
    <row r="6570" spans="7:14" x14ac:dyDescent="0.25">
      <c r="H6570" s="34" t="s">
        <v>483</v>
      </c>
      <c r="I6570" t="s">
        <v>81</v>
      </c>
      <c r="J6570">
        <v>10323.4666666666</v>
      </c>
      <c r="K6570">
        <v>10392.199999999901</v>
      </c>
      <c r="L6570">
        <v>10545.1333333333</v>
      </c>
      <c r="M6570">
        <v>10600.4333333333</v>
      </c>
      <c r="N6570">
        <v>10758.9333333333</v>
      </c>
    </row>
    <row r="6571" spans="7:14" x14ac:dyDescent="0.25">
      <c r="H6571" s="34" t="s">
        <v>483</v>
      </c>
      <c r="I6571" t="s">
        <v>82</v>
      </c>
      <c r="J6571">
        <v>10334.15</v>
      </c>
      <c r="K6571">
        <v>10411.0999999999</v>
      </c>
      <c r="L6571">
        <v>10548.416666666601</v>
      </c>
      <c r="M6571">
        <v>10603.866666666599</v>
      </c>
      <c r="N6571">
        <v>10764.4666666666</v>
      </c>
    </row>
    <row r="6572" spans="7:14" x14ac:dyDescent="0.25">
      <c r="H6572" s="34" t="s">
        <v>483</v>
      </c>
      <c r="I6572" t="s">
        <v>83</v>
      </c>
      <c r="J6572">
        <v>0.20718622680264101</v>
      </c>
      <c r="K6572">
        <v>0.36307402675989298</v>
      </c>
      <c r="L6572">
        <v>6.2252628751541098E-2</v>
      </c>
      <c r="M6572">
        <v>6.47562524362022E-2</v>
      </c>
      <c r="N6572">
        <v>0.102807384790691</v>
      </c>
    </row>
    <row r="6573" spans="7:14" x14ac:dyDescent="0.25">
      <c r="H6573" s="34" t="s">
        <v>483</v>
      </c>
      <c r="I6573" t="s">
        <v>84</v>
      </c>
      <c r="J6573" t="s">
        <v>93</v>
      </c>
      <c r="K6573" t="s">
        <v>99</v>
      </c>
      <c r="L6573" t="s">
        <v>107</v>
      </c>
      <c r="M6573" t="s">
        <v>99</v>
      </c>
      <c r="N6573" t="s">
        <v>99</v>
      </c>
    </row>
    <row r="6574" spans="7:14" x14ac:dyDescent="0.25">
      <c r="G6574" s="34" t="s">
        <v>667</v>
      </c>
    </row>
    <row r="6576" spans="7:14" x14ac:dyDescent="0.25">
      <c r="H6576" s="34" t="s">
        <v>128</v>
      </c>
      <c r="I6576" t="s">
        <v>63</v>
      </c>
      <c r="J6576" t="s">
        <v>64</v>
      </c>
      <c r="K6576" t="s">
        <v>65</v>
      </c>
      <c r="L6576" t="s">
        <v>110</v>
      </c>
      <c r="M6576" t="s">
        <v>165</v>
      </c>
      <c r="N6576" t="s">
        <v>68</v>
      </c>
    </row>
    <row r="6578" spans="8:14" x14ac:dyDescent="0.25">
      <c r="H6578" s="34" t="s">
        <v>484</v>
      </c>
      <c r="I6578" t="s">
        <v>70</v>
      </c>
      <c r="J6578">
        <v>111.224201372997</v>
      </c>
      <c r="K6578">
        <v>113.54159080459701</v>
      </c>
      <c r="L6578">
        <v>113.472117721177</v>
      </c>
      <c r="M6578">
        <v>113.26247458533901</v>
      </c>
      <c r="N6578">
        <v>116.063092198581</v>
      </c>
    </row>
    <row r="6579" spans="8:14" x14ac:dyDescent="0.25">
      <c r="H6579" s="34" t="s">
        <v>484</v>
      </c>
      <c r="I6579" t="s">
        <v>71</v>
      </c>
      <c r="J6579">
        <v>110.455</v>
      </c>
      <c r="K6579">
        <v>112.3875</v>
      </c>
      <c r="L6579">
        <v>112.848</v>
      </c>
      <c r="M6579">
        <v>112.9225</v>
      </c>
      <c r="N6579">
        <v>115.248</v>
      </c>
    </row>
    <row r="6580" spans="8:14" x14ac:dyDescent="0.25">
      <c r="H6580" s="34" t="s">
        <v>484</v>
      </c>
      <c r="I6580" t="s">
        <v>72</v>
      </c>
      <c r="J6580">
        <v>109.9875</v>
      </c>
      <c r="K6580">
        <v>111.71375</v>
      </c>
      <c r="L6580">
        <v>112.47399999999899</v>
      </c>
      <c r="M6580">
        <v>112.71625</v>
      </c>
      <c r="N6580">
        <v>114.764</v>
      </c>
    </row>
    <row r="6581" spans="8:14" x14ac:dyDescent="0.25">
      <c r="H6581" s="34" t="s">
        <v>484</v>
      </c>
      <c r="I6581" t="s">
        <v>73</v>
      </c>
      <c r="J6581">
        <v>109.831666666666</v>
      </c>
      <c r="K6581">
        <v>111.48916666666599</v>
      </c>
      <c r="L6581">
        <v>112.34933333333301</v>
      </c>
      <c r="M6581">
        <v>112.64749999999999</v>
      </c>
      <c r="N6581">
        <v>114.602666666666</v>
      </c>
    </row>
    <row r="6582" spans="8:14" x14ac:dyDescent="0.25">
      <c r="H6582" s="34" t="s">
        <v>484</v>
      </c>
      <c r="I6582" t="s">
        <v>74</v>
      </c>
      <c r="J6582">
        <v>109.675833333333</v>
      </c>
      <c r="K6582">
        <v>111.26458333333299</v>
      </c>
      <c r="L6582">
        <v>112.224666666666</v>
      </c>
      <c r="M6582">
        <v>112.57875</v>
      </c>
      <c r="N6582">
        <v>114.44133333333301</v>
      </c>
    </row>
    <row r="6583" spans="8:14" x14ac:dyDescent="0.25">
      <c r="H6583" s="34" t="s">
        <v>484</v>
      </c>
      <c r="I6583" t="s">
        <v>75</v>
      </c>
      <c r="J6583">
        <v>109.36416666666599</v>
      </c>
      <c r="K6583">
        <v>110.815416666666</v>
      </c>
      <c r="L6583">
        <v>111.975333333333</v>
      </c>
      <c r="M6583">
        <v>112.44125</v>
      </c>
      <c r="N6583">
        <v>114.118666666666</v>
      </c>
    </row>
    <row r="6584" spans="8:14" x14ac:dyDescent="0.25">
      <c r="H6584" s="34" t="s">
        <v>484</v>
      </c>
      <c r="I6584" t="s">
        <v>76</v>
      </c>
      <c r="J6584">
        <v>109.208333333333</v>
      </c>
      <c r="K6584">
        <v>110.59083333333299</v>
      </c>
      <c r="L6584">
        <v>111.850666666666</v>
      </c>
      <c r="M6584">
        <v>112.3725</v>
      </c>
      <c r="N6584">
        <v>113.957333333333</v>
      </c>
    </row>
    <row r="6585" spans="8:14" x14ac:dyDescent="0.25">
      <c r="H6585" s="34" t="s">
        <v>484</v>
      </c>
      <c r="I6585" t="s">
        <v>77</v>
      </c>
      <c r="J6585">
        <v>109.05249999999999</v>
      </c>
      <c r="K6585">
        <v>110.36624999999999</v>
      </c>
      <c r="L6585">
        <v>111.726</v>
      </c>
      <c r="M6585">
        <v>112.30374999999999</v>
      </c>
      <c r="N6585">
        <v>113.79600000000001</v>
      </c>
    </row>
    <row r="6586" spans="8:14" x14ac:dyDescent="0.25">
      <c r="H6586" s="34" t="s">
        <v>484</v>
      </c>
      <c r="I6586" t="s">
        <v>78</v>
      </c>
      <c r="J6586">
        <v>108.58499999999999</v>
      </c>
      <c r="K6586">
        <v>109.6925</v>
      </c>
      <c r="L6586">
        <v>111.35199999999899</v>
      </c>
      <c r="M6586">
        <v>112.0975</v>
      </c>
      <c r="N6586">
        <v>113.312</v>
      </c>
    </row>
    <row r="6587" spans="8:14" x14ac:dyDescent="0.25">
      <c r="H6587" s="34" t="s">
        <v>484</v>
      </c>
      <c r="I6587" t="s">
        <v>79</v>
      </c>
      <c r="J6587">
        <v>107.815798627002</v>
      </c>
      <c r="K6587">
        <v>108.538409195402</v>
      </c>
      <c r="L6587">
        <v>110.72788227882199</v>
      </c>
      <c r="M6587">
        <v>111.75752541465999</v>
      </c>
      <c r="N6587">
        <v>112.496907801418</v>
      </c>
    </row>
    <row r="6588" spans="8:14" x14ac:dyDescent="0.25">
      <c r="H6588" s="34" t="s">
        <v>484</v>
      </c>
      <c r="I6588" t="s">
        <v>80</v>
      </c>
      <c r="J6588">
        <v>109.713333333333</v>
      </c>
      <c r="K6588">
        <v>109.97499999999999</v>
      </c>
      <c r="L6588">
        <v>111.789999999999</v>
      </c>
      <c r="M6588">
        <v>112.511666666666</v>
      </c>
      <c r="N6588">
        <v>113.68</v>
      </c>
    </row>
    <row r="6589" spans="8:14" x14ac:dyDescent="0.25">
      <c r="H6589" s="34" t="s">
        <v>484</v>
      </c>
      <c r="I6589" t="s">
        <v>81</v>
      </c>
      <c r="J6589">
        <v>109.906666666666</v>
      </c>
      <c r="K6589">
        <v>110.33</v>
      </c>
      <c r="L6589">
        <v>111.893333333333</v>
      </c>
      <c r="M6589">
        <v>112.51333333333299</v>
      </c>
      <c r="N6589">
        <v>113.88</v>
      </c>
    </row>
    <row r="6590" spans="8:14" x14ac:dyDescent="0.25">
      <c r="H6590" s="34" t="s">
        <v>484</v>
      </c>
      <c r="I6590" t="s">
        <v>82</v>
      </c>
      <c r="J6590">
        <v>110.1</v>
      </c>
      <c r="K6590">
        <v>110.685</v>
      </c>
      <c r="L6590">
        <v>111.996666666666</v>
      </c>
      <c r="M6590">
        <v>112.515</v>
      </c>
      <c r="N6590">
        <v>114.079999999999</v>
      </c>
    </row>
    <row r="6591" spans="8:14" x14ac:dyDescent="0.25">
      <c r="H6591" s="34" t="s">
        <v>484</v>
      </c>
      <c r="I6591" t="s">
        <v>83</v>
      </c>
      <c r="J6591">
        <v>0.35243361487514502</v>
      </c>
      <c r="K6591">
        <v>0.64145999909654206</v>
      </c>
      <c r="L6591">
        <v>0.18452930146728999</v>
      </c>
      <c r="M6591">
        <v>2.9626557245888202E-3</v>
      </c>
      <c r="N6591">
        <v>0.35063113604486001</v>
      </c>
    </row>
    <row r="6592" spans="8:14" x14ac:dyDescent="0.25">
      <c r="H6592" s="34" t="s">
        <v>484</v>
      </c>
      <c r="I6592" t="s">
        <v>84</v>
      </c>
      <c r="J6592" t="s">
        <v>85</v>
      </c>
      <c r="K6592" t="s">
        <v>86</v>
      </c>
      <c r="L6592" t="s">
        <v>99</v>
      </c>
      <c r="M6592" t="s">
        <v>167</v>
      </c>
      <c r="N6592" t="s">
        <v>88</v>
      </c>
    </row>
    <row r="6595" spans="8:14" x14ac:dyDescent="0.25">
      <c r="H6595" s="34" t="s">
        <v>89</v>
      </c>
      <c r="I6595" t="s">
        <v>63</v>
      </c>
      <c r="J6595" t="s">
        <v>64</v>
      </c>
      <c r="K6595" t="s">
        <v>65</v>
      </c>
      <c r="L6595" t="s">
        <v>110</v>
      </c>
      <c r="M6595" t="s">
        <v>91</v>
      </c>
      <c r="N6595" t="s">
        <v>96</v>
      </c>
    </row>
    <row r="6597" spans="8:14" x14ac:dyDescent="0.25">
      <c r="H6597" s="34" t="s">
        <v>485</v>
      </c>
      <c r="I6597" t="s">
        <v>70</v>
      </c>
      <c r="J6597">
        <v>1448.02315323674</v>
      </c>
      <c r="K6597">
        <v>1428.2611636363599</v>
      </c>
      <c r="L6597">
        <v>1472.5365277777701</v>
      </c>
      <c r="M6597">
        <v>1450.8951612903199</v>
      </c>
      <c r="N6597">
        <v>1473.1880460334701</v>
      </c>
    </row>
    <row r="6598" spans="8:14" x14ac:dyDescent="0.25">
      <c r="H6598" s="34" t="s">
        <v>485</v>
      </c>
      <c r="I6598" t="s">
        <v>71</v>
      </c>
      <c r="J6598">
        <v>1430.43</v>
      </c>
      <c r="K6598">
        <v>1408.6</v>
      </c>
      <c r="L6598">
        <v>1445.0975000000001</v>
      </c>
      <c r="M6598">
        <v>1437.07</v>
      </c>
      <c r="N6598">
        <v>1456.4075</v>
      </c>
    </row>
    <row r="6599" spans="8:14" x14ac:dyDescent="0.25">
      <c r="H6599" s="34" t="s">
        <v>485</v>
      </c>
      <c r="I6599" t="s">
        <v>72</v>
      </c>
      <c r="J6599">
        <v>1419.8150000000001</v>
      </c>
      <c r="K6599">
        <v>1396.7750000000001</v>
      </c>
      <c r="L6599">
        <v>1429.0237500000001</v>
      </c>
      <c r="M6599">
        <v>1428.71</v>
      </c>
      <c r="N6599">
        <v>1446.3287499999999</v>
      </c>
    </row>
    <row r="6600" spans="8:14" x14ac:dyDescent="0.25">
      <c r="H6600" s="34" t="s">
        <v>485</v>
      </c>
      <c r="I6600" t="s">
        <v>73</v>
      </c>
      <c r="J6600">
        <v>1416.27666666666</v>
      </c>
      <c r="K6600">
        <v>1392.8333333333301</v>
      </c>
      <c r="L6600">
        <v>1423.6658333333301</v>
      </c>
      <c r="M6600">
        <v>1425.92333333333</v>
      </c>
      <c r="N6600">
        <v>1442.9691666666599</v>
      </c>
    </row>
    <row r="6601" spans="8:14" x14ac:dyDescent="0.25">
      <c r="H6601" s="34" t="s">
        <v>485</v>
      </c>
      <c r="I6601" t="s">
        <v>74</v>
      </c>
      <c r="J6601">
        <v>1412.73833333333</v>
      </c>
      <c r="K6601">
        <v>1388.8916666666601</v>
      </c>
      <c r="L6601">
        <v>1418.30791666666</v>
      </c>
      <c r="M6601">
        <v>1423.1366666666599</v>
      </c>
      <c r="N6601">
        <v>1439.60958333333</v>
      </c>
    </row>
    <row r="6602" spans="8:14" x14ac:dyDescent="0.25">
      <c r="H6602" s="34" t="s">
        <v>485</v>
      </c>
      <c r="I6602" t="s">
        <v>75</v>
      </c>
      <c r="J6602">
        <v>1405.66166666666</v>
      </c>
      <c r="K6602">
        <v>1381.00833333333</v>
      </c>
      <c r="L6602">
        <v>1407.59208333333</v>
      </c>
      <c r="M6602">
        <v>1417.5633333333301</v>
      </c>
      <c r="N6602">
        <v>1432.89041666666</v>
      </c>
    </row>
    <row r="6603" spans="8:14" x14ac:dyDescent="0.25">
      <c r="H6603" s="34" t="s">
        <v>485</v>
      </c>
      <c r="I6603" t="s">
        <v>76</v>
      </c>
      <c r="J6603">
        <v>1402.12333333333</v>
      </c>
      <c r="K6603">
        <v>1377.06666666666</v>
      </c>
      <c r="L6603">
        <v>1402.23416666666</v>
      </c>
      <c r="M6603">
        <v>1414.77666666666</v>
      </c>
      <c r="N6603">
        <v>1429.5308333333301</v>
      </c>
    </row>
    <row r="6604" spans="8:14" x14ac:dyDescent="0.25">
      <c r="H6604" s="34" t="s">
        <v>485</v>
      </c>
      <c r="I6604" t="s">
        <v>77</v>
      </c>
      <c r="J6604">
        <v>1398.585</v>
      </c>
      <c r="K6604">
        <v>1373.125</v>
      </c>
      <c r="L6604">
        <v>1396.87625</v>
      </c>
      <c r="M6604">
        <v>1411.98999999999</v>
      </c>
      <c r="N6604">
        <v>1426.1712499999901</v>
      </c>
    </row>
    <row r="6605" spans="8:14" x14ac:dyDescent="0.25">
      <c r="H6605" s="34" t="s">
        <v>485</v>
      </c>
      <c r="I6605" t="s">
        <v>78</v>
      </c>
      <c r="J6605">
        <v>1387.97</v>
      </c>
      <c r="K6605">
        <v>1361.3</v>
      </c>
      <c r="L6605">
        <v>1380.8025</v>
      </c>
      <c r="M6605">
        <v>1403.6299999999901</v>
      </c>
      <c r="N6605">
        <v>1416.0925</v>
      </c>
    </row>
    <row r="6606" spans="8:14" x14ac:dyDescent="0.25">
      <c r="H6606" s="34" t="s">
        <v>485</v>
      </c>
      <c r="I6606" t="s">
        <v>79</v>
      </c>
      <c r="J6606">
        <v>1370.3768467632499</v>
      </c>
      <c r="K6606">
        <v>1341.6388363636299</v>
      </c>
      <c r="L6606">
        <v>1353.36347222222</v>
      </c>
      <c r="M6606">
        <v>1389.8048387096701</v>
      </c>
      <c r="N6606">
        <v>1399.3119539665199</v>
      </c>
    </row>
    <row r="6607" spans="8:14" x14ac:dyDescent="0.25">
      <c r="H6607" s="34" t="s">
        <v>485</v>
      </c>
      <c r="I6607" t="s">
        <v>80</v>
      </c>
      <c r="J6607">
        <v>1412.93333333333</v>
      </c>
      <c r="K6607">
        <v>1388.79999999999</v>
      </c>
      <c r="L6607">
        <v>1413.7083333333301</v>
      </c>
      <c r="M6607">
        <v>1423.1666666666599</v>
      </c>
      <c r="N6607">
        <v>1438.625</v>
      </c>
    </row>
    <row r="6608" spans="8:14" x14ac:dyDescent="0.25">
      <c r="H6608" s="34" t="s">
        <v>485</v>
      </c>
      <c r="I6608" t="s">
        <v>81</v>
      </c>
      <c r="J6608">
        <v>1416.6666666666599</v>
      </c>
      <c r="K6608">
        <v>1392.6499999999901</v>
      </c>
      <c r="L6608">
        <v>1414.4666666666601</v>
      </c>
      <c r="M6608">
        <v>1425.9833333333299</v>
      </c>
      <c r="N6608">
        <v>1441</v>
      </c>
    </row>
    <row r="6609" spans="7:14" x14ac:dyDescent="0.25">
      <c r="H6609" s="34" t="s">
        <v>485</v>
      </c>
      <c r="I6609" t="s">
        <v>82</v>
      </c>
      <c r="J6609">
        <v>1420.4</v>
      </c>
      <c r="K6609">
        <v>1396.5</v>
      </c>
      <c r="L6609">
        <v>1415.2249999999999</v>
      </c>
      <c r="M6609">
        <v>1428.8</v>
      </c>
      <c r="N6609">
        <v>1443.375</v>
      </c>
    </row>
    <row r="6610" spans="7:14" x14ac:dyDescent="0.25">
      <c r="H6610" s="34" t="s">
        <v>485</v>
      </c>
      <c r="I6610" t="s">
        <v>83</v>
      </c>
      <c r="J6610">
        <v>0.52845144852316905</v>
      </c>
      <c r="K6610">
        <v>0.55443548387098696</v>
      </c>
      <c r="L6610">
        <v>0.107282855374473</v>
      </c>
      <c r="M6610">
        <v>0.39583089354724499</v>
      </c>
      <c r="N6610">
        <v>0.33017638369971303</v>
      </c>
    </row>
    <row r="6611" spans="7:14" x14ac:dyDescent="0.25">
      <c r="H6611" s="34" t="s">
        <v>485</v>
      </c>
      <c r="I6611" t="s">
        <v>84</v>
      </c>
      <c r="J6611" t="s">
        <v>85</v>
      </c>
      <c r="K6611" t="s">
        <v>87</v>
      </c>
      <c r="L6611" t="s">
        <v>99</v>
      </c>
      <c r="M6611" t="s">
        <v>99</v>
      </c>
      <c r="N6611" t="s">
        <v>99</v>
      </c>
    </row>
    <row r="6613" spans="7:14" x14ac:dyDescent="0.25">
      <c r="G6613" s="34" t="s">
        <v>667</v>
      </c>
    </row>
    <row r="6614" spans="7:14" x14ac:dyDescent="0.25">
      <c r="H6614" s="34" t="s">
        <v>95</v>
      </c>
      <c r="I6614" t="s">
        <v>63</v>
      </c>
      <c r="J6614" t="s">
        <v>64</v>
      </c>
      <c r="K6614" t="s">
        <v>65</v>
      </c>
      <c r="L6614" t="s">
        <v>66</v>
      </c>
      <c r="M6614" t="s">
        <v>67</v>
      </c>
      <c r="N6614" t="s">
        <v>68</v>
      </c>
    </row>
    <row r="6615" spans="7:14" x14ac:dyDescent="0.25">
      <c r="G6615" s="34" t="s">
        <v>667</v>
      </c>
    </row>
    <row r="6616" spans="7:14" x14ac:dyDescent="0.25">
      <c r="H6616" s="34" t="s">
        <v>486</v>
      </c>
      <c r="I6616" t="s">
        <v>70</v>
      </c>
      <c r="J6616">
        <v>262.40629213483101</v>
      </c>
      <c r="K6616">
        <v>231.60875451263499</v>
      </c>
      <c r="L6616">
        <v>231.18182343424999</v>
      </c>
      <c r="M6616">
        <v>225.725566572237</v>
      </c>
      <c r="N6616">
        <v>230.98561066916201</v>
      </c>
    </row>
    <row r="6617" spans="7:14" x14ac:dyDescent="0.25">
      <c r="H6617" s="34" t="s">
        <v>486</v>
      </c>
      <c r="I6617" t="s">
        <v>71</v>
      </c>
      <c r="J6617">
        <v>245.82499999999999</v>
      </c>
      <c r="K6617">
        <v>227.77</v>
      </c>
      <c r="L6617">
        <v>225.47</v>
      </c>
      <c r="M6617">
        <v>221.0275</v>
      </c>
      <c r="N6617">
        <v>224.78749999999999</v>
      </c>
    </row>
    <row r="6618" spans="7:14" x14ac:dyDescent="0.25">
      <c r="H6618" s="34" t="s">
        <v>486</v>
      </c>
      <c r="I6618" t="s">
        <v>72</v>
      </c>
      <c r="J6618">
        <v>236.0625</v>
      </c>
      <c r="K6618">
        <v>225.46</v>
      </c>
      <c r="L6618">
        <v>222.06</v>
      </c>
      <c r="M6618">
        <v>218.26374999999999</v>
      </c>
      <c r="N6618">
        <v>221.14375000000001</v>
      </c>
    </row>
    <row r="6619" spans="7:14" x14ac:dyDescent="0.25">
      <c r="H6619" s="34" t="s">
        <v>486</v>
      </c>
      <c r="I6619" t="s">
        <v>73</v>
      </c>
      <c r="J6619">
        <v>232.808333333333</v>
      </c>
      <c r="K6619">
        <v>224.69</v>
      </c>
      <c r="L6619">
        <v>220.92333333333301</v>
      </c>
      <c r="M6619">
        <v>217.3425</v>
      </c>
      <c r="N6619">
        <v>219.92916666666599</v>
      </c>
    </row>
    <row r="6620" spans="7:14" x14ac:dyDescent="0.25">
      <c r="H6620" s="34" t="s">
        <v>486</v>
      </c>
      <c r="I6620" t="s">
        <v>74</v>
      </c>
      <c r="J6620">
        <v>229.55416666666599</v>
      </c>
      <c r="K6620">
        <v>223.92</v>
      </c>
      <c r="L6620">
        <v>219.78666666666601</v>
      </c>
      <c r="M6620">
        <v>216.42124999999999</v>
      </c>
      <c r="N6620">
        <v>218.714583333333</v>
      </c>
    </row>
    <row r="6621" spans="7:14" x14ac:dyDescent="0.25">
      <c r="H6621" s="34" t="s">
        <v>486</v>
      </c>
      <c r="I6621" t="s">
        <v>75</v>
      </c>
      <c r="J6621">
        <v>223.04583333333301</v>
      </c>
      <c r="K6621">
        <v>222.38</v>
      </c>
      <c r="L6621">
        <v>217.51333333333301</v>
      </c>
      <c r="M6621">
        <v>214.57875000000001</v>
      </c>
      <c r="N6621">
        <v>216.28541666666601</v>
      </c>
    </row>
    <row r="6622" spans="7:14" x14ac:dyDescent="0.25">
      <c r="H6622" s="34" t="s">
        <v>486</v>
      </c>
      <c r="I6622" t="s">
        <v>76</v>
      </c>
      <c r="J6622">
        <v>219.791666666666</v>
      </c>
      <c r="K6622">
        <v>221.61</v>
      </c>
      <c r="L6622">
        <v>216.37666666666601</v>
      </c>
      <c r="M6622">
        <v>213.6575</v>
      </c>
      <c r="N6622">
        <v>215.07083333333301</v>
      </c>
    </row>
    <row r="6623" spans="7:14" x14ac:dyDescent="0.25">
      <c r="H6623" s="34" t="s">
        <v>486</v>
      </c>
      <c r="I6623" t="s">
        <v>77</v>
      </c>
      <c r="J6623">
        <v>216.53749999999999</v>
      </c>
      <c r="K6623">
        <v>220.84</v>
      </c>
      <c r="L6623">
        <v>215.24</v>
      </c>
      <c r="M6623">
        <v>212.73625000000001</v>
      </c>
      <c r="N6623">
        <v>213.85624999999999</v>
      </c>
    </row>
    <row r="6624" spans="7:14" x14ac:dyDescent="0.25">
      <c r="H6624" s="34" t="s">
        <v>486</v>
      </c>
      <c r="I6624" t="s">
        <v>78</v>
      </c>
      <c r="J6624">
        <v>206.77500000000001</v>
      </c>
      <c r="K6624">
        <v>218.53</v>
      </c>
      <c r="L6624">
        <v>211.83</v>
      </c>
      <c r="M6624">
        <v>209.9725</v>
      </c>
      <c r="N6624">
        <v>210.21250000000001</v>
      </c>
    </row>
    <row r="6625" spans="7:14" x14ac:dyDescent="0.25">
      <c r="H6625" s="34" t="s">
        <v>486</v>
      </c>
      <c r="I6625" t="s">
        <v>79</v>
      </c>
      <c r="J6625">
        <v>190.19370786516799</v>
      </c>
      <c r="K6625">
        <v>214.691245487364</v>
      </c>
      <c r="L6625">
        <v>206.118176565749</v>
      </c>
      <c r="M6625">
        <v>205.27443342776201</v>
      </c>
      <c r="N6625">
        <v>204.01438933083699</v>
      </c>
    </row>
    <row r="6626" spans="7:14" x14ac:dyDescent="0.25">
      <c r="H6626" s="34" t="s">
        <v>486</v>
      </c>
      <c r="I6626" t="s">
        <v>80</v>
      </c>
      <c r="J6626">
        <v>230.95</v>
      </c>
      <c r="K6626">
        <v>224.03333333333299</v>
      </c>
      <c r="L6626">
        <v>219.95</v>
      </c>
      <c r="M6626">
        <v>215.94166666666601</v>
      </c>
      <c r="N6626">
        <v>218.44166666666601</v>
      </c>
    </row>
    <row r="6627" spans="7:14" x14ac:dyDescent="0.25">
      <c r="H6627" s="34" t="s">
        <v>486</v>
      </c>
      <c r="I6627" t="s">
        <v>81</v>
      </c>
      <c r="J6627">
        <v>235.6</v>
      </c>
      <c r="K6627">
        <v>224.916666666666</v>
      </c>
      <c r="L6627">
        <v>221.25</v>
      </c>
      <c r="M6627">
        <v>216.38333333333301</v>
      </c>
      <c r="N6627">
        <v>219.38333333333301</v>
      </c>
    </row>
    <row r="6628" spans="7:14" x14ac:dyDescent="0.25">
      <c r="H6628" s="34" t="s">
        <v>486</v>
      </c>
      <c r="I6628" t="s">
        <v>82</v>
      </c>
      <c r="J6628">
        <v>240.25</v>
      </c>
      <c r="K6628">
        <v>225.8</v>
      </c>
      <c r="L6628">
        <v>222.55</v>
      </c>
      <c r="M6628">
        <v>216.82499999999999</v>
      </c>
      <c r="N6628">
        <v>220.32499999999999</v>
      </c>
    </row>
    <row r="6629" spans="7:14" x14ac:dyDescent="0.25">
      <c r="H6629" s="34" t="s">
        <v>486</v>
      </c>
      <c r="I6629" t="s">
        <v>83</v>
      </c>
      <c r="J6629">
        <v>4.0268456375838904</v>
      </c>
      <c r="K6629">
        <v>0.78857312899867904</v>
      </c>
      <c r="L6629">
        <v>1.1820868379177101</v>
      </c>
      <c r="M6629">
        <v>0.409061089028669</v>
      </c>
      <c r="N6629">
        <v>0.86216762675008196</v>
      </c>
    </row>
    <row r="6630" spans="7:14" x14ac:dyDescent="0.25">
      <c r="H6630" s="34" t="s">
        <v>486</v>
      </c>
      <c r="I6630" t="s">
        <v>84</v>
      </c>
      <c r="J6630" t="s">
        <v>85</v>
      </c>
      <c r="K6630" t="s">
        <v>87</v>
      </c>
      <c r="L6630" t="s">
        <v>87</v>
      </c>
      <c r="M6630" t="s">
        <v>87</v>
      </c>
      <c r="N6630" t="s">
        <v>88</v>
      </c>
    </row>
    <row r="6631" spans="7:14" x14ac:dyDescent="0.25">
      <c r="G6631" s="34" t="s">
        <v>667</v>
      </c>
    </row>
    <row r="6632" spans="7:14" x14ac:dyDescent="0.25">
      <c r="G6632" s="34" t="s">
        <v>667</v>
      </c>
    </row>
    <row r="6633" spans="7:14" x14ac:dyDescent="0.25">
      <c r="H6633" s="34" t="s">
        <v>109</v>
      </c>
      <c r="I6633" t="s">
        <v>63</v>
      </c>
      <c r="J6633" t="s">
        <v>64</v>
      </c>
      <c r="K6633" t="s">
        <v>65</v>
      </c>
      <c r="L6633" t="s">
        <v>66</v>
      </c>
      <c r="M6633" t="s">
        <v>67</v>
      </c>
      <c r="N6633" t="s">
        <v>96</v>
      </c>
    </row>
    <row r="6634" spans="7:14" x14ac:dyDescent="0.25">
      <c r="G6634" s="34" t="s">
        <v>667</v>
      </c>
    </row>
    <row r="6635" spans="7:14" x14ac:dyDescent="0.25">
      <c r="H6635" s="34" t="s">
        <v>487</v>
      </c>
      <c r="I6635" t="s">
        <v>70</v>
      </c>
      <c r="J6635">
        <v>276.98675908221702</v>
      </c>
      <c r="K6635">
        <v>266.64354587869298</v>
      </c>
      <c r="L6635">
        <v>297.87272727272699</v>
      </c>
      <c r="M6635">
        <v>279.74001493094403</v>
      </c>
      <c r="N6635">
        <v>280.53296703296701</v>
      </c>
    </row>
    <row r="6636" spans="7:14" x14ac:dyDescent="0.25">
      <c r="H6636" s="34" t="s">
        <v>487</v>
      </c>
      <c r="I6636" t="s">
        <v>71</v>
      </c>
      <c r="J6636">
        <v>270.71249999999998</v>
      </c>
      <c r="K6636">
        <v>263</v>
      </c>
      <c r="L6636">
        <v>285.97500000000002</v>
      </c>
      <c r="M6636">
        <v>275.55500000000001</v>
      </c>
      <c r="N6636">
        <v>277.8</v>
      </c>
    </row>
    <row r="6637" spans="7:14" x14ac:dyDescent="0.25">
      <c r="H6637" s="34" t="s">
        <v>487</v>
      </c>
      <c r="I6637" t="s">
        <v>72</v>
      </c>
      <c r="J6637">
        <v>266.93124999999998</v>
      </c>
      <c r="K6637">
        <v>260.8</v>
      </c>
      <c r="L6637">
        <v>279.51249999999999</v>
      </c>
      <c r="M6637">
        <v>273.05250000000001</v>
      </c>
      <c r="N6637">
        <v>276.14999999999998</v>
      </c>
    </row>
    <row r="6638" spans="7:14" x14ac:dyDescent="0.25">
      <c r="H6638" s="34" t="s">
        <v>487</v>
      </c>
      <c r="I6638" t="s">
        <v>73</v>
      </c>
      <c r="J6638">
        <v>265.67083333333301</v>
      </c>
      <c r="K6638">
        <v>260.06666666666598</v>
      </c>
      <c r="L6638">
        <v>277.35833333333301</v>
      </c>
      <c r="M6638">
        <v>272.21833333333302</v>
      </c>
      <c r="N6638">
        <v>275.60000000000002</v>
      </c>
    </row>
    <row r="6639" spans="7:14" x14ac:dyDescent="0.25">
      <c r="H6639" s="34" t="s">
        <v>487</v>
      </c>
      <c r="I6639" t="s">
        <v>74</v>
      </c>
      <c r="J6639">
        <v>264.41041666666598</v>
      </c>
      <c r="K6639">
        <v>259.33333333333297</v>
      </c>
      <c r="L6639">
        <v>275.20416666666603</v>
      </c>
      <c r="M6639">
        <v>271.38416666666598</v>
      </c>
      <c r="N6639">
        <v>275.05</v>
      </c>
    </row>
    <row r="6640" spans="7:14" x14ac:dyDescent="0.25">
      <c r="H6640" s="34" t="s">
        <v>487</v>
      </c>
      <c r="I6640" t="s">
        <v>75</v>
      </c>
      <c r="J6640">
        <v>261.88958333333301</v>
      </c>
      <c r="K6640">
        <v>257.86666666666599</v>
      </c>
      <c r="L6640">
        <v>270.89583333333297</v>
      </c>
      <c r="M6640">
        <v>269.71583333333302</v>
      </c>
      <c r="N6640">
        <v>273.95</v>
      </c>
    </row>
    <row r="6641" spans="7:14" x14ac:dyDescent="0.25">
      <c r="H6641" s="34" t="s">
        <v>487</v>
      </c>
      <c r="I6641" t="s">
        <v>76</v>
      </c>
      <c r="J6641">
        <v>260.62916666666598</v>
      </c>
      <c r="K6641">
        <v>257.13333333333298</v>
      </c>
      <c r="L6641">
        <v>268.74166666666599</v>
      </c>
      <c r="M6641">
        <v>268.88166666666598</v>
      </c>
      <c r="N6641">
        <v>273.39999999999998</v>
      </c>
    </row>
    <row r="6642" spans="7:14" x14ac:dyDescent="0.25">
      <c r="H6642" s="34" t="s">
        <v>487</v>
      </c>
      <c r="I6642" t="s">
        <v>77</v>
      </c>
      <c r="J6642">
        <v>259.36874999999998</v>
      </c>
      <c r="K6642">
        <v>256.39999999999998</v>
      </c>
      <c r="L6642">
        <v>266.58749999999998</v>
      </c>
      <c r="M6642">
        <v>268.04750000000001</v>
      </c>
      <c r="N6642">
        <v>272.85000000000002</v>
      </c>
    </row>
    <row r="6643" spans="7:14" x14ac:dyDescent="0.25">
      <c r="H6643" s="34" t="s">
        <v>487</v>
      </c>
      <c r="I6643" t="s">
        <v>78</v>
      </c>
      <c r="J6643">
        <v>255.58749999999901</v>
      </c>
      <c r="K6643">
        <v>254.2</v>
      </c>
      <c r="L6643">
        <v>260.125</v>
      </c>
      <c r="M6643">
        <v>265.54500000000002</v>
      </c>
      <c r="N6643">
        <v>271.2</v>
      </c>
    </row>
    <row r="6644" spans="7:14" x14ac:dyDescent="0.25">
      <c r="H6644" s="34" t="s">
        <v>487</v>
      </c>
      <c r="I6644" t="s">
        <v>79</v>
      </c>
      <c r="J6644">
        <v>249.313240917782</v>
      </c>
      <c r="K6644">
        <v>250.55645412130599</v>
      </c>
      <c r="L6644">
        <v>248.22727272727201</v>
      </c>
      <c r="M6644">
        <v>261.35998506905503</v>
      </c>
      <c r="N6644">
        <v>268.46703296703299</v>
      </c>
    </row>
    <row r="6645" spans="7:14" x14ac:dyDescent="0.25">
      <c r="H6645" s="34" t="s">
        <v>487</v>
      </c>
      <c r="I6645" t="s">
        <v>80</v>
      </c>
      <c r="J6645">
        <v>264.89166666666603</v>
      </c>
      <c r="K6645">
        <v>259.46666666666601</v>
      </c>
      <c r="L6645">
        <v>270.25</v>
      </c>
      <c r="M6645">
        <v>271.183333333333</v>
      </c>
      <c r="N6645">
        <v>275</v>
      </c>
    </row>
    <row r="6646" spans="7:14" x14ac:dyDescent="0.25">
      <c r="H6646" s="34" t="s">
        <v>487</v>
      </c>
      <c r="I6646" t="s">
        <v>81</v>
      </c>
      <c r="J6646">
        <v>266.63333333333298</v>
      </c>
      <c r="K6646">
        <v>260.33333333333297</v>
      </c>
      <c r="L6646">
        <v>271.183333333333</v>
      </c>
      <c r="M6646">
        <v>271.81666666666598</v>
      </c>
      <c r="N6646">
        <v>275.5</v>
      </c>
    </row>
    <row r="6647" spans="7:14" x14ac:dyDescent="0.25">
      <c r="H6647" s="34" t="s">
        <v>487</v>
      </c>
      <c r="I6647" t="s">
        <v>82</v>
      </c>
      <c r="J6647">
        <v>268.375</v>
      </c>
      <c r="K6647">
        <v>261.2</v>
      </c>
      <c r="L6647">
        <v>272.11666666666599</v>
      </c>
      <c r="M6647">
        <v>272.45</v>
      </c>
      <c r="N6647">
        <v>276</v>
      </c>
    </row>
    <row r="6648" spans="7:14" x14ac:dyDescent="0.25">
      <c r="H6648" s="34" t="s">
        <v>487</v>
      </c>
      <c r="I6648" t="s">
        <v>83</v>
      </c>
      <c r="J6648">
        <v>1.31500298864316</v>
      </c>
      <c r="K6648">
        <v>0.66803699897225599</v>
      </c>
      <c r="L6648">
        <v>0.68598027806700801</v>
      </c>
      <c r="M6648">
        <v>0.46708868539118098</v>
      </c>
      <c r="N6648">
        <v>0.36363636363636298</v>
      </c>
    </row>
    <row r="6649" spans="7:14" x14ac:dyDescent="0.25">
      <c r="H6649" s="34" t="s">
        <v>487</v>
      </c>
      <c r="I6649" t="s">
        <v>84</v>
      </c>
      <c r="J6649" t="s">
        <v>85</v>
      </c>
      <c r="K6649" t="s">
        <v>87</v>
      </c>
      <c r="L6649" t="s">
        <v>88</v>
      </c>
      <c r="M6649" t="s">
        <v>86</v>
      </c>
      <c r="N6649" t="s">
        <v>99</v>
      </c>
    </row>
    <row r="6650" spans="7:14" x14ac:dyDescent="0.25">
      <c r="G6650" s="34" t="s">
        <v>667</v>
      </c>
    </row>
    <row r="6651" spans="7:14" x14ac:dyDescent="0.25">
      <c r="G6651" s="34" t="s">
        <v>667</v>
      </c>
    </row>
    <row r="6652" spans="7:14" x14ac:dyDescent="0.25">
      <c r="H6652" s="34" t="s">
        <v>95</v>
      </c>
      <c r="I6652" t="s">
        <v>63</v>
      </c>
      <c r="J6652" t="s">
        <v>64</v>
      </c>
      <c r="K6652" t="s">
        <v>65</v>
      </c>
      <c r="L6652" t="s">
        <v>66</v>
      </c>
      <c r="M6652" t="s">
        <v>67</v>
      </c>
      <c r="N6652" t="s">
        <v>68</v>
      </c>
    </row>
    <row r="6653" spans="7:14" x14ac:dyDescent="0.25">
      <c r="G6653" s="34" t="s">
        <v>667</v>
      </c>
    </row>
    <row r="6654" spans="7:14" x14ac:dyDescent="0.25">
      <c r="H6654" s="34" t="s">
        <v>488</v>
      </c>
      <c r="I6654" t="s">
        <v>70</v>
      </c>
      <c r="J6654">
        <v>206.426086956521</v>
      </c>
      <c r="K6654">
        <v>245.09677419354799</v>
      </c>
      <c r="L6654">
        <v>304.17047367155499</v>
      </c>
      <c r="M6654">
        <v>303.65095219202499</v>
      </c>
      <c r="N6654">
        <v>307.26406101048599</v>
      </c>
    </row>
    <row r="6655" spans="7:14" x14ac:dyDescent="0.25">
      <c r="H6655" s="34" t="s">
        <v>488</v>
      </c>
      <c r="I6655" t="s">
        <v>71</v>
      </c>
      <c r="J6655">
        <v>198.22499999999999</v>
      </c>
      <c r="K6655">
        <v>226.92500000000001</v>
      </c>
      <c r="L6655">
        <v>275.45249999999999</v>
      </c>
      <c r="M6655">
        <v>290.17999999999898</v>
      </c>
      <c r="N6655">
        <v>289.36250000000001</v>
      </c>
    </row>
    <row r="6656" spans="7:14" x14ac:dyDescent="0.25">
      <c r="H6656" s="34" t="s">
        <v>488</v>
      </c>
      <c r="I6656" t="s">
        <v>72</v>
      </c>
      <c r="J6656">
        <v>193.41249999999999</v>
      </c>
      <c r="K6656">
        <v>218.26249999999999</v>
      </c>
      <c r="L6656">
        <v>263.47624999999999</v>
      </c>
      <c r="M6656">
        <v>283.414999999999</v>
      </c>
      <c r="N6656">
        <v>278.98124999999999</v>
      </c>
    </row>
    <row r="6657" spans="7:14" x14ac:dyDescent="0.25">
      <c r="H6657" s="34" t="s">
        <v>488</v>
      </c>
      <c r="I6657" t="s">
        <v>73</v>
      </c>
      <c r="J6657">
        <v>191.808333333333</v>
      </c>
      <c r="K6657">
        <v>215.375</v>
      </c>
      <c r="L6657">
        <v>259.484166666666</v>
      </c>
      <c r="M6657">
        <v>281.159999999999</v>
      </c>
      <c r="N6657">
        <v>275.52083333333297</v>
      </c>
    </row>
    <row r="6658" spans="7:14" x14ac:dyDescent="0.25">
      <c r="H6658" s="34" t="s">
        <v>488</v>
      </c>
      <c r="I6658" t="s">
        <v>74</v>
      </c>
      <c r="J6658">
        <v>190.204166666666</v>
      </c>
      <c r="K6658">
        <v>212.48749999999899</v>
      </c>
      <c r="L6658">
        <v>255.492083333333</v>
      </c>
      <c r="M6658">
        <v>278.90499999999997</v>
      </c>
      <c r="N6658">
        <v>272.06041666666601</v>
      </c>
    </row>
    <row r="6659" spans="7:14" x14ac:dyDescent="0.25">
      <c r="H6659" s="34" t="s">
        <v>488</v>
      </c>
      <c r="I6659" t="s">
        <v>75</v>
      </c>
      <c r="J6659">
        <v>186.995833333333</v>
      </c>
      <c r="K6659">
        <v>206.71250000000001</v>
      </c>
      <c r="L6659">
        <v>247.50791666666601</v>
      </c>
      <c r="M6659">
        <v>274.39499999999998</v>
      </c>
      <c r="N6659">
        <v>265.13958333333301</v>
      </c>
    </row>
    <row r="6660" spans="7:14" x14ac:dyDescent="0.25">
      <c r="H6660" s="34" t="s">
        <v>488</v>
      </c>
      <c r="I6660" t="s">
        <v>76</v>
      </c>
      <c r="J6660">
        <v>185.391666666666</v>
      </c>
      <c r="K6660">
        <v>203.82499999999999</v>
      </c>
      <c r="L6660">
        <v>243.51583333333301</v>
      </c>
      <c r="M6660">
        <v>272.14</v>
      </c>
      <c r="N6660">
        <v>261.67916666666599</v>
      </c>
    </row>
    <row r="6661" spans="7:14" x14ac:dyDescent="0.25">
      <c r="H6661" s="34" t="s">
        <v>488</v>
      </c>
      <c r="I6661" t="s">
        <v>77</v>
      </c>
      <c r="J6661">
        <v>183.78749999999999</v>
      </c>
      <c r="K6661">
        <v>200.9375</v>
      </c>
      <c r="L6661">
        <v>239.52375000000001</v>
      </c>
      <c r="M6661">
        <v>269.88499999999999</v>
      </c>
      <c r="N6661">
        <v>258.21875</v>
      </c>
    </row>
    <row r="6662" spans="7:14" x14ac:dyDescent="0.25">
      <c r="H6662" s="34" t="s">
        <v>488</v>
      </c>
      <c r="I6662" t="s">
        <v>78</v>
      </c>
      <c r="J6662">
        <v>178.97499999999999</v>
      </c>
      <c r="K6662">
        <v>192.27499999999901</v>
      </c>
      <c r="L6662">
        <v>227.54749999999899</v>
      </c>
      <c r="M6662">
        <v>263.12</v>
      </c>
      <c r="N6662">
        <v>247.83750000000001</v>
      </c>
    </row>
    <row r="6663" spans="7:14" x14ac:dyDescent="0.25">
      <c r="H6663" s="34" t="s">
        <v>488</v>
      </c>
      <c r="I6663" t="s">
        <v>79</v>
      </c>
      <c r="J6663">
        <v>170.77391304347799</v>
      </c>
      <c r="K6663">
        <v>174.10322580645101</v>
      </c>
      <c r="L6663">
        <v>198.82952632844399</v>
      </c>
      <c r="M6663">
        <v>249.649047807974</v>
      </c>
      <c r="N6663">
        <v>229.93593898951301</v>
      </c>
    </row>
    <row r="6664" spans="7:14" x14ac:dyDescent="0.25">
      <c r="H6664" s="34" t="s">
        <v>488</v>
      </c>
      <c r="I6664" t="s">
        <v>80</v>
      </c>
      <c r="J6664">
        <v>190.36666666666599</v>
      </c>
      <c r="K6664">
        <v>201.75</v>
      </c>
      <c r="L6664">
        <v>229.72499999999999</v>
      </c>
      <c r="M6664">
        <v>264.35000000000002</v>
      </c>
      <c r="N6664">
        <v>272.77499999999998</v>
      </c>
    </row>
    <row r="6665" spans="7:14" x14ac:dyDescent="0.25">
      <c r="H6665" s="34" t="s">
        <v>488</v>
      </c>
      <c r="I6665" t="s">
        <v>81</v>
      </c>
      <c r="J6665">
        <v>192.13333333333301</v>
      </c>
      <c r="K6665">
        <v>204.36666666666599</v>
      </c>
      <c r="L6665">
        <v>236.98333333333301</v>
      </c>
      <c r="M6665">
        <v>268.45</v>
      </c>
      <c r="N6665">
        <v>276.95</v>
      </c>
    </row>
    <row r="6666" spans="7:14" x14ac:dyDescent="0.25">
      <c r="H6666" s="34" t="s">
        <v>488</v>
      </c>
      <c r="I6666" t="s">
        <v>82</v>
      </c>
      <c r="J6666">
        <v>193.9</v>
      </c>
      <c r="K6666">
        <v>206.98333333333301</v>
      </c>
      <c r="L6666">
        <v>244.24166666666599</v>
      </c>
      <c r="M6666">
        <v>272.54999999999899</v>
      </c>
      <c r="N6666">
        <v>281.125</v>
      </c>
    </row>
    <row r="6667" spans="7:14" x14ac:dyDescent="0.25">
      <c r="H6667" s="34" t="s">
        <v>488</v>
      </c>
      <c r="I6667" t="s">
        <v>83</v>
      </c>
      <c r="J6667">
        <v>1.8560672386622401</v>
      </c>
      <c r="K6667">
        <v>2.5283839278524902</v>
      </c>
      <c r="L6667">
        <v>5.9435668224777496</v>
      </c>
      <c r="M6667">
        <v>3.0086222711428801</v>
      </c>
      <c r="N6667">
        <v>3.0611309687471402</v>
      </c>
    </row>
    <row r="6668" spans="7:14" x14ac:dyDescent="0.25">
      <c r="H6668" s="34" t="s">
        <v>488</v>
      </c>
      <c r="I6668" t="s">
        <v>84</v>
      </c>
      <c r="J6668" t="s">
        <v>85</v>
      </c>
      <c r="K6668" t="s">
        <v>88</v>
      </c>
      <c r="L6668" t="s">
        <v>88</v>
      </c>
      <c r="M6668" t="s">
        <v>88</v>
      </c>
      <c r="N6668" t="s">
        <v>88</v>
      </c>
    </row>
    <row r="6669" spans="7:14" x14ac:dyDescent="0.25">
      <c r="G6669" s="34" t="s">
        <v>667</v>
      </c>
    </row>
    <row r="6671" spans="7:14" x14ac:dyDescent="0.25">
      <c r="H6671" s="34" t="s">
        <v>62</v>
      </c>
      <c r="I6671" t="s">
        <v>63</v>
      </c>
      <c r="J6671" t="s">
        <v>90</v>
      </c>
      <c r="K6671" t="s">
        <v>101</v>
      </c>
      <c r="L6671" t="s">
        <v>66</v>
      </c>
      <c r="M6671" t="s">
        <v>67</v>
      </c>
      <c r="N6671" t="s">
        <v>96</v>
      </c>
    </row>
    <row r="6673" spans="8:14" x14ac:dyDescent="0.25">
      <c r="H6673" s="34" t="s">
        <v>489</v>
      </c>
      <c r="I6673" t="s">
        <v>70</v>
      </c>
      <c r="J6673">
        <v>373.28684065933999</v>
      </c>
      <c r="K6673">
        <v>374.12931760741299</v>
      </c>
      <c r="L6673">
        <v>367.23820161965898</v>
      </c>
      <c r="M6673">
        <v>366.58030726256902</v>
      </c>
      <c r="N6673">
        <v>391.79622225285999</v>
      </c>
    </row>
    <row r="6674" spans="8:14" x14ac:dyDescent="0.25">
      <c r="H6674" s="34" t="s">
        <v>489</v>
      </c>
      <c r="I6674" t="s">
        <v>71</v>
      </c>
      <c r="J6674">
        <v>369.89749999999998</v>
      </c>
      <c r="K6674">
        <v>368.14499999999998</v>
      </c>
      <c r="L6674">
        <v>363.96</v>
      </c>
      <c r="M6674">
        <v>363.4</v>
      </c>
      <c r="N6674">
        <v>382.59249999999997</v>
      </c>
    </row>
    <row r="6675" spans="8:14" x14ac:dyDescent="0.25">
      <c r="H6675" s="34" t="s">
        <v>489</v>
      </c>
      <c r="I6675" t="s">
        <v>72</v>
      </c>
      <c r="J6675">
        <v>367.84875</v>
      </c>
      <c r="K6675">
        <v>364.59750000000003</v>
      </c>
      <c r="L6675">
        <v>361.98</v>
      </c>
      <c r="M6675">
        <v>361.47500000000002</v>
      </c>
      <c r="N6675">
        <v>377.27125000000001</v>
      </c>
    </row>
    <row r="6676" spans="8:14" x14ac:dyDescent="0.25">
      <c r="H6676" s="34" t="s">
        <v>489</v>
      </c>
      <c r="I6676" t="s">
        <v>73</v>
      </c>
      <c r="J6676">
        <v>367.16583333333301</v>
      </c>
      <c r="K6676">
        <v>363.41500000000002</v>
      </c>
      <c r="L6676">
        <v>361.32</v>
      </c>
      <c r="M6676">
        <v>360.83333333333297</v>
      </c>
      <c r="N6676">
        <v>375.4975</v>
      </c>
    </row>
    <row r="6677" spans="8:14" x14ac:dyDescent="0.25">
      <c r="H6677" s="34" t="s">
        <v>489</v>
      </c>
      <c r="I6677" t="s">
        <v>74</v>
      </c>
      <c r="J6677">
        <v>366.48291666666597</v>
      </c>
      <c r="K6677">
        <v>362.23250000000002</v>
      </c>
      <c r="L6677">
        <v>360.66</v>
      </c>
      <c r="M6677">
        <v>360.19166666666598</v>
      </c>
      <c r="N6677">
        <v>373.72375</v>
      </c>
    </row>
    <row r="6678" spans="8:14" x14ac:dyDescent="0.25">
      <c r="H6678" s="34" t="s">
        <v>489</v>
      </c>
      <c r="I6678" t="s">
        <v>75</v>
      </c>
      <c r="J6678">
        <v>365.11708333333303</v>
      </c>
      <c r="K6678">
        <v>359.86750000000001</v>
      </c>
      <c r="L6678">
        <v>359.34</v>
      </c>
      <c r="M6678">
        <v>358.90833333333302</v>
      </c>
      <c r="N6678">
        <v>370.17624999999998</v>
      </c>
    </row>
    <row r="6679" spans="8:14" x14ac:dyDescent="0.25">
      <c r="H6679" s="34" t="s">
        <v>489</v>
      </c>
      <c r="I6679" t="s">
        <v>76</v>
      </c>
      <c r="J6679">
        <v>364.43416666666599</v>
      </c>
      <c r="K6679">
        <v>358.685</v>
      </c>
      <c r="L6679">
        <v>358.68</v>
      </c>
      <c r="M6679">
        <v>358.26666666666603</v>
      </c>
      <c r="N6679">
        <v>368.40249999999997</v>
      </c>
    </row>
    <row r="6680" spans="8:14" x14ac:dyDescent="0.25">
      <c r="H6680" s="34" t="s">
        <v>489</v>
      </c>
      <c r="I6680" t="s">
        <v>77</v>
      </c>
      <c r="J6680">
        <v>363.75125000000003</v>
      </c>
      <c r="K6680">
        <v>357.5025</v>
      </c>
      <c r="L6680">
        <v>358.02</v>
      </c>
      <c r="M6680">
        <v>357.625</v>
      </c>
      <c r="N6680">
        <v>366.628749999999</v>
      </c>
    </row>
    <row r="6681" spans="8:14" x14ac:dyDescent="0.25">
      <c r="H6681" s="34" t="s">
        <v>489</v>
      </c>
      <c r="I6681" t="s">
        <v>78</v>
      </c>
      <c r="J6681">
        <v>361.70249999999999</v>
      </c>
      <c r="K6681">
        <v>353.95499999999998</v>
      </c>
      <c r="L6681">
        <v>356.04</v>
      </c>
      <c r="M6681">
        <v>355.7</v>
      </c>
      <c r="N6681">
        <v>361.3075</v>
      </c>
    </row>
    <row r="6682" spans="8:14" x14ac:dyDescent="0.25">
      <c r="H6682" s="34" t="s">
        <v>489</v>
      </c>
      <c r="I6682" t="s">
        <v>79</v>
      </c>
      <c r="J6682">
        <v>358.31315934065901</v>
      </c>
      <c r="K6682">
        <v>347.97068239258601</v>
      </c>
      <c r="L6682">
        <v>352.76179838034</v>
      </c>
      <c r="M6682">
        <v>352.51969273742998</v>
      </c>
      <c r="N6682">
        <v>352.10377774713902</v>
      </c>
    </row>
    <row r="6683" spans="8:14" x14ac:dyDescent="0.25">
      <c r="H6683" s="34" t="s">
        <v>489</v>
      </c>
      <c r="I6683" t="s">
        <v>80</v>
      </c>
      <c r="J6683">
        <v>366.44166666666598</v>
      </c>
      <c r="K6683">
        <v>361.55</v>
      </c>
      <c r="L6683">
        <v>360.56666666666598</v>
      </c>
      <c r="M6683">
        <v>360.19999999999902</v>
      </c>
      <c r="N6683">
        <v>372.07499999999999</v>
      </c>
    </row>
    <row r="6684" spans="8:14" x14ac:dyDescent="0.25">
      <c r="H6684" s="34" t="s">
        <v>489</v>
      </c>
      <c r="I6684" t="s">
        <v>81</v>
      </c>
      <c r="J6684">
        <v>367.08333333333297</v>
      </c>
      <c r="K6684">
        <v>362.05</v>
      </c>
      <c r="L6684">
        <v>361.13333333333298</v>
      </c>
      <c r="M6684">
        <v>360.849999999999</v>
      </c>
      <c r="N6684">
        <v>372.2</v>
      </c>
    </row>
    <row r="6685" spans="8:14" x14ac:dyDescent="0.25">
      <c r="H6685" s="34" t="s">
        <v>489</v>
      </c>
      <c r="I6685" t="s">
        <v>82</v>
      </c>
      <c r="J6685">
        <v>367.72500000000002</v>
      </c>
      <c r="K6685">
        <v>362.55</v>
      </c>
      <c r="L6685">
        <v>361.7</v>
      </c>
      <c r="M6685">
        <v>361.5</v>
      </c>
      <c r="N6685">
        <v>372.32499999999999</v>
      </c>
    </row>
    <row r="6686" spans="8:14" x14ac:dyDescent="0.25">
      <c r="H6686" s="34" t="s">
        <v>489</v>
      </c>
      <c r="I6686" t="s">
        <v>83</v>
      </c>
      <c r="J6686">
        <v>0.35021490460057297</v>
      </c>
      <c r="K6686">
        <v>0.27658691743880498</v>
      </c>
      <c r="L6686">
        <v>0.31432005177035899</v>
      </c>
      <c r="M6686">
        <v>0.36091060521934099</v>
      </c>
      <c r="N6686">
        <v>6.7190754552173604E-2</v>
      </c>
    </row>
    <row r="6687" spans="8:14" x14ac:dyDescent="0.25">
      <c r="H6687" s="34" t="s">
        <v>489</v>
      </c>
      <c r="I6687" t="s">
        <v>84</v>
      </c>
      <c r="J6687" t="s">
        <v>93</v>
      </c>
      <c r="K6687" t="s">
        <v>103</v>
      </c>
      <c r="L6687" t="s">
        <v>98</v>
      </c>
      <c r="M6687" t="s">
        <v>98</v>
      </c>
      <c r="N6687" t="s">
        <v>99</v>
      </c>
    </row>
    <row r="6690" spans="8:14" x14ac:dyDescent="0.25">
      <c r="H6690" s="34" t="s">
        <v>95</v>
      </c>
      <c r="I6690" t="s">
        <v>63</v>
      </c>
      <c r="J6690" t="s">
        <v>64</v>
      </c>
      <c r="K6690" t="s">
        <v>101</v>
      </c>
      <c r="L6690" t="s">
        <v>244</v>
      </c>
      <c r="M6690" t="s">
        <v>67</v>
      </c>
      <c r="N6690" t="s">
        <v>96</v>
      </c>
    </row>
    <row r="6692" spans="8:14" x14ac:dyDescent="0.25">
      <c r="H6692" s="34" t="s">
        <v>490</v>
      </c>
      <c r="I6692" t="s">
        <v>70</v>
      </c>
      <c r="J6692">
        <v>789.10130246020196</v>
      </c>
      <c r="K6692">
        <v>772.468473413379</v>
      </c>
      <c r="L6692">
        <v>832.55463734462501</v>
      </c>
      <c r="M6692">
        <v>900.12545620437902</v>
      </c>
      <c r="N6692">
        <v>846.06699334319501</v>
      </c>
    </row>
    <row r="6693" spans="8:14" x14ac:dyDescent="0.25">
      <c r="H6693" s="34" t="s">
        <v>490</v>
      </c>
      <c r="I6693" t="s">
        <v>71</v>
      </c>
      <c r="J6693">
        <v>765.14750000000004</v>
      </c>
      <c r="K6693">
        <v>760.48749999999995</v>
      </c>
      <c r="L6693">
        <v>805.54499999999996</v>
      </c>
      <c r="M6693">
        <v>860.04</v>
      </c>
      <c r="N6693">
        <v>835.08499999999901</v>
      </c>
    </row>
    <row r="6694" spans="8:14" x14ac:dyDescent="0.25">
      <c r="H6694" s="34" t="s">
        <v>490</v>
      </c>
      <c r="I6694" t="s">
        <v>72</v>
      </c>
      <c r="J6694">
        <v>750.99874999999997</v>
      </c>
      <c r="K6694">
        <v>753.54375000000005</v>
      </c>
      <c r="L6694">
        <v>790.99749999999995</v>
      </c>
      <c r="M6694">
        <v>838.64499999999998</v>
      </c>
      <c r="N6694">
        <v>828.56749999999897</v>
      </c>
    </row>
    <row r="6695" spans="8:14" x14ac:dyDescent="0.25">
      <c r="H6695" s="34" t="s">
        <v>490</v>
      </c>
      <c r="I6695" t="s">
        <v>73</v>
      </c>
      <c r="J6695">
        <v>746.28250000000003</v>
      </c>
      <c r="K6695">
        <v>751.22916666666595</v>
      </c>
      <c r="L6695">
        <v>786.14833333333297</v>
      </c>
      <c r="M6695">
        <v>831.51333333333298</v>
      </c>
      <c r="N6695">
        <v>826.39499999999998</v>
      </c>
    </row>
    <row r="6696" spans="8:14" x14ac:dyDescent="0.25">
      <c r="H6696" s="34" t="s">
        <v>490</v>
      </c>
      <c r="I6696" t="s">
        <v>74</v>
      </c>
      <c r="J6696">
        <v>741.56624999999997</v>
      </c>
      <c r="K6696">
        <v>748.91458333333298</v>
      </c>
      <c r="L6696">
        <v>781.299166666666</v>
      </c>
      <c r="M6696">
        <v>824.38166666666598</v>
      </c>
      <c r="N6696">
        <v>824.22249999999997</v>
      </c>
    </row>
    <row r="6697" spans="8:14" x14ac:dyDescent="0.25">
      <c r="H6697" s="34" t="s">
        <v>490</v>
      </c>
      <c r="I6697" t="s">
        <v>75</v>
      </c>
      <c r="J6697">
        <v>732.13374999999996</v>
      </c>
      <c r="K6697">
        <v>744.28541666666604</v>
      </c>
      <c r="L6697">
        <v>771.60083333333296</v>
      </c>
      <c r="M6697">
        <v>810.118333333333</v>
      </c>
      <c r="N6697">
        <v>819.87749999999903</v>
      </c>
    </row>
    <row r="6698" spans="8:14" x14ac:dyDescent="0.25">
      <c r="H6698" s="34" t="s">
        <v>490</v>
      </c>
      <c r="I6698" t="s">
        <v>76</v>
      </c>
      <c r="J6698">
        <v>727.41750000000002</v>
      </c>
      <c r="K6698">
        <v>741.97083333333296</v>
      </c>
      <c r="L6698">
        <v>766.75166666666598</v>
      </c>
      <c r="M6698">
        <v>802.986666666666</v>
      </c>
      <c r="N6698">
        <v>817.70499999999902</v>
      </c>
    </row>
    <row r="6699" spans="8:14" x14ac:dyDescent="0.25">
      <c r="H6699" s="34" t="s">
        <v>490</v>
      </c>
      <c r="I6699" t="s">
        <v>77</v>
      </c>
      <c r="J6699">
        <v>722.70124999999996</v>
      </c>
      <c r="K6699">
        <v>739.65625</v>
      </c>
      <c r="L6699">
        <v>761.90250000000003</v>
      </c>
      <c r="M6699">
        <v>795.85500000000002</v>
      </c>
      <c r="N6699">
        <v>815.53250000000003</v>
      </c>
    </row>
    <row r="6700" spans="8:14" x14ac:dyDescent="0.25">
      <c r="H6700" s="34" t="s">
        <v>490</v>
      </c>
      <c r="I6700" t="s">
        <v>78</v>
      </c>
      <c r="J6700">
        <v>708.55250000000001</v>
      </c>
      <c r="K6700">
        <v>732.71249999999998</v>
      </c>
      <c r="L6700">
        <v>747.35500000000002</v>
      </c>
      <c r="M6700">
        <v>774.46</v>
      </c>
      <c r="N6700">
        <v>809.01499999999999</v>
      </c>
    </row>
    <row r="6701" spans="8:14" x14ac:dyDescent="0.25">
      <c r="H6701" s="34" t="s">
        <v>490</v>
      </c>
      <c r="I6701" t="s">
        <v>79</v>
      </c>
      <c r="J6701">
        <v>684.59869753979694</v>
      </c>
      <c r="K6701">
        <v>720.73152658662002</v>
      </c>
      <c r="L6701">
        <v>720.34536265537497</v>
      </c>
      <c r="M6701">
        <v>734.37454379561996</v>
      </c>
      <c r="N6701">
        <v>798.03300665680399</v>
      </c>
    </row>
    <row r="6702" spans="8:14" x14ac:dyDescent="0.25">
      <c r="H6702" s="34" t="s">
        <v>490</v>
      </c>
      <c r="I6702" t="s">
        <v>80</v>
      </c>
      <c r="J6702">
        <v>741.65833333333296</v>
      </c>
      <c r="K6702">
        <v>741.375</v>
      </c>
      <c r="L6702">
        <v>758.55</v>
      </c>
      <c r="M6702">
        <v>806.1</v>
      </c>
      <c r="N6702">
        <v>822.38333333333298</v>
      </c>
    </row>
    <row r="6703" spans="8:14" x14ac:dyDescent="0.25">
      <c r="H6703" s="34" t="s">
        <v>490</v>
      </c>
      <c r="I6703" t="s">
        <v>81</v>
      </c>
      <c r="J6703">
        <v>746.46666666666601</v>
      </c>
      <c r="K6703">
        <v>743.11666666666599</v>
      </c>
      <c r="L6703">
        <v>764.51666666666597</v>
      </c>
      <c r="M6703">
        <v>809.81666666666604</v>
      </c>
      <c r="N6703">
        <v>822.71666666666601</v>
      </c>
    </row>
    <row r="6704" spans="8:14" x14ac:dyDescent="0.25">
      <c r="H6704" s="34" t="s">
        <v>490</v>
      </c>
      <c r="I6704" t="s">
        <v>82</v>
      </c>
      <c r="J6704">
        <v>751.27499999999998</v>
      </c>
      <c r="K6704">
        <v>744.85833333333301</v>
      </c>
      <c r="L6704">
        <v>770.48333333333301</v>
      </c>
      <c r="M6704">
        <v>813.53333333333296</v>
      </c>
      <c r="N6704">
        <v>823.05</v>
      </c>
    </row>
    <row r="6705" spans="7:14" x14ac:dyDescent="0.25">
      <c r="H6705" s="34" t="s">
        <v>490</v>
      </c>
      <c r="I6705" t="s">
        <v>83</v>
      </c>
      <c r="J6705">
        <v>1.2966437825143899</v>
      </c>
      <c r="K6705">
        <v>0.46765044807178202</v>
      </c>
      <c r="L6705">
        <v>1.5488113521815601</v>
      </c>
      <c r="M6705">
        <v>0.91370974350567402</v>
      </c>
      <c r="N6705">
        <v>8.1065196684442606E-2</v>
      </c>
    </row>
    <row r="6706" spans="7:14" x14ac:dyDescent="0.25">
      <c r="H6706" s="34" t="s">
        <v>490</v>
      </c>
      <c r="I6706" t="s">
        <v>84</v>
      </c>
      <c r="J6706" t="s">
        <v>85</v>
      </c>
      <c r="K6706" t="s">
        <v>94</v>
      </c>
      <c r="L6706" t="s">
        <v>196</v>
      </c>
      <c r="M6706" t="s">
        <v>88</v>
      </c>
      <c r="N6706" t="s">
        <v>99</v>
      </c>
    </row>
    <row r="6708" spans="7:14" x14ac:dyDescent="0.25">
      <c r="G6708" s="34" t="s">
        <v>667</v>
      </c>
    </row>
    <row r="6709" spans="7:14" x14ac:dyDescent="0.25">
      <c r="H6709" s="34" t="s">
        <v>95</v>
      </c>
      <c r="I6709" t="s">
        <v>63</v>
      </c>
      <c r="J6709" t="s">
        <v>64</v>
      </c>
      <c r="K6709" t="s">
        <v>112</v>
      </c>
      <c r="L6709" t="s">
        <v>110</v>
      </c>
      <c r="M6709" t="s">
        <v>91</v>
      </c>
      <c r="N6709" t="s">
        <v>68</v>
      </c>
    </row>
    <row r="6710" spans="7:14" x14ac:dyDescent="0.25">
      <c r="G6710" s="34" t="s">
        <v>667</v>
      </c>
    </row>
    <row r="6711" spans="7:14" x14ac:dyDescent="0.25">
      <c r="H6711" s="34" t="s">
        <v>491</v>
      </c>
      <c r="I6711" t="s">
        <v>70</v>
      </c>
      <c r="J6711">
        <v>2993.6967345275398</v>
      </c>
      <c r="K6711">
        <v>3007.8525630623299</v>
      </c>
      <c r="L6711">
        <v>2924.6960258927102</v>
      </c>
      <c r="M6711">
        <v>2953.0867220650598</v>
      </c>
      <c r="N6711">
        <v>2910.87814084507</v>
      </c>
    </row>
    <row r="6712" spans="7:14" x14ac:dyDescent="0.25">
      <c r="H6712" s="34" t="s">
        <v>491</v>
      </c>
      <c r="I6712" t="s">
        <v>71</v>
      </c>
      <c r="J6712">
        <v>2934.1774999999998</v>
      </c>
      <c r="K6712">
        <v>2934.3225000000002</v>
      </c>
      <c r="L6712">
        <v>2897.7324999999901</v>
      </c>
      <c r="M6712">
        <v>2912.7999999999902</v>
      </c>
      <c r="N6712">
        <v>2886.7224999999999</v>
      </c>
    </row>
    <row r="6713" spans="7:14" x14ac:dyDescent="0.25">
      <c r="H6713" s="34" t="s">
        <v>491</v>
      </c>
      <c r="I6713" t="s">
        <v>72</v>
      </c>
      <c r="J6713">
        <v>2898.9637499999999</v>
      </c>
      <c r="K6713">
        <v>2891.9862499999999</v>
      </c>
      <c r="L6713">
        <v>2881.74125</v>
      </c>
      <c r="M6713">
        <v>2888.875</v>
      </c>
      <c r="N6713">
        <v>2872.1612499999901</v>
      </c>
    </row>
    <row r="6714" spans="7:14" x14ac:dyDescent="0.25">
      <c r="H6714" s="34" t="s">
        <v>491</v>
      </c>
      <c r="I6714" t="s">
        <v>73</v>
      </c>
      <c r="J6714">
        <v>2887.2258333333298</v>
      </c>
      <c r="K6714">
        <v>2877.8741666666601</v>
      </c>
      <c r="L6714">
        <v>2876.4108333333302</v>
      </c>
      <c r="M6714">
        <v>2880.8999999999901</v>
      </c>
      <c r="N6714">
        <v>2867.3074999999999</v>
      </c>
    </row>
    <row r="6715" spans="7:14" x14ac:dyDescent="0.25">
      <c r="H6715" s="34" t="s">
        <v>491</v>
      </c>
      <c r="I6715" t="s">
        <v>74</v>
      </c>
      <c r="J6715">
        <v>2875.4879166666601</v>
      </c>
      <c r="K6715">
        <v>2863.7620833333299</v>
      </c>
      <c r="L6715">
        <v>2871.0804166666599</v>
      </c>
      <c r="M6715">
        <v>2872.9249999999902</v>
      </c>
      <c r="N6715">
        <v>2862.4537499999901</v>
      </c>
    </row>
    <row r="6716" spans="7:14" x14ac:dyDescent="0.25">
      <c r="H6716" s="34" t="s">
        <v>491</v>
      </c>
      <c r="I6716" t="s">
        <v>75</v>
      </c>
      <c r="J6716">
        <v>2852.0120833333299</v>
      </c>
      <c r="K6716">
        <v>2835.5379166666598</v>
      </c>
      <c r="L6716">
        <v>2860.4195833333301</v>
      </c>
      <c r="M6716">
        <v>2856.9749999999999</v>
      </c>
      <c r="N6716">
        <v>2852.7462500000001</v>
      </c>
    </row>
    <row r="6717" spans="7:14" x14ac:dyDescent="0.25">
      <c r="H6717" s="34" t="s">
        <v>491</v>
      </c>
      <c r="I6717" t="s">
        <v>76</v>
      </c>
      <c r="J6717">
        <v>2840.2741666666602</v>
      </c>
      <c r="K6717">
        <v>2821.42583333333</v>
      </c>
      <c r="L6717">
        <v>2855.0891666666598</v>
      </c>
      <c r="M6717">
        <v>2849</v>
      </c>
      <c r="N6717">
        <v>2847.8924999999999</v>
      </c>
    </row>
    <row r="6718" spans="7:14" x14ac:dyDescent="0.25">
      <c r="H6718" s="34" t="s">
        <v>491</v>
      </c>
      <c r="I6718" t="s">
        <v>77</v>
      </c>
      <c r="J6718">
        <v>2828.5362500000001</v>
      </c>
      <c r="K6718">
        <v>2807.3137499999998</v>
      </c>
      <c r="L6718">
        <v>2849.75875</v>
      </c>
      <c r="M6718">
        <v>2841.0249999999901</v>
      </c>
      <c r="N6718">
        <v>2843.0387500000002</v>
      </c>
    </row>
    <row r="6719" spans="7:14" x14ac:dyDescent="0.25">
      <c r="H6719" s="34" t="s">
        <v>491</v>
      </c>
      <c r="I6719" t="s">
        <v>78</v>
      </c>
      <c r="J6719">
        <v>2793.3224999999902</v>
      </c>
      <c r="K6719">
        <v>2764.9775</v>
      </c>
      <c r="L6719">
        <v>2833.7674999999999</v>
      </c>
      <c r="M6719">
        <v>2817.1</v>
      </c>
      <c r="N6719">
        <v>2828.4775</v>
      </c>
    </row>
    <row r="6720" spans="7:14" x14ac:dyDescent="0.25">
      <c r="H6720" s="34" t="s">
        <v>491</v>
      </c>
      <c r="I6720" t="s">
        <v>79</v>
      </c>
      <c r="J6720">
        <v>2733.8032654724502</v>
      </c>
      <c r="K6720">
        <v>2691.4474369376599</v>
      </c>
      <c r="L6720">
        <v>2806.8039741072798</v>
      </c>
      <c r="M6720">
        <v>2776.8132779349298</v>
      </c>
      <c r="N6720">
        <v>2804.3218591549198</v>
      </c>
    </row>
    <row r="6721" spans="7:14" x14ac:dyDescent="0.25">
      <c r="H6721" s="34" t="s">
        <v>491</v>
      </c>
      <c r="I6721" t="s">
        <v>80</v>
      </c>
      <c r="J6721">
        <v>2871.1583333333301</v>
      </c>
      <c r="K6721">
        <v>2849.7750000000001</v>
      </c>
      <c r="L6721">
        <v>2856.125</v>
      </c>
      <c r="M6721">
        <v>2867.13333333333</v>
      </c>
      <c r="N6721">
        <v>2860.5583333333302</v>
      </c>
    </row>
    <row r="6722" spans="7:14" x14ac:dyDescent="0.25">
      <c r="H6722" s="34" t="s">
        <v>491</v>
      </c>
      <c r="I6722" t="s">
        <v>81</v>
      </c>
      <c r="J6722">
        <v>2878.5666666666598</v>
      </c>
      <c r="K6722">
        <v>2849.9</v>
      </c>
      <c r="L6722">
        <v>2859.3333333333298</v>
      </c>
      <c r="M6722">
        <v>2869.3166666666598</v>
      </c>
      <c r="N6722">
        <v>2863.5166666666601</v>
      </c>
    </row>
    <row r="6723" spans="7:14" x14ac:dyDescent="0.25">
      <c r="H6723" s="34" t="s">
        <v>491</v>
      </c>
      <c r="I6723" t="s">
        <v>82</v>
      </c>
      <c r="J6723">
        <v>2885.9749999999999</v>
      </c>
      <c r="K6723">
        <v>2850.0250000000001</v>
      </c>
      <c r="L6723">
        <v>2862.5416666666601</v>
      </c>
      <c r="M6723">
        <v>2871.5</v>
      </c>
      <c r="N6723">
        <v>2866.4749999999999</v>
      </c>
    </row>
    <row r="6724" spans="7:14" x14ac:dyDescent="0.25">
      <c r="H6724" s="34" t="s">
        <v>491</v>
      </c>
      <c r="I6724" t="s">
        <v>83</v>
      </c>
      <c r="J6724">
        <v>0.51605188382153599</v>
      </c>
      <c r="K6724">
        <v>8.7726224000140296E-3</v>
      </c>
      <c r="L6724">
        <v>0.22415976477781499</v>
      </c>
      <c r="M6724">
        <v>0.15230078824374599</v>
      </c>
      <c r="N6724">
        <v>0.20683607803838799</v>
      </c>
    </row>
    <row r="6725" spans="7:14" x14ac:dyDescent="0.25">
      <c r="H6725" s="34" t="s">
        <v>491</v>
      </c>
      <c r="I6725" t="s">
        <v>84</v>
      </c>
      <c r="J6725" t="s">
        <v>85</v>
      </c>
      <c r="K6725" t="s">
        <v>134</v>
      </c>
      <c r="L6725" t="s">
        <v>99</v>
      </c>
      <c r="M6725" t="s">
        <v>99</v>
      </c>
      <c r="N6725" t="s">
        <v>87</v>
      </c>
    </row>
    <row r="6726" spans="7:14" x14ac:dyDescent="0.25">
      <c r="G6726" s="34" t="s">
        <v>667</v>
      </c>
    </row>
    <row r="6727" spans="7:14" x14ac:dyDescent="0.25">
      <c r="G6727" s="34" t="s">
        <v>667</v>
      </c>
    </row>
    <row r="6728" spans="7:14" x14ac:dyDescent="0.25">
      <c r="H6728" s="34" t="s">
        <v>62</v>
      </c>
      <c r="I6728" t="s">
        <v>63</v>
      </c>
      <c r="J6728" t="s">
        <v>64</v>
      </c>
      <c r="K6728" t="s">
        <v>65</v>
      </c>
      <c r="L6728" t="s">
        <v>66</v>
      </c>
      <c r="M6728" t="s">
        <v>67</v>
      </c>
      <c r="N6728" t="s">
        <v>68</v>
      </c>
    </row>
    <row r="6729" spans="7:14" x14ac:dyDescent="0.25">
      <c r="G6729" s="34" t="s">
        <v>667</v>
      </c>
    </row>
    <row r="6730" spans="7:14" x14ac:dyDescent="0.25">
      <c r="H6730" s="34" t="s">
        <v>492</v>
      </c>
      <c r="I6730" t="s">
        <v>70</v>
      </c>
      <c r="J6730">
        <v>214.19248737373701</v>
      </c>
      <c r="K6730">
        <v>207.83741080530001</v>
      </c>
      <c r="L6730">
        <v>204.77044234211101</v>
      </c>
      <c r="M6730">
        <v>202.30318537859</v>
      </c>
      <c r="N6730">
        <v>195.17860976918899</v>
      </c>
    </row>
    <row r="6731" spans="7:14" x14ac:dyDescent="0.25">
      <c r="H6731" s="34" t="s">
        <v>492</v>
      </c>
      <c r="I6731" t="s">
        <v>71</v>
      </c>
      <c r="J6731">
        <v>209.28749999999999</v>
      </c>
      <c r="K6731">
        <v>203.34</v>
      </c>
      <c r="L6731">
        <v>201.4375</v>
      </c>
      <c r="M6731">
        <v>197.88499999999999</v>
      </c>
      <c r="N6731">
        <v>191.45999999999901</v>
      </c>
    </row>
    <row r="6732" spans="7:14" x14ac:dyDescent="0.25">
      <c r="H6732" s="34" t="s">
        <v>492</v>
      </c>
      <c r="I6732" t="s">
        <v>72</v>
      </c>
      <c r="J6732">
        <v>206.46875</v>
      </c>
      <c r="K6732">
        <v>200.64499999999899</v>
      </c>
      <c r="L6732">
        <v>199.44374999999999</v>
      </c>
      <c r="M6732">
        <v>195.2175</v>
      </c>
      <c r="N6732">
        <v>189.20499999999899</v>
      </c>
    </row>
    <row r="6733" spans="7:14" x14ac:dyDescent="0.25">
      <c r="H6733" s="34" t="s">
        <v>492</v>
      </c>
      <c r="I6733" t="s">
        <v>73</v>
      </c>
      <c r="J6733">
        <v>205.52916666666599</v>
      </c>
      <c r="K6733">
        <v>199.74666666666599</v>
      </c>
      <c r="L6733">
        <v>198.77916666666599</v>
      </c>
      <c r="M6733">
        <v>194.32833333333301</v>
      </c>
      <c r="N6733">
        <v>188.45333333333301</v>
      </c>
    </row>
    <row r="6734" spans="7:14" x14ac:dyDescent="0.25">
      <c r="H6734" s="34" t="s">
        <v>492</v>
      </c>
      <c r="I6734" t="s">
        <v>74</v>
      </c>
      <c r="J6734">
        <v>204.589583333333</v>
      </c>
      <c r="K6734">
        <v>198.84833333333299</v>
      </c>
      <c r="L6734">
        <v>198.114583333333</v>
      </c>
      <c r="M6734">
        <v>193.43916666666601</v>
      </c>
      <c r="N6734">
        <v>187.701666666666</v>
      </c>
    </row>
    <row r="6735" spans="7:14" x14ac:dyDescent="0.25">
      <c r="H6735" s="34" t="s">
        <v>492</v>
      </c>
      <c r="I6735" t="s">
        <v>75</v>
      </c>
      <c r="J6735">
        <v>202.71041666666599</v>
      </c>
      <c r="K6735">
        <v>197.05166666666599</v>
      </c>
      <c r="L6735">
        <v>196.78541666666601</v>
      </c>
      <c r="M6735">
        <v>191.66083333333299</v>
      </c>
      <c r="N6735">
        <v>186.19833333333301</v>
      </c>
    </row>
    <row r="6736" spans="7:14" x14ac:dyDescent="0.25">
      <c r="H6736" s="34" t="s">
        <v>492</v>
      </c>
      <c r="I6736" t="s">
        <v>76</v>
      </c>
      <c r="J6736">
        <v>201.770833333333</v>
      </c>
      <c r="K6736">
        <v>196.15333333333299</v>
      </c>
      <c r="L6736">
        <v>196.120833333333</v>
      </c>
      <c r="M6736">
        <v>190.77166666666599</v>
      </c>
      <c r="N6736">
        <v>185.446666666666</v>
      </c>
    </row>
    <row r="6737" spans="7:14" x14ac:dyDescent="0.25">
      <c r="H6737" s="34" t="s">
        <v>492</v>
      </c>
      <c r="I6737" t="s">
        <v>77</v>
      </c>
      <c r="J6737">
        <v>200.83125000000001</v>
      </c>
      <c r="K6737">
        <v>195.255</v>
      </c>
      <c r="L6737">
        <v>195.45624999999899</v>
      </c>
      <c r="M6737">
        <v>189.88249999999999</v>
      </c>
      <c r="N6737">
        <v>184.69499999999999</v>
      </c>
    </row>
    <row r="6738" spans="7:14" x14ac:dyDescent="0.25">
      <c r="H6738" s="34" t="s">
        <v>492</v>
      </c>
      <c r="I6738" t="s">
        <v>78</v>
      </c>
      <c r="J6738">
        <v>198.01249999999999</v>
      </c>
      <c r="K6738">
        <v>192.55999999999901</v>
      </c>
      <c r="L6738">
        <v>193.46249999999901</v>
      </c>
      <c r="M6738">
        <v>187.215</v>
      </c>
      <c r="N6738">
        <v>182.44</v>
      </c>
    </row>
    <row r="6739" spans="7:14" x14ac:dyDescent="0.25">
      <c r="H6739" s="34" t="s">
        <v>492</v>
      </c>
      <c r="I6739" t="s">
        <v>79</v>
      </c>
      <c r="J6739">
        <v>193.10751262626201</v>
      </c>
      <c r="K6739">
        <v>188.062589194699</v>
      </c>
      <c r="L6739">
        <v>190.129557657888</v>
      </c>
      <c r="M6739">
        <v>182.796814621409</v>
      </c>
      <c r="N6739">
        <v>178.72139023080999</v>
      </c>
    </row>
    <row r="6740" spans="7:14" x14ac:dyDescent="0.25">
      <c r="H6740" s="34" t="s">
        <v>492</v>
      </c>
      <c r="I6740" t="s">
        <v>80</v>
      </c>
      <c r="J6740">
        <v>203.125</v>
      </c>
      <c r="K6740">
        <v>198.99999999999901</v>
      </c>
      <c r="L6740">
        <v>198.02499999999901</v>
      </c>
      <c r="M6740">
        <v>193.81666666666601</v>
      </c>
      <c r="N6740">
        <v>188.1</v>
      </c>
    </row>
    <row r="6741" spans="7:14" x14ac:dyDescent="0.25">
      <c r="H6741" s="34" t="s">
        <v>492</v>
      </c>
      <c r="I6741" t="s">
        <v>81</v>
      </c>
      <c r="J6741">
        <v>203.29999999999899</v>
      </c>
      <c r="K6741">
        <v>200.04999999999899</v>
      </c>
      <c r="L6741">
        <v>198.6</v>
      </c>
      <c r="M6741">
        <v>195.083333333333</v>
      </c>
      <c r="N6741">
        <v>189.25</v>
      </c>
    </row>
    <row r="6742" spans="7:14" x14ac:dyDescent="0.25">
      <c r="H6742" s="34" t="s">
        <v>492</v>
      </c>
      <c r="I6742" t="s">
        <v>82</v>
      </c>
      <c r="J6742">
        <v>203.474999999999</v>
      </c>
      <c r="K6742">
        <v>201.1</v>
      </c>
      <c r="L6742">
        <v>199.17500000000001</v>
      </c>
      <c r="M6742">
        <v>196.35</v>
      </c>
      <c r="N6742">
        <v>190.4</v>
      </c>
    </row>
    <row r="6743" spans="7:14" x14ac:dyDescent="0.25">
      <c r="H6743" s="34" t="s">
        <v>492</v>
      </c>
      <c r="I6743" t="s">
        <v>83</v>
      </c>
      <c r="J6743">
        <v>0.172011303599934</v>
      </c>
      <c r="K6743">
        <v>1.0552763819095501</v>
      </c>
      <c r="L6743">
        <v>0.58073475571267896</v>
      </c>
      <c r="M6743">
        <v>1.30707713474931</v>
      </c>
      <c r="N6743">
        <v>1.2227538543328</v>
      </c>
    </row>
    <row r="6744" spans="7:14" x14ac:dyDescent="0.25">
      <c r="H6744" s="34" t="s">
        <v>492</v>
      </c>
      <c r="I6744" t="s">
        <v>84</v>
      </c>
      <c r="J6744" t="s">
        <v>85</v>
      </c>
      <c r="K6744" t="s">
        <v>87</v>
      </c>
      <c r="L6744" t="s">
        <v>98</v>
      </c>
      <c r="M6744" t="s">
        <v>87</v>
      </c>
      <c r="N6744" t="s">
        <v>87</v>
      </c>
    </row>
    <row r="6745" spans="7:14" x14ac:dyDescent="0.25">
      <c r="G6745" s="34" t="s">
        <v>667</v>
      </c>
    </row>
    <row r="6747" spans="7:14" x14ac:dyDescent="0.25">
      <c r="H6747" s="34" t="s">
        <v>128</v>
      </c>
      <c r="I6747" t="s">
        <v>63</v>
      </c>
      <c r="J6747" t="s">
        <v>64</v>
      </c>
      <c r="K6747" t="s">
        <v>65</v>
      </c>
      <c r="L6747" t="s">
        <v>66</v>
      </c>
      <c r="M6747" t="s">
        <v>67</v>
      </c>
      <c r="N6747" t="s">
        <v>68</v>
      </c>
    </row>
    <row r="6749" spans="7:14" x14ac:dyDescent="0.25">
      <c r="H6749" s="34" t="s">
        <v>493</v>
      </c>
      <c r="I6749" t="s">
        <v>70</v>
      </c>
      <c r="J6749">
        <v>191.27896341463401</v>
      </c>
      <c r="K6749">
        <v>182.35791691751899</v>
      </c>
      <c r="L6749">
        <v>186.62603550295799</v>
      </c>
      <c r="M6749">
        <v>177.97376033057799</v>
      </c>
      <c r="N6749">
        <v>182.11143695014599</v>
      </c>
    </row>
    <row r="6750" spans="7:14" x14ac:dyDescent="0.25">
      <c r="H6750" s="34" t="s">
        <v>493</v>
      </c>
      <c r="I6750" t="s">
        <v>71</v>
      </c>
      <c r="J6750">
        <v>183.5</v>
      </c>
      <c r="K6750">
        <v>176.43</v>
      </c>
      <c r="L6750">
        <v>181.7</v>
      </c>
      <c r="M6750">
        <v>174.32749999999999</v>
      </c>
      <c r="N6750">
        <v>177.72499999999999</v>
      </c>
    </row>
    <row r="6751" spans="7:14" x14ac:dyDescent="0.25">
      <c r="H6751" s="34" t="s">
        <v>493</v>
      </c>
      <c r="I6751" t="s">
        <v>72</v>
      </c>
      <c r="J6751">
        <v>179.375</v>
      </c>
      <c r="K6751">
        <v>172.965</v>
      </c>
      <c r="L6751">
        <v>178.95</v>
      </c>
      <c r="M6751">
        <v>172.11375000000001</v>
      </c>
      <c r="N6751">
        <v>175.11250000000001</v>
      </c>
    </row>
    <row r="6752" spans="7:14" x14ac:dyDescent="0.25">
      <c r="H6752" s="34" t="s">
        <v>493</v>
      </c>
      <c r="I6752" t="s">
        <v>73</v>
      </c>
      <c r="J6752">
        <v>178</v>
      </c>
      <c r="K6752">
        <v>171.81</v>
      </c>
      <c r="L6752">
        <v>178.03333333333299</v>
      </c>
      <c r="M6752">
        <v>171.37583333333299</v>
      </c>
      <c r="N6752">
        <v>174.24166666666599</v>
      </c>
    </row>
    <row r="6753" spans="8:14" x14ac:dyDescent="0.25">
      <c r="H6753" s="34" t="s">
        <v>493</v>
      </c>
      <c r="I6753" t="s">
        <v>74</v>
      </c>
      <c r="J6753">
        <v>176.625</v>
      </c>
      <c r="K6753">
        <v>170.655</v>
      </c>
      <c r="L6753">
        <v>177.11666666666599</v>
      </c>
      <c r="M6753">
        <v>170.637916666666</v>
      </c>
      <c r="N6753">
        <v>173.370833333333</v>
      </c>
    </row>
    <row r="6754" spans="8:14" x14ac:dyDescent="0.25">
      <c r="H6754" s="34" t="s">
        <v>493</v>
      </c>
      <c r="I6754" t="s">
        <v>75</v>
      </c>
      <c r="J6754">
        <v>173.875</v>
      </c>
      <c r="K6754">
        <v>168.345</v>
      </c>
      <c r="L6754">
        <v>175.28333333333299</v>
      </c>
      <c r="M6754">
        <v>169.16208333333299</v>
      </c>
      <c r="N6754">
        <v>171.62916666666601</v>
      </c>
    </row>
    <row r="6755" spans="8:14" x14ac:dyDescent="0.25">
      <c r="H6755" s="34" t="s">
        <v>493</v>
      </c>
      <c r="I6755" t="s">
        <v>76</v>
      </c>
      <c r="J6755">
        <v>172.5</v>
      </c>
      <c r="K6755">
        <v>167.19</v>
      </c>
      <c r="L6755">
        <v>174.36666666666599</v>
      </c>
      <c r="M6755">
        <v>168.424166666666</v>
      </c>
      <c r="N6755">
        <v>170.75833333333301</v>
      </c>
    </row>
    <row r="6756" spans="8:14" x14ac:dyDescent="0.25">
      <c r="H6756" s="34" t="s">
        <v>493</v>
      </c>
      <c r="I6756" t="s">
        <v>77</v>
      </c>
      <c r="J6756">
        <v>171.125</v>
      </c>
      <c r="K6756">
        <v>166.035</v>
      </c>
      <c r="L6756">
        <v>173.45</v>
      </c>
      <c r="M6756">
        <v>167.68625</v>
      </c>
      <c r="N6756">
        <v>169.88749999999999</v>
      </c>
    </row>
    <row r="6757" spans="8:14" x14ac:dyDescent="0.25">
      <c r="H6757" s="34" t="s">
        <v>493</v>
      </c>
      <c r="I6757" t="s">
        <v>78</v>
      </c>
      <c r="J6757">
        <v>167</v>
      </c>
      <c r="K6757">
        <v>162.57</v>
      </c>
      <c r="L6757">
        <v>170.7</v>
      </c>
      <c r="M6757">
        <v>165.4725</v>
      </c>
      <c r="N6757">
        <v>167.27500000000001</v>
      </c>
    </row>
    <row r="6758" spans="8:14" x14ac:dyDescent="0.25">
      <c r="H6758" s="34" t="s">
        <v>493</v>
      </c>
      <c r="I6758" t="s">
        <v>79</v>
      </c>
      <c r="J6758">
        <v>159.221036585365</v>
      </c>
      <c r="K6758">
        <v>156.64208308248001</v>
      </c>
      <c r="L6758">
        <v>165.77396449704099</v>
      </c>
      <c r="M6758">
        <v>161.826239669421</v>
      </c>
      <c r="N6758">
        <v>162.88856304985299</v>
      </c>
    </row>
    <row r="6759" spans="8:14" x14ac:dyDescent="0.25">
      <c r="H6759" s="34" t="s">
        <v>493</v>
      </c>
      <c r="I6759" t="s">
        <v>80</v>
      </c>
      <c r="J6759">
        <v>171.5</v>
      </c>
      <c r="K6759">
        <v>170.46666666666599</v>
      </c>
      <c r="L6759">
        <v>174</v>
      </c>
      <c r="M6759">
        <v>171.07499999999999</v>
      </c>
      <c r="N6759">
        <v>173.416666666666</v>
      </c>
    </row>
    <row r="6760" spans="8:14" x14ac:dyDescent="0.25">
      <c r="H6760" s="34" t="s">
        <v>493</v>
      </c>
      <c r="I6760" t="s">
        <v>81</v>
      </c>
      <c r="J6760">
        <v>172.75</v>
      </c>
      <c r="K6760">
        <v>171.433333333333</v>
      </c>
      <c r="L6760">
        <v>174.73333333333301</v>
      </c>
      <c r="M6760">
        <v>172.25</v>
      </c>
      <c r="N6760">
        <v>174.333333333333</v>
      </c>
    </row>
    <row r="6761" spans="8:14" x14ac:dyDescent="0.25">
      <c r="H6761" s="34" t="s">
        <v>493</v>
      </c>
      <c r="I6761" t="s">
        <v>82</v>
      </c>
      <c r="J6761">
        <v>174</v>
      </c>
      <c r="K6761">
        <v>172.39999999999901</v>
      </c>
      <c r="L6761">
        <v>175.46666666666599</v>
      </c>
      <c r="M6761">
        <v>173.42500000000001</v>
      </c>
      <c r="N6761">
        <v>175.25</v>
      </c>
    </row>
    <row r="6762" spans="8:14" x14ac:dyDescent="0.25">
      <c r="H6762" s="34" t="s">
        <v>493</v>
      </c>
      <c r="I6762" t="s">
        <v>83</v>
      </c>
      <c r="J6762">
        <v>1.4367816091954</v>
      </c>
      <c r="K6762">
        <v>1.13414157215487</v>
      </c>
      <c r="L6762">
        <v>0.83586626139819298</v>
      </c>
      <c r="M6762">
        <v>1.37366652053194</v>
      </c>
      <c r="N6762">
        <v>1.05718404613165</v>
      </c>
    </row>
    <row r="6763" spans="8:14" x14ac:dyDescent="0.25">
      <c r="H6763" s="34" t="s">
        <v>493</v>
      </c>
      <c r="I6763" t="s">
        <v>84</v>
      </c>
      <c r="J6763" t="s">
        <v>85</v>
      </c>
      <c r="K6763" t="s">
        <v>98</v>
      </c>
      <c r="L6763" t="s">
        <v>88</v>
      </c>
      <c r="M6763" t="s">
        <v>87</v>
      </c>
      <c r="N6763" t="s">
        <v>86</v>
      </c>
    </row>
    <row r="6766" spans="8:14" x14ac:dyDescent="0.25">
      <c r="H6766" s="34" t="s">
        <v>62</v>
      </c>
      <c r="I6766" t="s">
        <v>63</v>
      </c>
      <c r="J6766" t="s">
        <v>64</v>
      </c>
      <c r="K6766" t="s">
        <v>65</v>
      </c>
      <c r="L6766" t="s">
        <v>110</v>
      </c>
      <c r="M6766" t="s">
        <v>67</v>
      </c>
      <c r="N6766" t="s">
        <v>68</v>
      </c>
    </row>
    <row r="6768" spans="8:14" x14ac:dyDescent="0.25">
      <c r="H6768" s="34" t="s">
        <v>494</v>
      </c>
      <c r="I6768" t="s">
        <v>70</v>
      </c>
      <c r="J6768">
        <v>1669.63498432601</v>
      </c>
      <c r="K6768">
        <v>1632.0592768490301</v>
      </c>
      <c r="L6768">
        <v>1649.67113649361</v>
      </c>
      <c r="M6768">
        <v>1662.1763285024099</v>
      </c>
      <c r="N6768">
        <v>1636.00738824568</v>
      </c>
    </row>
    <row r="6769" spans="8:14" x14ac:dyDescent="0.25">
      <c r="H6769" s="34" t="s">
        <v>494</v>
      </c>
      <c r="I6769" t="s">
        <v>71</v>
      </c>
      <c r="J6769">
        <v>1637.8375000000001</v>
      </c>
      <c r="K6769">
        <v>1612.405</v>
      </c>
      <c r="L6769">
        <v>1625.6125</v>
      </c>
      <c r="M6769">
        <v>1630.4349999999999</v>
      </c>
      <c r="N6769">
        <v>1616.3374999999901</v>
      </c>
    </row>
    <row r="6770" spans="8:14" x14ac:dyDescent="0.25">
      <c r="H6770" s="34" t="s">
        <v>494</v>
      </c>
      <c r="I6770" t="s">
        <v>72</v>
      </c>
      <c r="J6770">
        <v>1618.51875</v>
      </c>
      <c r="K6770">
        <v>1600.5525</v>
      </c>
      <c r="L6770">
        <v>1611.3812499999999</v>
      </c>
      <c r="M6770">
        <v>1611.2674999999999</v>
      </c>
      <c r="N6770">
        <v>1604.4437499999999</v>
      </c>
    </row>
    <row r="6771" spans="8:14" x14ac:dyDescent="0.25">
      <c r="H6771" s="34" t="s">
        <v>494</v>
      </c>
      <c r="I6771" t="s">
        <v>73</v>
      </c>
      <c r="J6771">
        <v>1612.0791666666601</v>
      </c>
      <c r="K6771">
        <v>1596.6016666666601</v>
      </c>
      <c r="L6771">
        <v>1606.6375</v>
      </c>
      <c r="M6771">
        <v>1604.8783333333299</v>
      </c>
      <c r="N6771">
        <v>1600.4791666666599</v>
      </c>
    </row>
    <row r="6772" spans="8:14" x14ac:dyDescent="0.25">
      <c r="H6772" s="34" t="s">
        <v>494</v>
      </c>
      <c r="I6772" t="s">
        <v>74</v>
      </c>
      <c r="J6772">
        <v>1605.6395833333299</v>
      </c>
      <c r="K6772">
        <v>1592.65083333333</v>
      </c>
      <c r="L6772">
        <v>1601.89375</v>
      </c>
      <c r="M6772">
        <v>1598.4891666666599</v>
      </c>
      <c r="N6772">
        <v>1596.5145833333299</v>
      </c>
    </row>
    <row r="6773" spans="8:14" x14ac:dyDescent="0.25">
      <c r="H6773" s="34" t="s">
        <v>494</v>
      </c>
      <c r="I6773" t="s">
        <v>75</v>
      </c>
      <c r="J6773">
        <v>1592.7604166666599</v>
      </c>
      <c r="K6773">
        <v>1584.7491666666599</v>
      </c>
      <c r="L6773">
        <v>1592.40625</v>
      </c>
      <c r="M6773">
        <v>1585.7108333333299</v>
      </c>
      <c r="N6773">
        <v>1588.58541666666</v>
      </c>
    </row>
    <row r="6774" spans="8:14" x14ac:dyDescent="0.25">
      <c r="H6774" s="34" t="s">
        <v>494</v>
      </c>
      <c r="I6774" t="s">
        <v>76</v>
      </c>
      <c r="J6774">
        <v>1586.32083333333</v>
      </c>
      <c r="K6774">
        <v>1580.79833333333</v>
      </c>
      <c r="L6774">
        <v>1587.6624999999999</v>
      </c>
      <c r="M6774">
        <v>1579.3216666666599</v>
      </c>
      <c r="N6774">
        <v>1584.62083333333</v>
      </c>
    </row>
    <row r="6775" spans="8:14" x14ac:dyDescent="0.25">
      <c r="H6775" s="34" t="s">
        <v>494</v>
      </c>
      <c r="I6775" t="s">
        <v>77</v>
      </c>
      <c r="J6775">
        <v>1579.8812499999999</v>
      </c>
      <c r="K6775">
        <v>1576.8475000000001</v>
      </c>
      <c r="L6775">
        <v>1582.91875</v>
      </c>
      <c r="M6775">
        <v>1572.9324999999999</v>
      </c>
      <c r="N6775">
        <v>1580.65625</v>
      </c>
    </row>
    <row r="6776" spans="8:14" x14ac:dyDescent="0.25">
      <c r="H6776" s="34" t="s">
        <v>494</v>
      </c>
      <c r="I6776" t="s">
        <v>78</v>
      </c>
      <c r="J6776">
        <v>1560.5625</v>
      </c>
      <c r="K6776">
        <v>1564.9949999999999</v>
      </c>
      <c r="L6776">
        <v>1568.6875</v>
      </c>
      <c r="M6776">
        <v>1553.7649999999901</v>
      </c>
      <c r="N6776">
        <v>1568.7625</v>
      </c>
    </row>
    <row r="6777" spans="8:14" x14ac:dyDescent="0.25">
      <c r="H6777" s="34" t="s">
        <v>494</v>
      </c>
      <c r="I6777" t="s">
        <v>79</v>
      </c>
      <c r="J6777">
        <v>1528.7650156739801</v>
      </c>
      <c r="K6777">
        <v>1545.34072315096</v>
      </c>
      <c r="L6777">
        <v>1544.62886350638</v>
      </c>
      <c r="M6777">
        <v>1522.0236714975799</v>
      </c>
      <c r="N6777">
        <v>1549.0926117543099</v>
      </c>
    </row>
    <row r="6778" spans="8:14" x14ac:dyDescent="0.25">
      <c r="H6778" s="34" t="s">
        <v>494</v>
      </c>
      <c r="I6778" t="s">
        <v>80</v>
      </c>
      <c r="J6778">
        <v>1609.50833333333</v>
      </c>
      <c r="K6778">
        <v>1592.7166666666601</v>
      </c>
      <c r="L6778">
        <v>1597.9583333333301</v>
      </c>
      <c r="M6778">
        <v>1600.86666666666</v>
      </c>
      <c r="N6778">
        <v>1597.2249999999899</v>
      </c>
    </row>
    <row r="6779" spans="8:14" x14ac:dyDescent="0.25">
      <c r="H6779" s="34" t="s">
        <v>494</v>
      </c>
      <c r="I6779" t="s">
        <v>81</v>
      </c>
      <c r="J6779">
        <v>1619.81666666666</v>
      </c>
      <c r="K6779">
        <v>1596.7333333333299</v>
      </c>
      <c r="L6779">
        <v>1598.7666666666601</v>
      </c>
      <c r="M6779">
        <v>1609.63333333333</v>
      </c>
      <c r="N6779">
        <v>1601.8999999999901</v>
      </c>
    </row>
    <row r="6780" spans="8:14" x14ac:dyDescent="0.25">
      <c r="H6780" s="34" t="s">
        <v>494</v>
      </c>
      <c r="I6780" t="s">
        <v>82</v>
      </c>
      <c r="J6780">
        <v>1630.125</v>
      </c>
      <c r="K6780">
        <v>1600.75</v>
      </c>
      <c r="L6780">
        <v>1599.575</v>
      </c>
      <c r="M6780">
        <v>1618.4</v>
      </c>
      <c r="N6780">
        <v>1606.575</v>
      </c>
    </row>
    <row r="6781" spans="8:14" x14ac:dyDescent="0.25">
      <c r="H6781" s="34" t="s">
        <v>494</v>
      </c>
      <c r="I6781" t="s">
        <v>83</v>
      </c>
      <c r="J6781">
        <v>1.2809294763929</v>
      </c>
      <c r="K6781">
        <v>0.50437930998398695</v>
      </c>
      <c r="L6781">
        <v>0.101170764777979</v>
      </c>
      <c r="M6781">
        <v>1.0952400782909499</v>
      </c>
      <c r="N6781">
        <v>0.585390286277785</v>
      </c>
    </row>
    <row r="6782" spans="8:14" x14ac:dyDescent="0.25">
      <c r="H6782" s="34" t="s">
        <v>494</v>
      </c>
      <c r="I6782" t="s">
        <v>84</v>
      </c>
      <c r="J6782" t="s">
        <v>85</v>
      </c>
      <c r="K6782" t="s">
        <v>87</v>
      </c>
      <c r="L6782" t="s">
        <v>106</v>
      </c>
      <c r="M6782" t="s">
        <v>88</v>
      </c>
      <c r="N6782" t="s">
        <v>98</v>
      </c>
    </row>
    <row r="6785" spans="8:14" x14ac:dyDescent="0.25">
      <c r="H6785" s="34" t="s">
        <v>62</v>
      </c>
      <c r="I6785" t="s">
        <v>63</v>
      </c>
      <c r="J6785" t="s">
        <v>64</v>
      </c>
      <c r="K6785" t="s">
        <v>65</v>
      </c>
      <c r="L6785" t="s">
        <v>66</v>
      </c>
      <c r="M6785" t="s">
        <v>91</v>
      </c>
      <c r="N6785" t="s">
        <v>68</v>
      </c>
    </row>
    <row r="6787" spans="8:14" x14ac:dyDescent="0.25">
      <c r="H6787" s="34" t="s">
        <v>495</v>
      </c>
      <c r="I6787" t="s">
        <v>70</v>
      </c>
      <c r="J6787">
        <v>208.67343750000001</v>
      </c>
      <c r="K6787">
        <v>205.42060606060599</v>
      </c>
      <c r="L6787">
        <v>205.752886115444</v>
      </c>
      <c r="M6787">
        <v>205.21045885670301</v>
      </c>
      <c r="N6787">
        <v>202.981585677749</v>
      </c>
    </row>
    <row r="6788" spans="8:14" x14ac:dyDescent="0.25">
      <c r="H6788" s="34" t="s">
        <v>495</v>
      </c>
      <c r="I6788" t="s">
        <v>71</v>
      </c>
      <c r="J6788">
        <v>205.78749999999999</v>
      </c>
      <c r="K6788">
        <v>202.34</v>
      </c>
      <c r="L6788">
        <v>200.875</v>
      </c>
      <c r="M6788">
        <v>201.9725</v>
      </c>
      <c r="N6788">
        <v>200.02499999999901</v>
      </c>
    </row>
    <row r="6789" spans="8:14" x14ac:dyDescent="0.25">
      <c r="H6789" s="34" t="s">
        <v>495</v>
      </c>
      <c r="I6789" t="s">
        <v>72</v>
      </c>
      <c r="J6789">
        <v>204.06874999999999</v>
      </c>
      <c r="K6789">
        <v>200.47</v>
      </c>
      <c r="L6789">
        <v>197.98749999999899</v>
      </c>
      <c r="M6789">
        <v>200.06125</v>
      </c>
      <c r="N6789">
        <v>198.23749999999899</v>
      </c>
    </row>
    <row r="6790" spans="8:14" x14ac:dyDescent="0.25">
      <c r="H6790" s="34" t="s">
        <v>495</v>
      </c>
      <c r="I6790" t="s">
        <v>73</v>
      </c>
      <c r="J6790">
        <v>203.495833333333</v>
      </c>
      <c r="K6790">
        <v>199.84666666666601</v>
      </c>
      <c r="L6790">
        <v>197.02500000000001</v>
      </c>
      <c r="M6790">
        <v>199.424166666666</v>
      </c>
      <c r="N6790">
        <v>197.641666666666</v>
      </c>
    </row>
    <row r="6791" spans="8:14" x14ac:dyDescent="0.25">
      <c r="H6791" s="34" t="s">
        <v>495</v>
      </c>
      <c r="I6791" t="s">
        <v>74</v>
      </c>
      <c r="J6791">
        <v>202.922916666666</v>
      </c>
      <c r="K6791">
        <v>199.22333333333299</v>
      </c>
      <c r="L6791">
        <v>196.0625</v>
      </c>
      <c r="M6791">
        <v>198.78708333333299</v>
      </c>
      <c r="N6791">
        <v>197.04583333333301</v>
      </c>
    </row>
    <row r="6792" spans="8:14" x14ac:dyDescent="0.25">
      <c r="H6792" s="34" t="s">
        <v>495</v>
      </c>
      <c r="I6792" t="s">
        <v>75</v>
      </c>
      <c r="J6792">
        <v>201.777083333333</v>
      </c>
      <c r="K6792">
        <v>197.97666666666601</v>
      </c>
      <c r="L6792">
        <v>194.13749999999999</v>
      </c>
      <c r="M6792">
        <v>197.512916666666</v>
      </c>
      <c r="N6792">
        <v>195.854166666666</v>
      </c>
    </row>
    <row r="6793" spans="8:14" x14ac:dyDescent="0.25">
      <c r="H6793" s="34" t="s">
        <v>495</v>
      </c>
      <c r="I6793" t="s">
        <v>76</v>
      </c>
      <c r="J6793">
        <v>201.204166666666</v>
      </c>
      <c r="K6793">
        <v>197.35333333333301</v>
      </c>
      <c r="L6793">
        <v>193.17499999999899</v>
      </c>
      <c r="M6793">
        <v>196.87583333333299</v>
      </c>
      <c r="N6793">
        <v>195.25833333333301</v>
      </c>
    </row>
    <row r="6794" spans="8:14" x14ac:dyDescent="0.25">
      <c r="H6794" s="34" t="s">
        <v>495</v>
      </c>
      <c r="I6794" t="s">
        <v>77</v>
      </c>
      <c r="J6794">
        <v>200.63124999999999</v>
      </c>
      <c r="K6794">
        <v>196.73</v>
      </c>
      <c r="L6794">
        <v>192.21250000000001</v>
      </c>
      <c r="M6794">
        <v>196.23875000000001</v>
      </c>
      <c r="N6794">
        <v>194.66249999999999</v>
      </c>
    </row>
    <row r="6795" spans="8:14" x14ac:dyDescent="0.25">
      <c r="H6795" s="34" t="s">
        <v>495</v>
      </c>
      <c r="I6795" t="s">
        <v>78</v>
      </c>
      <c r="J6795">
        <v>198.91249999999999</v>
      </c>
      <c r="K6795">
        <v>194.85999999999899</v>
      </c>
      <c r="L6795">
        <v>189.32499999999999</v>
      </c>
      <c r="M6795">
        <v>194.32749999999999</v>
      </c>
      <c r="N6795">
        <v>192.875</v>
      </c>
    </row>
    <row r="6796" spans="8:14" x14ac:dyDescent="0.25">
      <c r="H6796" s="34" t="s">
        <v>495</v>
      </c>
      <c r="I6796" t="s">
        <v>79</v>
      </c>
      <c r="J6796">
        <v>196.02656249999899</v>
      </c>
      <c r="K6796">
        <v>191.779393939393</v>
      </c>
      <c r="L6796">
        <v>184.44711388455499</v>
      </c>
      <c r="M6796">
        <v>191.089541143296</v>
      </c>
      <c r="N6796">
        <v>189.91841432224999</v>
      </c>
    </row>
    <row r="6797" spans="8:14" x14ac:dyDescent="0.25">
      <c r="H6797" s="34" t="s">
        <v>495</v>
      </c>
      <c r="I6797" t="s">
        <v>80</v>
      </c>
      <c r="J6797">
        <v>202.60833333333301</v>
      </c>
      <c r="K6797">
        <v>199.53333333333299</v>
      </c>
      <c r="L6797">
        <v>195.916666666666</v>
      </c>
      <c r="M6797">
        <v>198.27500000000001</v>
      </c>
      <c r="N6797">
        <v>197.21666666666599</v>
      </c>
    </row>
    <row r="6798" spans="8:14" x14ac:dyDescent="0.25">
      <c r="H6798" s="34" t="s">
        <v>495</v>
      </c>
      <c r="I6798" t="s">
        <v>81</v>
      </c>
      <c r="J6798">
        <v>202.86666666666599</v>
      </c>
      <c r="K6798">
        <v>200.46666666666599</v>
      </c>
      <c r="L6798">
        <v>196.73333333333301</v>
      </c>
      <c r="M6798">
        <v>198.4</v>
      </c>
      <c r="N6798">
        <v>197.98333333333301</v>
      </c>
    </row>
    <row r="6799" spans="8:14" x14ac:dyDescent="0.25">
      <c r="H6799" s="34" t="s">
        <v>495</v>
      </c>
      <c r="I6799" t="s">
        <v>82</v>
      </c>
      <c r="J6799">
        <v>203.125</v>
      </c>
      <c r="K6799">
        <v>201.4</v>
      </c>
      <c r="L6799">
        <v>197.55</v>
      </c>
      <c r="M6799">
        <v>198.52500000000001</v>
      </c>
      <c r="N6799">
        <v>198.75</v>
      </c>
    </row>
    <row r="6800" spans="8:14" x14ac:dyDescent="0.25">
      <c r="H6800" s="34" t="s">
        <v>495</v>
      </c>
      <c r="I6800" t="s">
        <v>83</v>
      </c>
      <c r="J6800">
        <v>0.25500760909800502</v>
      </c>
      <c r="K6800">
        <v>0.93551620447711703</v>
      </c>
      <c r="L6800">
        <v>0.83368779242874902</v>
      </c>
      <c r="M6800">
        <v>0.12608750472828101</v>
      </c>
      <c r="N6800">
        <v>0.77748668976589297</v>
      </c>
    </row>
    <row r="6801" spans="7:14" x14ac:dyDescent="0.25">
      <c r="H6801" s="34" t="s">
        <v>495</v>
      </c>
      <c r="I6801" t="s">
        <v>84</v>
      </c>
      <c r="J6801" t="s">
        <v>85</v>
      </c>
      <c r="K6801" t="s">
        <v>87</v>
      </c>
      <c r="L6801" t="s">
        <v>87</v>
      </c>
      <c r="M6801" t="s">
        <v>99</v>
      </c>
      <c r="N6801" t="s">
        <v>86</v>
      </c>
    </row>
    <row r="6803" spans="7:14" x14ac:dyDescent="0.25">
      <c r="G6803" s="34" t="s">
        <v>667</v>
      </c>
    </row>
    <row r="6804" spans="7:14" x14ac:dyDescent="0.25">
      <c r="H6804" s="34" t="s">
        <v>128</v>
      </c>
      <c r="I6804" t="s">
        <v>63</v>
      </c>
      <c r="J6804" t="s">
        <v>64</v>
      </c>
      <c r="K6804" t="s">
        <v>65</v>
      </c>
      <c r="L6804" t="s">
        <v>110</v>
      </c>
      <c r="M6804" t="s">
        <v>67</v>
      </c>
      <c r="N6804" t="s">
        <v>68</v>
      </c>
    </row>
    <row r="6805" spans="7:14" x14ac:dyDescent="0.25">
      <c r="G6805" s="34" t="s">
        <v>667</v>
      </c>
    </row>
    <row r="6806" spans="7:14" x14ac:dyDescent="0.25">
      <c r="H6806" s="34" t="s">
        <v>496</v>
      </c>
      <c r="I6806" t="s">
        <v>70</v>
      </c>
      <c r="J6806">
        <v>212.49222222222201</v>
      </c>
      <c r="K6806">
        <v>214.82555970149201</v>
      </c>
      <c r="L6806">
        <v>212.11118565503699</v>
      </c>
      <c r="M6806">
        <v>218.401169020944</v>
      </c>
      <c r="N6806">
        <v>218.64918032786801</v>
      </c>
    </row>
    <row r="6807" spans="7:14" x14ac:dyDescent="0.25">
      <c r="H6807" s="34" t="s">
        <v>496</v>
      </c>
      <c r="I6807" t="s">
        <v>71</v>
      </c>
      <c r="J6807">
        <v>208.39999999999901</v>
      </c>
      <c r="K6807">
        <v>211.11249999999899</v>
      </c>
      <c r="L6807">
        <v>210.34</v>
      </c>
      <c r="M6807">
        <v>215.04999999999899</v>
      </c>
      <c r="N6807">
        <v>213.92750000000001</v>
      </c>
    </row>
    <row r="6808" spans="7:14" x14ac:dyDescent="0.25">
      <c r="H6808" s="34" t="s">
        <v>496</v>
      </c>
      <c r="I6808" t="s">
        <v>72</v>
      </c>
      <c r="J6808">
        <v>205.92499999999899</v>
      </c>
      <c r="K6808">
        <v>208.98124999999999</v>
      </c>
      <c r="L6808">
        <v>209.29499999999999</v>
      </c>
      <c r="M6808">
        <v>213.125</v>
      </c>
      <c r="N6808">
        <v>211.16374999999999</v>
      </c>
    </row>
    <row r="6809" spans="7:14" x14ac:dyDescent="0.25">
      <c r="H6809" s="34" t="s">
        <v>496</v>
      </c>
      <c r="I6809" t="s">
        <v>73</v>
      </c>
      <c r="J6809">
        <v>205.1</v>
      </c>
      <c r="K6809">
        <v>208.270833333333</v>
      </c>
      <c r="L6809">
        <v>208.946666666666</v>
      </c>
      <c r="M6809">
        <v>212.48333333333301</v>
      </c>
      <c r="N6809">
        <v>210.24250000000001</v>
      </c>
    </row>
    <row r="6810" spans="7:14" x14ac:dyDescent="0.25">
      <c r="H6810" s="34" t="s">
        <v>496</v>
      </c>
      <c r="I6810" t="s">
        <v>74</v>
      </c>
      <c r="J6810">
        <v>204.27499999999901</v>
      </c>
      <c r="K6810">
        <v>207.56041666666599</v>
      </c>
      <c r="L6810">
        <v>208.59833333333299</v>
      </c>
      <c r="M6810">
        <v>211.84166666666599</v>
      </c>
      <c r="N6810">
        <v>209.32124999999999</v>
      </c>
    </row>
    <row r="6811" spans="7:14" x14ac:dyDescent="0.25">
      <c r="H6811" s="34" t="s">
        <v>496</v>
      </c>
      <c r="I6811" t="s">
        <v>75</v>
      </c>
      <c r="J6811">
        <v>202.625</v>
      </c>
      <c r="K6811">
        <v>206.13958333333301</v>
      </c>
      <c r="L6811">
        <v>207.90166666666599</v>
      </c>
      <c r="M6811">
        <v>210.558333333333</v>
      </c>
      <c r="N6811">
        <v>207.47874999999999</v>
      </c>
    </row>
    <row r="6812" spans="7:14" x14ac:dyDescent="0.25">
      <c r="H6812" s="34" t="s">
        <v>496</v>
      </c>
      <c r="I6812" t="s">
        <v>76</v>
      </c>
      <c r="J6812">
        <v>201.79999999999899</v>
      </c>
      <c r="K6812">
        <v>205.42916666666599</v>
      </c>
      <c r="L6812">
        <v>207.553333333333</v>
      </c>
      <c r="M6812">
        <v>209.916666666666</v>
      </c>
      <c r="N6812">
        <v>206.5575</v>
      </c>
    </row>
    <row r="6813" spans="7:14" x14ac:dyDescent="0.25">
      <c r="H6813" s="34" t="s">
        <v>496</v>
      </c>
      <c r="I6813" t="s">
        <v>77</v>
      </c>
      <c r="J6813">
        <v>200.97499999999999</v>
      </c>
      <c r="K6813">
        <v>204.71875</v>
      </c>
      <c r="L6813">
        <v>207.20499999999899</v>
      </c>
      <c r="M6813">
        <v>209.27499999999901</v>
      </c>
      <c r="N6813">
        <v>205.63624999999999</v>
      </c>
    </row>
    <row r="6814" spans="7:14" x14ac:dyDescent="0.25">
      <c r="H6814" s="34" t="s">
        <v>496</v>
      </c>
      <c r="I6814" t="s">
        <v>78</v>
      </c>
      <c r="J6814">
        <v>198.5</v>
      </c>
      <c r="K6814">
        <v>202.58750000000001</v>
      </c>
      <c r="L6814">
        <v>206.16</v>
      </c>
      <c r="M6814">
        <v>207.35</v>
      </c>
      <c r="N6814">
        <v>202.8725</v>
      </c>
    </row>
    <row r="6815" spans="7:14" x14ac:dyDescent="0.25">
      <c r="H6815" s="34" t="s">
        <v>496</v>
      </c>
      <c r="I6815" t="s">
        <v>79</v>
      </c>
      <c r="J6815">
        <v>194.407777777777</v>
      </c>
      <c r="K6815">
        <v>198.87444029850701</v>
      </c>
      <c r="L6815">
        <v>204.38881434496199</v>
      </c>
      <c r="M6815">
        <v>203.99883097905499</v>
      </c>
      <c r="N6815">
        <v>198.15081967213101</v>
      </c>
    </row>
    <row r="6816" spans="7:14" x14ac:dyDescent="0.25">
      <c r="H6816" s="34" t="s">
        <v>496</v>
      </c>
      <c r="I6816" t="s">
        <v>80</v>
      </c>
      <c r="J6816">
        <v>204.63333333333301</v>
      </c>
      <c r="K6816">
        <v>204.875</v>
      </c>
      <c r="L6816">
        <v>206.85</v>
      </c>
      <c r="M6816">
        <v>208.8</v>
      </c>
      <c r="N6816">
        <v>208.724999999999</v>
      </c>
    </row>
    <row r="6817" spans="7:14" x14ac:dyDescent="0.25">
      <c r="H6817" s="34" t="s">
        <v>496</v>
      </c>
      <c r="I6817" t="s">
        <v>81</v>
      </c>
      <c r="J6817">
        <v>205.81666666666601</v>
      </c>
      <c r="K6817">
        <v>205.53333333333299</v>
      </c>
      <c r="L6817">
        <v>207.31666666666601</v>
      </c>
      <c r="M6817">
        <v>209.6</v>
      </c>
      <c r="N6817">
        <v>209.04999999999899</v>
      </c>
    </row>
    <row r="6818" spans="7:14" x14ac:dyDescent="0.25">
      <c r="H6818" s="34" t="s">
        <v>496</v>
      </c>
      <c r="I6818" t="s">
        <v>82</v>
      </c>
      <c r="J6818">
        <v>207</v>
      </c>
      <c r="K6818">
        <v>206.19166666666601</v>
      </c>
      <c r="L6818">
        <v>207.78333333333299</v>
      </c>
      <c r="M6818">
        <v>210.39999999999901</v>
      </c>
      <c r="N6818">
        <v>209.375</v>
      </c>
    </row>
    <row r="6819" spans="7:14" x14ac:dyDescent="0.25">
      <c r="H6819" s="34" t="s">
        <v>496</v>
      </c>
      <c r="I6819" t="s">
        <v>83</v>
      </c>
      <c r="J6819">
        <v>1.15654015311937</v>
      </c>
      <c r="K6819">
        <v>0.63856444246857502</v>
      </c>
      <c r="L6819">
        <v>0.44918585064573302</v>
      </c>
      <c r="M6819">
        <v>0.76045627376424196</v>
      </c>
      <c r="N6819">
        <v>0.311414540663568</v>
      </c>
    </row>
    <row r="6820" spans="7:14" x14ac:dyDescent="0.25">
      <c r="H6820" s="34" t="s">
        <v>496</v>
      </c>
      <c r="I6820" t="s">
        <v>84</v>
      </c>
      <c r="J6820" t="s">
        <v>85</v>
      </c>
      <c r="K6820" t="s">
        <v>126</v>
      </c>
      <c r="L6820" t="s">
        <v>99</v>
      </c>
      <c r="M6820" t="s">
        <v>88</v>
      </c>
      <c r="N6820" t="s">
        <v>98</v>
      </c>
    </row>
    <row r="6821" spans="7:14" x14ac:dyDescent="0.25">
      <c r="G6821" s="34" t="s">
        <v>667</v>
      </c>
    </row>
    <row r="6822" spans="7:14" x14ac:dyDescent="0.25">
      <c r="G6822" s="34" t="s">
        <v>667</v>
      </c>
    </row>
    <row r="6823" spans="7:14" x14ac:dyDescent="0.25">
      <c r="H6823" s="34" t="s">
        <v>95</v>
      </c>
      <c r="I6823" t="s">
        <v>63</v>
      </c>
      <c r="J6823" t="s">
        <v>64</v>
      </c>
      <c r="K6823" t="s">
        <v>65</v>
      </c>
      <c r="L6823" t="s">
        <v>66</v>
      </c>
      <c r="M6823" t="s">
        <v>91</v>
      </c>
      <c r="N6823" t="s">
        <v>96</v>
      </c>
    </row>
    <row r="6824" spans="7:14" x14ac:dyDescent="0.25">
      <c r="G6824" s="34" t="s">
        <v>667</v>
      </c>
    </row>
    <row r="6825" spans="7:14" x14ac:dyDescent="0.25">
      <c r="H6825" s="34" t="s">
        <v>497</v>
      </c>
      <c r="I6825" t="s">
        <v>70</v>
      </c>
      <c r="J6825">
        <v>1409.8960382916</v>
      </c>
      <c r="K6825">
        <v>1414.48809726331</v>
      </c>
      <c r="L6825">
        <v>1440.6415138032801</v>
      </c>
      <c r="M6825">
        <v>1454.9642424897299</v>
      </c>
      <c r="N6825">
        <v>1440.35715177011</v>
      </c>
    </row>
    <row r="6826" spans="7:14" x14ac:dyDescent="0.25">
      <c r="H6826" s="34" t="s">
        <v>497</v>
      </c>
      <c r="I6826" t="s">
        <v>71</v>
      </c>
      <c r="J6826">
        <v>1389.0450000000001</v>
      </c>
      <c r="K6826">
        <v>1397.6675</v>
      </c>
      <c r="L6826">
        <v>1417.4949999999999</v>
      </c>
      <c r="M6826">
        <v>1434.81</v>
      </c>
      <c r="N6826">
        <v>1428.0449999999901</v>
      </c>
    </row>
    <row r="6827" spans="7:14" x14ac:dyDescent="0.25">
      <c r="H6827" s="34" t="s">
        <v>497</v>
      </c>
      <c r="I6827" t="s">
        <v>72</v>
      </c>
      <c r="J6827">
        <v>1376.4224999999999</v>
      </c>
      <c r="K6827">
        <v>1387.8087499999999</v>
      </c>
      <c r="L6827">
        <v>1403.7725</v>
      </c>
      <c r="M6827">
        <v>1422.93</v>
      </c>
      <c r="N6827">
        <v>1420.6475</v>
      </c>
    </row>
    <row r="6828" spans="7:14" x14ac:dyDescent="0.25">
      <c r="H6828" s="34" t="s">
        <v>497</v>
      </c>
      <c r="I6828" t="s">
        <v>73</v>
      </c>
      <c r="J6828">
        <v>1372.2149999999999</v>
      </c>
      <c r="K6828">
        <v>1384.5225</v>
      </c>
      <c r="L6828">
        <v>1399.1983333333301</v>
      </c>
      <c r="M6828">
        <v>1418.97</v>
      </c>
      <c r="N6828">
        <v>1418.18166666666</v>
      </c>
    </row>
    <row r="6829" spans="7:14" x14ac:dyDescent="0.25">
      <c r="H6829" s="34" t="s">
        <v>497</v>
      </c>
      <c r="I6829" t="s">
        <v>74</v>
      </c>
      <c r="J6829">
        <v>1368.0074999999999</v>
      </c>
      <c r="K6829">
        <v>1381.2362499999999</v>
      </c>
      <c r="L6829">
        <v>1394.6241666666599</v>
      </c>
      <c r="M6829">
        <v>1415.01</v>
      </c>
      <c r="N6829">
        <v>1415.71583333333</v>
      </c>
    </row>
    <row r="6830" spans="7:14" x14ac:dyDescent="0.25">
      <c r="H6830" s="34" t="s">
        <v>497</v>
      </c>
      <c r="I6830" t="s">
        <v>75</v>
      </c>
      <c r="J6830">
        <v>1359.5925</v>
      </c>
      <c r="K6830">
        <v>1374.6637499999999</v>
      </c>
      <c r="L6830">
        <v>1385.47583333333</v>
      </c>
      <c r="M6830">
        <v>1407.09</v>
      </c>
      <c r="N6830">
        <v>1410.78416666666</v>
      </c>
    </row>
    <row r="6831" spans="7:14" x14ac:dyDescent="0.25">
      <c r="H6831" s="34" t="s">
        <v>497</v>
      </c>
      <c r="I6831" t="s">
        <v>76</v>
      </c>
      <c r="J6831">
        <v>1355.385</v>
      </c>
      <c r="K6831">
        <v>1371.3775000000001</v>
      </c>
      <c r="L6831">
        <v>1380.90166666666</v>
      </c>
      <c r="M6831">
        <v>1403.1299999999901</v>
      </c>
      <c r="N6831">
        <v>1408.31833333333</v>
      </c>
    </row>
    <row r="6832" spans="7:14" x14ac:dyDescent="0.25">
      <c r="H6832" s="34" t="s">
        <v>497</v>
      </c>
      <c r="I6832" t="s">
        <v>77</v>
      </c>
      <c r="J6832">
        <v>1351.1775</v>
      </c>
      <c r="K6832">
        <v>1368.0912499999999</v>
      </c>
      <c r="L6832">
        <v>1376.3274999999901</v>
      </c>
      <c r="M6832">
        <v>1399.1699999999901</v>
      </c>
      <c r="N6832">
        <v>1405.8525</v>
      </c>
    </row>
    <row r="6833" spans="7:14" x14ac:dyDescent="0.25">
      <c r="H6833" s="34" t="s">
        <v>497</v>
      </c>
      <c r="I6833" t="s">
        <v>78</v>
      </c>
      <c r="J6833">
        <v>1338.5549999999901</v>
      </c>
      <c r="K6833">
        <v>1358.2325000000001</v>
      </c>
      <c r="L6833">
        <v>1362.60499999999</v>
      </c>
      <c r="M6833">
        <v>1387.29</v>
      </c>
      <c r="N6833">
        <v>1398.4549999999999</v>
      </c>
    </row>
    <row r="6834" spans="7:14" x14ac:dyDescent="0.25">
      <c r="H6834" s="34" t="s">
        <v>497</v>
      </c>
      <c r="I6834" t="s">
        <v>79</v>
      </c>
      <c r="J6834">
        <v>1317.7039617083899</v>
      </c>
      <c r="K6834">
        <v>1341.4119027366801</v>
      </c>
      <c r="L6834">
        <v>1339.4584861967101</v>
      </c>
      <c r="M6834">
        <v>1367.13575751026</v>
      </c>
      <c r="N6834">
        <v>1386.14284822988</v>
      </c>
    </row>
    <row r="6835" spans="7:14" x14ac:dyDescent="0.25">
      <c r="H6835" s="34" t="s">
        <v>497</v>
      </c>
      <c r="I6835" t="s">
        <v>80</v>
      </c>
      <c r="J6835">
        <v>1369.5166666666601</v>
      </c>
      <c r="K6835">
        <v>1369.925</v>
      </c>
      <c r="L6835">
        <v>1392.0333333333299</v>
      </c>
      <c r="M6835">
        <v>1409.69999999999</v>
      </c>
      <c r="N6835">
        <v>1414.13333333333</v>
      </c>
    </row>
    <row r="6836" spans="7:14" x14ac:dyDescent="0.25">
      <c r="H6836" s="34" t="s">
        <v>497</v>
      </c>
      <c r="I6836" t="s">
        <v>81</v>
      </c>
      <c r="J6836">
        <v>1375.2333333333299</v>
      </c>
      <c r="K6836">
        <v>1372.6</v>
      </c>
      <c r="L6836">
        <v>1394.0166666666601</v>
      </c>
      <c r="M6836">
        <v>1410.1499999999901</v>
      </c>
      <c r="N6836">
        <v>1415.0166666666601</v>
      </c>
    </row>
    <row r="6837" spans="7:14" x14ac:dyDescent="0.25">
      <c r="H6837" s="34" t="s">
        <v>497</v>
      </c>
      <c r="I6837" t="s">
        <v>82</v>
      </c>
      <c r="J6837">
        <v>1380.95</v>
      </c>
      <c r="K6837">
        <v>1375.2750000000001</v>
      </c>
      <c r="L6837">
        <v>1396</v>
      </c>
      <c r="M6837">
        <v>1410.6</v>
      </c>
      <c r="N6837">
        <v>1415.9</v>
      </c>
    </row>
    <row r="6838" spans="7:14" x14ac:dyDescent="0.25">
      <c r="H6838" s="34" t="s">
        <v>497</v>
      </c>
      <c r="I6838" t="s">
        <v>83</v>
      </c>
      <c r="J6838">
        <v>0.834844409828289</v>
      </c>
      <c r="K6838">
        <v>0.38901310646964099</v>
      </c>
      <c r="L6838">
        <v>0.284954862191999</v>
      </c>
      <c r="M6838">
        <v>6.3802637175676302E-2</v>
      </c>
      <c r="N6838">
        <v>0.12492928531021601</v>
      </c>
    </row>
    <row r="6839" spans="7:14" x14ac:dyDescent="0.25">
      <c r="H6839" s="34" t="s">
        <v>497</v>
      </c>
      <c r="I6839" t="s">
        <v>84</v>
      </c>
      <c r="J6839" t="s">
        <v>85</v>
      </c>
      <c r="K6839" t="s">
        <v>126</v>
      </c>
      <c r="L6839" t="s">
        <v>88</v>
      </c>
      <c r="M6839" t="s">
        <v>99</v>
      </c>
      <c r="N6839" t="s">
        <v>99</v>
      </c>
    </row>
    <row r="6840" spans="7:14" x14ac:dyDescent="0.25">
      <c r="G6840" s="34" t="s">
        <v>667</v>
      </c>
    </row>
    <row r="6842" spans="7:14" x14ac:dyDescent="0.25">
      <c r="H6842" s="34" t="s">
        <v>62</v>
      </c>
      <c r="I6842" t="s">
        <v>63</v>
      </c>
      <c r="J6842" t="s">
        <v>90</v>
      </c>
      <c r="K6842" t="s">
        <v>272</v>
      </c>
      <c r="L6842" t="s">
        <v>110</v>
      </c>
      <c r="M6842" t="s">
        <v>67</v>
      </c>
      <c r="N6842" t="s">
        <v>68</v>
      </c>
    </row>
    <row r="6844" spans="7:14" x14ac:dyDescent="0.25">
      <c r="H6844" s="34" t="s">
        <v>498</v>
      </c>
      <c r="I6844" t="s">
        <v>70</v>
      </c>
      <c r="J6844">
        <v>645.31595087163203</v>
      </c>
      <c r="K6844">
        <v>653.94052339413099</v>
      </c>
      <c r="L6844">
        <v>659.67974683544298</v>
      </c>
      <c r="M6844">
        <v>658.81351114649601</v>
      </c>
      <c r="N6844">
        <v>666.78918094343999</v>
      </c>
    </row>
    <row r="6845" spans="7:14" x14ac:dyDescent="0.25">
      <c r="H6845" s="34" t="s">
        <v>498</v>
      </c>
      <c r="I6845" t="s">
        <v>71</v>
      </c>
      <c r="J6845">
        <v>640.6825</v>
      </c>
      <c r="K6845">
        <v>646.77499999999998</v>
      </c>
      <c r="L6845">
        <v>651.75</v>
      </c>
      <c r="M6845">
        <v>650.755</v>
      </c>
      <c r="N6845">
        <v>659.6825</v>
      </c>
    </row>
    <row r="6846" spans="7:14" x14ac:dyDescent="0.25">
      <c r="H6846" s="34" t="s">
        <v>498</v>
      </c>
      <c r="I6846" t="s">
        <v>72</v>
      </c>
      <c r="J6846">
        <v>637.89125000000001</v>
      </c>
      <c r="K6846">
        <v>642.51250000000005</v>
      </c>
      <c r="L6846">
        <v>647.07499999999902</v>
      </c>
      <c r="M6846">
        <v>646.05250000000001</v>
      </c>
      <c r="N6846">
        <v>655.51625000000001</v>
      </c>
    </row>
    <row r="6847" spans="7:14" x14ac:dyDescent="0.25">
      <c r="H6847" s="34" t="s">
        <v>498</v>
      </c>
      <c r="I6847" t="s">
        <v>73</v>
      </c>
      <c r="J6847">
        <v>636.96083333333297</v>
      </c>
      <c r="K6847">
        <v>641.09166666666601</v>
      </c>
      <c r="L6847">
        <v>645.51666666666597</v>
      </c>
      <c r="M6847">
        <v>644.48500000000001</v>
      </c>
      <c r="N6847">
        <v>654.12750000000005</v>
      </c>
    </row>
    <row r="6848" spans="7:14" x14ac:dyDescent="0.25">
      <c r="H6848" s="34" t="s">
        <v>498</v>
      </c>
      <c r="I6848" t="s">
        <v>74</v>
      </c>
      <c r="J6848">
        <v>636.03041666666604</v>
      </c>
      <c r="K6848">
        <v>639.67083333333301</v>
      </c>
      <c r="L6848">
        <v>643.95833333333303</v>
      </c>
      <c r="M6848">
        <v>642.91750000000002</v>
      </c>
      <c r="N6848">
        <v>652.73874999999998</v>
      </c>
    </row>
    <row r="6849" spans="8:14" x14ac:dyDescent="0.25">
      <c r="H6849" s="34" t="s">
        <v>498</v>
      </c>
      <c r="I6849" t="s">
        <v>75</v>
      </c>
      <c r="J6849">
        <v>634.16958333333298</v>
      </c>
      <c r="K6849">
        <v>636.82916666666597</v>
      </c>
      <c r="L6849">
        <v>640.84166666666601</v>
      </c>
      <c r="M6849">
        <v>639.78250000000003</v>
      </c>
      <c r="N6849">
        <v>649.96124999999995</v>
      </c>
    </row>
    <row r="6850" spans="8:14" x14ac:dyDescent="0.25">
      <c r="H6850" s="34" t="s">
        <v>498</v>
      </c>
      <c r="I6850" t="s">
        <v>76</v>
      </c>
      <c r="J6850">
        <v>633.23916666666605</v>
      </c>
      <c r="K6850">
        <v>635.40833333333296</v>
      </c>
      <c r="L6850">
        <v>639.28333333333296</v>
      </c>
      <c r="M6850">
        <v>638.21500000000003</v>
      </c>
      <c r="N6850">
        <v>648.57249999999999</v>
      </c>
    </row>
    <row r="6851" spans="8:14" x14ac:dyDescent="0.25">
      <c r="H6851" s="34" t="s">
        <v>498</v>
      </c>
      <c r="I6851" t="s">
        <v>77</v>
      </c>
      <c r="J6851">
        <v>632.30875000000003</v>
      </c>
      <c r="K6851">
        <v>633.98749999999995</v>
      </c>
      <c r="L6851">
        <v>637.72500000000002</v>
      </c>
      <c r="M6851">
        <v>636.64750000000004</v>
      </c>
      <c r="N6851">
        <v>647.18375000000003</v>
      </c>
    </row>
    <row r="6852" spans="8:14" x14ac:dyDescent="0.25">
      <c r="H6852" s="34" t="s">
        <v>498</v>
      </c>
      <c r="I6852" t="s">
        <v>78</v>
      </c>
      <c r="J6852">
        <v>629.51750000000004</v>
      </c>
      <c r="K6852">
        <v>629.72500000000002</v>
      </c>
      <c r="L6852">
        <v>633.04999999999995</v>
      </c>
      <c r="M6852">
        <v>631.94500000000005</v>
      </c>
      <c r="N6852">
        <v>643.01750000000004</v>
      </c>
    </row>
    <row r="6853" spans="8:14" x14ac:dyDescent="0.25">
      <c r="H6853" s="34" t="s">
        <v>498</v>
      </c>
      <c r="I6853" t="s">
        <v>79</v>
      </c>
      <c r="J6853">
        <v>624.884049128367</v>
      </c>
      <c r="K6853">
        <v>622.55947660586799</v>
      </c>
      <c r="L6853">
        <v>625.12025316455697</v>
      </c>
      <c r="M6853">
        <v>623.88648885350301</v>
      </c>
      <c r="N6853">
        <v>635.91081905655903</v>
      </c>
    </row>
    <row r="6854" spans="8:14" x14ac:dyDescent="0.25">
      <c r="H6854" s="34" t="s">
        <v>498</v>
      </c>
      <c r="I6854" t="s">
        <v>80</v>
      </c>
      <c r="J6854">
        <v>635.42499999999995</v>
      </c>
      <c r="K6854">
        <v>638.25</v>
      </c>
      <c r="L6854">
        <v>640.5</v>
      </c>
      <c r="M6854">
        <v>636.54999999999995</v>
      </c>
      <c r="N6854">
        <v>646.724999999999</v>
      </c>
    </row>
    <row r="6855" spans="8:14" x14ac:dyDescent="0.25">
      <c r="H6855" s="34" t="s">
        <v>498</v>
      </c>
      <c r="I6855" t="s">
        <v>81</v>
      </c>
      <c r="J6855">
        <v>635.75</v>
      </c>
      <c r="K6855">
        <v>638.25</v>
      </c>
      <c r="L6855">
        <v>641.13333333333298</v>
      </c>
      <c r="M6855">
        <v>638.15</v>
      </c>
      <c r="N6855">
        <v>648.26666666666597</v>
      </c>
    </row>
    <row r="6856" spans="8:14" x14ac:dyDescent="0.25">
      <c r="H6856" s="34" t="s">
        <v>498</v>
      </c>
      <c r="I6856" t="s">
        <v>82</v>
      </c>
      <c r="J6856">
        <v>636.07500000000005</v>
      </c>
      <c r="K6856">
        <v>638.25</v>
      </c>
      <c r="L6856">
        <v>641.76666666666597</v>
      </c>
      <c r="M6856">
        <v>639.75</v>
      </c>
      <c r="N6856">
        <v>649.80833333333305</v>
      </c>
    </row>
    <row r="6857" spans="8:14" x14ac:dyDescent="0.25">
      <c r="H6857" s="34" t="s">
        <v>498</v>
      </c>
      <c r="I6857" t="s">
        <v>83</v>
      </c>
      <c r="J6857">
        <v>0.10229374040997601</v>
      </c>
      <c r="K6857">
        <v>0</v>
      </c>
      <c r="L6857">
        <v>0.19737183815508999</v>
      </c>
      <c r="M6857">
        <v>0.50019538882376602</v>
      </c>
      <c r="N6857">
        <v>0.47449889069852702</v>
      </c>
    </row>
    <row r="6858" spans="8:14" x14ac:dyDescent="0.25">
      <c r="H6858" s="34" t="s">
        <v>498</v>
      </c>
      <c r="I6858" t="s">
        <v>84</v>
      </c>
      <c r="J6858" t="s">
        <v>93</v>
      </c>
      <c r="K6858" t="s">
        <v>196</v>
      </c>
      <c r="L6858" t="s">
        <v>99</v>
      </c>
      <c r="M6858" t="s">
        <v>87</v>
      </c>
      <c r="N6858" t="s">
        <v>88</v>
      </c>
    </row>
    <row r="6861" spans="8:14" x14ac:dyDescent="0.25">
      <c r="H6861" s="34" t="s">
        <v>89</v>
      </c>
      <c r="I6861" t="s">
        <v>63</v>
      </c>
      <c r="J6861" t="s">
        <v>90</v>
      </c>
      <c r="K6861" t="s">
        <v>101</v>
      </c>
      <c r="L6861" t="s">
        <v>66</v>
      </c>
      <c r="M6861" t="s">
        <v>67</v>
      </c>
      <c r="N6861" t="s">
        <v>96</v>
      </c>
    </row>
    <row r="6863" spans="8:14" x14ac:dyDescent="0.25">
      <c r="H6863" s="34" t="s">
        <v>499</v>
      </c>
      <c r="I6863" t="s">
        <v>70</v>
      </c>
      <c r="J6863">
        <v>270.94995060264699</v>
      </c>
      <c r="K6863">
        <v>265.75846534653402</v>
      </c>
      <c r="L6863">
        <v>268.564017227877</v>
      </c>
      <c r="M6863">
        <v>285.12409454822699</v>
      </c>
      <c r="N6863">
        <v>279.49182586333501</v>
      </c>
    </row>
    <row r="6864" spans="8:14" x14ac:dyDescent="0.25">
      <c r="H6864" s="34" t="s">
        <v>499</v>
      </c>
      <c r="I6864" t="s">
        <v>71</v>
      </c>
      <c r="J6864">
        <v>265.00749999999999</v>
      </c>
      <c r="K6864">
        <v>261.88749999999999</v>
      </c>
      <c r="L6864">
        <v>265.20499999999998</v>
      </c>
      <c r="M6864">
        <v>279.29500000000002</v>
      </c>
      <c r="N6864">
        <v>277.222499999999</v>
      </c>
    </row>
    <row r="6865" spans="8:14" x14ac:dyDescent="0.25">
      <c r="H6865" s="34" t="s">
        <v>499</v>
      </c>
      <c r="I6865" t="s">
        <v>72</v>
      </c>
      <c r="J6865">
        <v>261.52875</v>
      </c>
      <c r="K6865">
        <v>259.61874999999998</v>
      </c>
      <c r="L6865">
        <v>263.2525</v>
      </c>
      <c r="M6865">
        <v>276.02249999999998</v>
      </c>
      <c r="N6865">
        <v>275.86124999999998</v>
      </c>
    </row>
    <row r="6866" spans="8:14" x14ac:dyDescent="0.25">
      <c r="H6866" s="34" t="s">
        <v>499</v>
      </c>
      <c r="I6866" t="s">
        <v>73</v>
      </c>
      <c r="J6866">
        <v>260.36916666666599</v>
      </c>
      <c r="K6866">
        <v>258.86250000000001</v>
      </c>
      <c r="L6866">
        <v>262.60166666666601</v>
      </c>
      <c r="M6866">
        <v>274.93166666666599</v>
      </c>
      <c r="N6866">
        <v>275.407499999999</v>
      </c>
    </row>
    <row r="6867" spans="8:14" x14ac:dyDescent="0.25">
      <c r="H6867" s="34" t="s">
        <v>499</v>
      </c>
      <c r="I6867" t="s">
        <v>74</v>
      </c>
      <c r="J6867">
        <v>259.209583333333</v>
      </c>
      <c r="K6867">
        <v>258.10624999999999</v>
      </c>
      <c r="L6867">
        <v>261.95083333333298</v>
      </c>
      <c r="M6867">
        <v>273.84083333333302</v>
      </c>
      <c r="N6867">
        <v>274.95375000000001</v>
      </c>
    </row>
    <row r="6868" spans="8:14" x14ac:dyDescent="0.25">
      <c r="H6868" s="34" t="s">
        <v>499</v>
      </c>
      <c r="I6868" t="s">
        <v>75</v>
      </c>
      <c r="J6868">
        <v>256.890416666666</v>
      </c>
      <c r="K6868">
        <v>256.59375</v>
      </c>
      <c r="L6868">
        <v>260.64916666666602</v>
      </c>
      <c r="M6868">
        <v>271.65916666666601</v>
      </c>
      <c r="N6868">
        <v>274.04624999999999</v>
      </c>
    </row>
    <row r="6869" spans="8:14" x14ac:dyDescent="0.25">
      <c r="H6869" s="34" t="s">
        <v>499</v>
      </c>
      <c r="I6869" t="s">
        <v>76</v>
      </c>
      <c r="J6869">
        <v>255.73083333333301</v>
      </c>
      <c r="K6869">
        <v>255.83750000000001</v>
      </c>
      <c r="L6869">
        <v>259.99833333333299</v>
      </c>
      <c r="M6869">
        <v>270.56833333333299</v>
      </c>
      <c r="N6869">
        <v>273.59249999999997</v>
      </c>
    </row>
    <row r="6870" spans="8:14" x14ac:dyDescent="0.25">
      <c r="H6870" s="34" t="s">
        <v>499</v>
      </c>
      <c r="I6870" t="s">
        <v>77</v>
      </c>
      <c r="J6870">
        <v>254.57124999999999</v>
      </c>
      <c r="K6870">
        <v>255.08125000000001</v>
      </c>
      <c r="L6870">
        <v>259.34750000000003</v>
      </c>
      <c r="M6870">
        <v>269.47750000000002</v>
      </c>
      <c r="N6870">
        <v>273.13875000000002</v>
      </c>
    </row>
    <row r="6871" spans="8:14" x14ac:dyDescent="0.25">
      <c r="H6871" s="34" t="s">
        <v>499</v>
      </c>
      <c r="I6871" t="s">
        <v>78</v>
      </c>
      <c r="J6871">
        <v>251.0925</v>
      </c>
      <c r="K6871">
        <v>252.8125</v>
      </c>
      <c r="L6871">
        <v>257.39499999999998</v>
      </c>
      <c r="M6871">
        <v>266.20499999999998</v>
      </c>
      <c r="N6871">
        <v>271.77749999999997</v>
      </c>
    </row>
    <row r="6872" spans="8:14" x14ac:dyDescent="0.25">
      <c r="H6872" s="34" t="s">
        <v>499</v>
      </c>
      <c r="I6872" t="s">
        <v>79</v>
      </c>
      <c r="J6872">
        <v>245.15004939735201</v>
      </c>
      <c r="K6872">
        <v>248.941534653465</v>
      </c>
      <c r="L6872">
        <v>254.035982772122</v>
      </c>
      <c r="M6872">
        <v>260.37590545177198</v>
      </c>
      <c r="N6872">
        <v>269.50817413666402</v>
      </c>
    </row>
    <row r="6873" spans="8:14" x14ac:dyDescent="0.25">
      <c r="H6873" s="34" t="s">
        <v>499</v>
      </c>
      <c r="I6873" t="s">
        <v>80</v>
      </c>
      <c r="J6873">
        <v>258.49166666666599</v>
      </c>
      <c r="K6873">
        <v>256.625</v>
      </c>
      <c r="L6873">
        <v>258.95</v>
      </c>
      <c r="M6873">
        <v>268.25</v>
      </c>
      <c r="N6873">
        <v>274.558333333333</v>
      </c>
    </row>
    <row r="6874" spans="8:14" x14ac:dyDescent="0.25">
      <c r="H6874" s="34" t="s">
        <v>499</v>
      </c>
      <c r="I6874" t="s">
        <v>81</v>
      </c>
      <c r="J6874">
        <v>258.933333333333</v>
      </c>
      <c r="K6874">
        <v>256.86666666666599</v>
      </c>
      <c r="L6874">
        <v>259.73333333333301</v>
      </c>
      <c r="M6874">
        <v>269.75</v>
      </c>
      <c r="N6874">
        <v>274.61666666666599</v>
      </c>
    </row>
    <row r="6875" spans="8:14" x14ac:dyDescent="0.25">
      <c r="H6875" s="34" t="s">
        <v>499</v>
      </c>
      <c r="I6875" t="s">
        <v>82</v>
      </c>
      <c r="J6875">
        <v>259.375</v>
      </c>
      <c r="K6875">
        <v>257.10833333333301</v>
      </c>
      <c r="L6875">
        <v>260.51666666666603</v>
      </c>
      <c r="M6875">
        <v>271.25</v>
      </c>
      <c r="N6875">
        <v>274.67499999999899</v>
      </c>
    </row>
    <row r="6876" spans="8:14" x14ac:dyDescent="0.25">
      <c r="H6876" s="34" t="s">
        <v>499</v>
      </c>
      <c r="I6876" t="s">
        <v>83</v>
      </c>
      <c r="J6876">
        <v>0.34172603887939301</v>
      </c>
      <c r="K6876">
        <v>0.18798820211973399</v>
      </c>
      <c r="L6876">
        <v>0.60136907427549802</v>
      </c>
      <c r="M6876">
        <v>1.1059907834101299</v>
      </c>
      <c r="N6876">
        <v>4.2492487935171297E-2</v>
      </c>
    </row>
    <row r="6877" spans="8:14" x14ac:dyDescent="0.25">
      <c r="H6877" s="34" t="s">
        <v>499</v>
      </c>
      <c r="I6877" t="s">
        <v>84</v>
      </c>
      <c r="J6877" t="s">
        <v>93</v>
      </c>
      <c r="K6877" t="s">
        <v>103</v>
      </c>
      <c r="L6877" t="s">
        <v>88</v>
      </c>
      <c r="M6877" t="s">
        <v>88</v>
      </c>
      <c r="N6877" t="s">
        <v>99</v>
      </c>
    </row>
    <row r="6880" spans="8:14" x14ac:dyDescent="0.25">
      <c r="H6880" s="34" t="s">
        <v>95</v>
      </c>
      <c r="I6880" t="s">
        <v>63</v>
      </c>
      <c r="J6880" t="s">
        <v>64</v>
      </c>
      <c r="K6880" t="s">
        <v>101</v>
      </c>
      <c r="L6880" t="s">
        <v>66</v>
      </c>
      <c r="M6880" t="s">
        <v>67</v>
      </c>
      <c r="N6880" t="s">
        <v>68</v>
      </c>
    </row>
    <row r="6882" spans="8:14" x14ac:dyDescent="0.25">
      <c r="H6882" s="34" t="s">
        <v>500</v>
      </c>
      <c r="I6882" t="s">
        <v>70</v>
      </c>
      <c r="J6882">
        <v>4062.97016687737</v>
      </c>
      <c r="K6882">
        <v>4013.88888888888</v>
      </c>
      <c r="L6882">
        <v>4333.7603936874202</v>
      </c>
      <c r="M6882">
        <v>4219.5266244884497</v>
      </c>
      <c r="N6882">
        <v>4181.9495581395304</v>
      </c>
    </row>
    <row r="6883" spans="8:14" x14ac:dyDescent="0.25">
      <c r="H6883" s="34" t="s">
        <v>500</v>
      </c>
      <c r="I6883" t="s">
        <v>71</v>
      </c>
      <c r="J6883">
        <v>4018.2224999999999</v>
      </c>
      <c r="K6883">
        <v>3995.75</v>
      </c>
      <c r="L6883">
        <v>4264.2449999999999</v>
      </c>
      <c r="M6883">
        <v>4175.9525000000003</v>
      </c>
      <c r="N6883">
        <v>4147.9350000000004</v>
      </c>
    </row>
    <row r="6884" spans="8:14" x14ac:dyDescent="0.25">
      <c r="H6884" s="34" t="s">
        <v>500</v>
      </c>
      <c r="I6884" t="s">
        <v>72</v>
      </c>
      <c r="J6884">
        <v>3991.01125</v>
      </c>
      <c r="K6884">
        <v>3984.75</v>
      </c>
      <c r="L6884">
        <v>4223.0225</v>
      </c>
      <c r="M6884">
        <v>4149.4012499999999</v>
      </c>
      <c r="N6884">
        <v>4127.3924999999999</v>
      </c>
    </row>
    <row r="6885" spans="8:14" x14ac:dyDescent="0.25">
      <c r="H6885" s="34" t="s">
        <v>500</v>
      </c>
      <c r="I6885" t="s">
        <v>73</v>
      </c>
      <c r="J6885">
        <v>3981.9408333333299</v>
      </c>
      <c r="K6885">
        <v>3981.0833333333298</v>
      </c>
      <c r="L6885">
        <v>4209.2816666666604</v>
      </c>
      <c r="M6885">
        <v>4140.55083333333</v>
      </c>
      <c r="N6885">
        <v>4120.5450000000001</v>
      </c>
    </row>
    <row r="6886" spans="8:14" x14ac:dyDescent="0.25">
      <c r="H6886" s="34" t="s">
        <v>500</v>
      </c>
      <c r="I6886" t="s">
        <v>74</v>
      </c>
      <c r="J6886">
        <v>3972.8704166666598</v>
      </c>
      <c r="K6886">
        <v>3977.4166666666601</v>
      </c>
      <c r="L6886">
        <v>4195.5408333333298</v>
      </c>
      <c r="M6886">
        <v>4131.7004166666602</v>
      </c>
      <c r="N6886">
        <v>4113.6975000000002</v>
      </c>
    </row>
    <row r="6887" spans="8:14" x14ac:dyDescent="0.25">
      <c r="H6887" s="34" t="s">
        <v>500</v>
      </c>
      <c r="I6887" t="s">
        <v>75</v>
      </c>
      <c r="J6887">
        <v>3954.7295833333301</v>
      </c>
      <c r="K6887">
        <v>3970.0833333333298</v>
      </c>
      <c r="L6887">
        <v>4168.0591666666596</v>
      </c>
      <c r="M6887">
        <v>4113.9995833333296</v>
      </c>
      <c r="N6887">
        <v>4100.0024999999996</v>
      </c>
    </row>
    <row r="6888" spans="8:14" x14ac:dyDescent="0.25">
      <c r="H6888" s="34" t="s">
        <v>500</v>
      </c>
      <c r="I6888" t="s">
        <v>76</v>
      </c>
      <c r="J6888">
        <v>3945.65916666666</v>
      </c>
      <c r="K6888">
        <v>3966.4166666666601</v>
      </c>
      <c r="L6888">
        <v>4154.31833333333</v>
      </c>
      <c r="M6888">
        <v>4105.1491666666598</v>
      </c>
      <c r="N6888">
        <v>4093.1550000000002</v>
      </c>
    </row>
    <row r="6889" spans="8:14" x14ac:dyDescent="0.25">
      <c r="H6889" s="34" t="s">
        <v>500</v>
      </c>
      <c r="I6889" t="s">
        <v>77</v>
      </c>
      <c r="J6889">
        <v>3936.5887499999999</v>
      </c>
      <c r="K6889">
        <v>3962.75</v>
      </c>
      <c r="L6889">
        <v>4140.5775000000003</v>
      </c>
      <c r="M6889">
        <v>4096.2987499999999</v>
      </c>
      <c r="N6889">
        <v>4086.3074999999999</v>
      </c>
    </row>
    <row r="6890" spans="8:14" x14ac:dyDescent="0.25">
      <c r="H6890" s="34" t="s">
        <v>500</v>
      </c>
      <c r="I6890" t="s">
        <v>78</v>
      </c>
      <c r="J6890">
        <v>3909.3775000000001</v>
      </c>
      <c r="K6890">
        <v>3951.75</v>
      </c>
      <c r="L6890">
        <v>4099.3549999999996</v>
      </c>
      <c r="M6890">
        <v>4069.7474999999999</v>
      </c>
      <c r="N6890">
        <v>4065.7649999999999</v>
      </c>
    </row>
    <row r="6891" spans="8:14" x14ac:dyDescent="0.25">
      <c r="H6891" s="34" t="s">
        <v>500</v>
      </c>
      <c r="I6891" t="s">
        <v>79</v>
      </c>
      <c r="J6891">
        <v>3864.6298331226299</v>
      </c>
      <c r="K6891">
        <v>3933.6111111111099</v>
      </c>
      <c r="L6891">
        <v>4029.8396063125701</v>
      </c>
      <c r="M6891">
        <v>4026.1733755115401</v>
      </c>
      <c r="N6891">
        <v>4031.7504418604599</v>
      </c>
    </row>
    <row r="6892" spans="8:14" x14ac:dyDescent="0.25">
      <c r="H6892" s="34" t="s">
        <v>500</v>
      </c>
      <c r="I6892" t="s">
        <v>80</v>
      </c>
      <c r="J6892">
        <v>3977.3583333333299</v>
      </c>
      <c r="K6892">
        <v>3975.8333333333298</v>
      </c>
      <c r="L6892">
        <v>4187.8833333333296</v>
      </c>
      <c r="M6892">
        <v>4137.1416666666601</v>
      </c>
      <c r="N6892">
        <v>4112.0166666666601</v>
      </c>
    </row>
    <row r="6893" spans="8:14" x14ac:dyDescent="0.25">
      <c r="H6893" s="34" t="s">
        <v>500</v>
      </c>
      <c r="I6893" t="s">
        <v>81</v>
      </c>
      <c r="J6893">
        <v>3990.9166666666601</v>
      </c>
      <c r="K6893">
        <v>3977.9166666666601</v>
      </c>
      <c r="L6893">
        <v>4193.9666666666599</v>
      </c>
      <c r="M6893">
        <v>4151.4333333333298</v>
      </c>
      <c r="N6893">
        <v>4117.1833333333298</v>
      </c>
    </row>
    <row r="6894" spans="8:14" x14ac:dyDescent="0.25">
      <c r="H6894" s="34" t="s">
        <v>500</v>
      </c>
      <c r="I6894" t="s">
        <v>82</v>
      </c>
      <c r="J6894">
        <v>4004.4749999999999</v>
      </c>
      <c r="K6894">
        <v>3980</v>
      </c>
      <c r="L6894">
        <v>4200.05</v>
      </c>
      <c r="M6894">
        <v>4165.7250000000004</v>
      </c>
      <c r="N6894">
        <v>4122.3500000000004</v>
      </c>
    </row>
    <row r="6895" spans="8:14" x14ac:dyDescent="0.25">
      <c r="H6895" s="34" t="s">
        <v>500</v>
      </c>
      <c r="I6895" t="s">
        <v>83</v>
      </c>
      <c r="J6895">
        <v>0.68177580177798303</v>
      </c>
      <c r="K6895">
        <v>0.104799832320275</v>
      </c>
      <c r="L6895">
        <v>0.29052066875468602</v>
      </c>
      <c r="M6895">
        <v>0.69089568683694103</v>
      </c>
      <c r="N6895">
        <v>0.25129599831389898</v>
      </c>
    </row>
    <row r="6896" spans="8:14" x14ac:dyDescent="0.25">
      <c r="H6896" s="34" t="s">
        <v>500</v>
      </c>
      <c r="I6896" t="s">
        <v>84</v>
      </c>
      <c r="J6896" t="s">
        <v>85</v>
      </c>
      <c r="K6896" t="s">
        <v>94</v>
      </c>
      <c r="L6896" t="s">
        <v>88</v>
      </c>
      <c r="M6896" t="s">
        <v>87</v>
      </c>
      <c r="N6896" t="s">
        <v>87</v>
      </c>
    </row>
    <row r="6899" spans="8:14" x14ac:dyDescent="0.25">
      <c r="H6899" s="34" t="s">
        <v>95</v>
      </c>
      <c r="I6899" t="s">
        <v>63</v>
      </c>
      <c r="J6899" t="s">
        <v>90</v>
      </c>
      <c r="K6899" t="s">
        <v>101</v>
      </c>
      <c r="L6899" t="s">
        <v>104</v>
      </c>
      <c r="M6899" t="s">
        <v>91</v>
      </c>
      <c r="N6899" t="s">
        <v>68</v>
      </c>
    </row>
    <row r="6901" spans="8:14" x14ac:dyDescent="0.25">
      <c r="H6901" s="34" t="s">
        <v>501</v>
      </c>
      <c r="I6901" t="s">
        <v>70</v>
      </c>
      <c r="J6901">
        <v>4170.8383270678996</v>
      </c>
      <c r="K6901">
        <v>4143.4693548387004</v>
      </c>
      <c r="L6901">
        <v>4136.2483706379599</v>
      </c>
      <c r="M6901">
        <v>4130.7582615165202</v>
      </c>
      <c r="N6901">
        <v>4516.9359848484801</v>
      </c>
    </row>
    <row r="6902" spans="8:14" x14ac:dyDescent="0.25">
      <c r="H6902" s="34" t="s">
        <v>501</v>
      </c>
      <c r="I6902" t="s">
        <v>71</v>
      </c>
      <c r="J6902">
        <v>4124.8725000000004</v>
      </c>
      <c r="K6902">
        <v>4113.45</v>
      </c>
      <c r="L6902">
        <v>4103.4925000000003</v>
      </c>
      <c r="M6902">
        <v>4099.7624999999998</v>
      </c>
      <c r="N6902">
        <v>4391.4324999999999</v>
      </c>
    </row>
    <row r="6903" spans="8:14" x14ac:dyDescent="0.25">
      <c r="H6903" s="34" t="s">
        <v>501</v>
      </c>
      <c r="I6903" t="s">
        <v>72</v>
      </c>
      <c r="J6903">
        <v>4097.3862499999996</v>
      </c>
      <c r="K6903">
        <v>4095.5749999999998</v>
      </c>
      <c r="L6903">
        <v>4083.8712500000001</v>
      </c>
      <c r="M6903">
        <v>4081.1312499999999</v>
      </c>
      <c r="N6903">
        <v>4322.0912499999904</v>
      </c>
    </row>
    <row r="6904" spans="8:14" x14ac:dyDescent="0.25">
      <c r="H6904" s="34" t="s">
        <v>501</v>
      </c>
      <c r="I6904" t="s">
        <v>73</v>
      </c>
      <c r="J6904">
        <v>4088.22416666666</v>
      </c>
      <c r="K6904">
        <v>4089.61666666666</v>
      </c>
      <c r="L6904">
        <v>4077.3308333333298</v>
      </c>
      <c r="M6904">
        <v>4074.9208333333299</v>
      </c>
      <c r="N6904">
        <v>4298.9775</v>
      </c>
    </row>
    <row r="6905" spans="8:14" x14ac:dyDescent="0.25">
      <c r="H6905" s="34" t="s">
        <v>501</v>
      </c>
      <c r="I6905" t="s">
        <v>74</v>
      </c>
      <c r="J6905">
        <v>4079.0620833333301</v>
      </c>
      <c r="K6905">
        <v>4083.6583333333301</v>
      </c>
      <c r="L6905">
        <v>4070.7904166666599</v>
      </c>
      <c r="M6905">
        <v>4068.71041666666</v>
      </c>
      <c r="N6905">
        <v>4275.8637499999904</v>
      </c>
    </row>
    <row r="6906" spans="8:14" x14ac:dyDescent="0.25">
      <c r="H6906" s="34" t="s">
        <v>501</v>
      </c>
      <c r="I6906" t="s">
        <v>75</v>
      </c>
      <c r="J6906">
        <v>4060.7379166666601</v>
      </c>
      <c r="K6906">
        <v>4071.74166666666</v>
      </c>
      <c r="L6906">
        <v>4057.7095833333301</v>
      </c>
      <c r="M6906">
        <v>4056.28958333333</v>
      </c>
      <c r="N6906">
        <v>4229.6362499999996</v>
      </c>
    </row>
    <row r="6907" spans="8:14" x14ac:dyDescent="0.25">
      <c r="H6907" s="34" t="s">
        <v>501</v>
      </c>
      <c r="I6907" t="s">
        <v>76</v>
      </c>
      <c r="J6907">
        <v>4051.5758333333301</v>
      </c>
      <c r="K6907">
        <v>4065.7833333333301</v>
      </c>
      <c r="L6907">
        <v>4051.1691666666602</v>
      </c>
      <c r="M6907">
        <v>4050.0791666666601</v>
      </c>
      <c r="N6907">
        <v>4206.5225</v>
      </c>
    </row>
    <row r="6908" spans="8:14" x14ac:dyDescent="0.25">
      <c r="H6908" s="34" t="s">
        <v>501</v>
      </c>
      <c r="I6908" t="s">
        <v>77</v>
      </c>
      <c r="J6908">
        <v>4042.4137500000002</v>
      </c>
      <c r="K6908">
        <v>4059.8249999999998</v>
      </c>
      <c r="L6908">
        <v>4044.6287499999999</v>
      </c>
      <c r="M6908">
        <v>4043.8687500000001</v>
      </c>
      <c r="N6908">
        <v>4183.4087499999996</v>
      </c>
    </row>
    <row r="6909" spans="8:14" x14ac:dyDescent="0.25">
      <c r="H6909" s="34" t="s">
        <v>501</v>
      </c>
      <c r="I6909" t="s">
        <v>78</v>
      </c>
      <c r="J6909">
        <v>4014.9274999999998</v>
      </c>
      <c r="K6909">
        <v>4041.95</v>
      </c>
      <c r="L6909">
        <v>4025.0075000000002</v>
      </c>
      <c r="M6909">
        <v>4025.2375000000002</v>
      </c>
      <c r="N6909">
        <v>4114.0675000000001</v>
      </c>
    </row>
    <row r="6910" spans="8:14" x14ac:dyDescent="0.25">
      <c r="H6910" s="34" t="s">
        <v>501</v>
      </c>
      <c r="I6910" t="s">
        <v>79</v>
      </c>
      <c r="J6910">
        <v>3968.9616729320901</v>
      </c>
      <c r="K6910">
        <v>4011.9306451612902</v>
      </c>
      <c r="L6910">
        <v>3992.2516293620301</v>
      </c>
      <c r="M6910">
        <v>3994.2417384834698</v>
      </c>
      <c r="N6910">
        <v>3988.5640151515099</v>
      </c>
    </row>
    <row r="6911" spans="8:14" x14ac:dyDescent="0.25">
      <c r="H6911" s="34" t="s">
        <v>501</v>
      </c>
      <c r="I6911" t="s">
        <v>80</v>
      </c>
      <c r="J6911">
        <v>4073.2750000000001</v>
      </c>
      <c r="K6911">
        <v>4062.5</v>
      </c>
      <c r="L6911">
        <v>4063.3249999999998</v>
      </c>
      <c r="M6911">
        <v>4063.7083333333298</v>
      </c>
      <c r="N6911">
        <v>4185.0749999999998</v>
      </c>
    </row>
    <row r="6912" spans="8:14" x14ac:dyDescent="0.25">
      <c r="H6912" s="34" t="s">
        <v>501</v>
      </c>
      <c r="I6912" t="s">
        <v>81</v>
      </c>
      <c r="J6912">
        <v>4076.65</v>
      </c>
      <c r="K6912">
        <v>4067.5666666666598</v>
      </c>
      <c r="L6912">
        <v>4063.63333333333</v>
      </c>
      <c r="M6912">
        <v>4064.9166666666601</v>
      </c>
      <c r="N6912">
        <v>4207.6333333333296</v>
      </c>
    </row>
    <row r="6913" spans="7:14" x14ac:dyDescent="0.25">
      <c r="H6913" s="34" t="s">
        <v>501</v>
      </c>
      <c r="I6913" t="s">
        <v>82</v>
      </c>
      <c r="J6913">
        <v>4080.0250000000001</v>
      </c>
      <c r="K6913">
        <v>4072.63333333333</v>
      </c>
      <c r="L6913">
        <v>4063.9416666666598</v>
      </c>
      <c r="M6913">
        <v>4066.125</v>
      </c>
      <c r="N6913">
        <v>4230.1916666666602</v>
      </c>
    </row>
    <row r="6914" spans="7:14" x14ac:dyDescent="0.25">
      <c r="H6914" s="34" t="s">
        <v>501</v>
      </c>
      <c r="I6914" t="s">
        <v>83</v>
      </c>
      <c r="J6914">
        <v>0.16571432078609899</v>
      </c>
      <c r="K6914">
        <v>0.24881526285206401</v>
      </c>
      <c r="L6914">
        <v>1.51741023185648E-2</v>
      </c>
      <c r="M6914">
        <v>5.9469491125723903E-2</v>
      </c>
      <c r="N6914">
        <v>1.06653953820059</v>
      </c>
    </row>
    <row r="6915" spans="7:14" x14ac:dyDescent="0.25">
      <c r="H6915" s="34" t="s">
        <v>501</v>
      </c>
      <c r="I6915" t="s">
        <v>84</v>
      </c>
      <c r="J6915" t="s">
        <v>93</v>
      </c>
      <c r="K6915" t="s">
        <v>103</v>
      </c>
      <c r="L6915" t="s">
        <v>114</v>
      </c>
      <c r="M6915" t="s">
        <v>108</v>
      </c>
      <c r="N6915" t="s">
        <v>88</v>
      </c>
    </row>
    <row r="6917" spans="7:14" x14ac:dyDescent="0.25">
      <c r="G6917" s="34" t="s">
        <v>667</v>
      </c>
    </row>
    <row r="6918" spans="7:14" x14ac:dyDescent="0.25">
      <c r="H6918" s="34" t="s">
        <v>62</v>
      </c>
      <c r="I6918" t="s">
        <v>63</v>
      </c>
      <c r="J6918" t="s">
        <v>64</v>
      </c>
      <c r="K6918" t="s">
        <v>101</v>
      </c>
      <c r="L6918" t="s">
        <v>66</v>
      </c>
      <c r="M6918" t="s">
        <v>67</v>
      </c>
      <c r="N6918" t="s">
        <v>502</v>
      </c>
    </row>
    <row r="6919" spans="7:14" x14ac:dyDescent="0.25">
      <c r="G6919" s="34" t="s">
        <v>667</v>
      </c>
    </row>
    <row r="6920" spans="7:14" x14ac:dyDescent="0.25">
      <c r="H6920" s="34" t="s">
        <v>503</v>
      </c>
      <c r="I6920" t="s">
        <v>70</v>
      </c>
      <c r="J6920">
        <v>95.930342857142804</v>
      </c>
      <c r="K6920">
        <v>93.402354968408901</v>
      </c>
      <c r="L6920">
        <v>113.341238839285</v>
      </c>
      <c r="M6920">
        <v>121.245804540967</v>
      </c>
      <c r="N6920">
        <v>115.836864406779</v>
      </c>
    </row>
    <row r="6921" spans="7:14" x14ac:dyDescent="0.25">
      <c r="H6921" s="34" t="s">
        <v>503</v>
      </c>
      <c r="I6921" t="s">
        <v>71</v>
      </c>
      <c r="J6921">
        <v>92.52</v>
      </c>
      <c r="K6921">
        <v>91.477499999999907</v>
      </c>
      <c r="L6921">
        <v>106.7075</v>
      </c>
      <c r="M6921">
        <v>115.045</v>
      </c>
      <c r="N6921">
        <v>112.815</v>
      </c>
    </row>
    <row r="6922" spans="7:14" x14ac:dyDescent="0.25">
      <c r="H6922" s="34" t="s">
        <v>503</v>
      </c>
      <c r="I6922" t="s">
        <v>72</v>
      </c>
      <c r="J6922">
        <v>90.484999999999999</v>
      </c>
      <c r="K6922">
        <v>90.363749999999996</v>
      </c>
      <c r="L6922">
        <v>103.50375</v>
      </c>
      <c r="M6922">
        <v>111.77249999999999</v>
      </c>
      <c r="N6922">
        <v>111.0825</v>
      </c>
    </row>
    <row r="6923" spans="7:14" x14ac:dyDescent="0.25">
      <c r="H6923" s="34" t="s">
        <v>503</v>
      </c>
      <c r="I6923" t="s">
        <v>73</v>
      </c>
      <c r="J6923">
        <v>89.806666666666601</v>
      </c>
      <c r="K6923">
        <v>89.992499999999893</v>
      </c>
      <c r="L6923">
        <v>102.43583333333299</v>
      </c>
      <c r="M6923">
        <v>110.681666666666</v>
      </c>
      <c r="N6923">
        <v>110.505</v>
      </c>
    </row>
    <row r="6924" spans="7:14" x14ac:dyDescent="0.25">
      <c r="H6924" s="34" t="s">
        <v>503</v>
      </c>
      <c r="I6924" t="s">
        <v>74</v>
      </c>
      <c r="J6924">
        <v>89.128333333333302</v>
      </c>
      <c r="K6924">
        <v>89.621250000000003</v>
      </c>
      <c r="L6924">
        <v>101.36791666666601</v>
      </c>
      <c r="M6924">
        <v>109.59083333333299</v>
      </c>
      <c r="N6924">
        <v>109.92749999999999</v>
      </c>
    </row>
    <row r="6925" spans="7:14" x14ac:dyDescent="0.25">
      <c r="H6925" s="34" t="s">
        <v>503</v>
      </c>
      <c r="I6925" t="s">
        <v>75</v>
      </c>
      <c r="J6925">
        <v>87.771666666666604</v>
      </c>
      <c r="K6925">
        <v>88.878749999999997</v>
      </c>
      <c r="L6925">
        <v>99.232083333333307</v>
      </c>
      <c r="M6925">
        <v>107.409166666666</v>
      </c>
      <c r="N6925">
        <v>108.77249999999999</v>
      </c>
    </row>
    <row r="6926" spans="7:14" x14ac:dyDescent="0.25">
      <c r="H6926" s="34" t="s">
        <v>503</v>
      </c>
      <c r="I6926" t="s">
        <v>76</v>
      </c>
      <c r="J6926">
        <v>87.093333333333305</v>
      </c>
      <c r="K6926">
        <v>88.507499999999993</v>
      </c>
      <c r="L6926">
        <v>98.164166666666603</v>
      </c>
      <c r="M6926">
        <v>106.318333333333</v>
      </c>
      <c r="N6926">
        <v>108.19499999999999</v>
      </c>
    </row>
    <row r="6927" spans="7:14" x14ac:dyDescent="0.25">
      <c r="H6927" s="34" t="s">
        <v>503</v>
      </c>
      <c r="I6927" t="s">
        <v>77</v>
      </c>
      <c r="J6927">
        <v>86.415000000000006</v>
      </c>
      <c r="K6927">
        <v>88.136250000000004</v>
      </c>
      <c r="L6927">
        <v>97.096249999999998</v>
      </c>
      <c r="M6927">
        <v>105.227499999999</v>
      </c>
      <c r="N6927">
        <v>107.617499999999</v>
      </c>
    </row>
    <row r="6928" spans="7:14" x14ac:dyDescent="0.25">
      <c r="H6928" s="34" t="s">
        <v>503</v>
      </c>
      <c r="I6928" t="s">
        <v>78</v>
      </c>
      <c r="J6928">
        <v>84.38</v>
      </c>
      <c r="K6928">
        <v>87.022499999999994</v>
      </c>
      <c r="L6928">
        <v>93.892499999999998</v>
      </c>
      <c r="M6928">
        <v>101.955</v>
      </c>
      <c r="N6928">
        <v>105.884999999999</v>
      </c>
    </row>
    <row r="6929" spans="7:14" x14ac:dyDescent="0.25">
      <c r="H6929" s="34" t="s">
        <v>503</v>
      </c>
      <c r="I6929" t="s">
        <v>79</v>
      </c>
      <c r="J6929">
        <v>80.969657142857102</v>
      </c>
      <c r="K6929">
        <v>85.097645031591</v>
      </c>
      <c r="L6929">
        <v>87.258761160714201</v>
      </c>
      <c r="M6929">
        <v>95.754195459032502</v>
      </c>
      <c r="N6929">
        <v>102.86313559321999</v>
      </c>
    </row>
    <row r="6930" spans="7:14" x14ac:dyDescent="0.25">
      <c r="H6930" s="34" t="s">
        <v>503</v>
      </c>
      <c r="I6930" t="s">
        <v>80</v>
      </c>
      <c r="J6930">
        <v>89.366666666666603</v>
      </c>
      <c r="K6930">
        <v>89.074999999999903</v>
      </c>
      <c r="L6930">
        <v>95.424999999999997</v>
      </c>
      <c r="M6930">
        <v>107.25</v>
      </c>
      <c r="N6930">
        <v>109.349999999999</v>
      </c>
    </row>
    <row r="6931" spans="7:14" x14ac:dyDescent="0.25">
      <c r="H6931" s="34" t="s">
        <v>503</v>
      </c>
      <c r="I6931" t="s">
        <v>81</v>
      </c>
      <c r="J6931">
        <v>90.283333333333303</v>
      </c>
      <c r="K6931">
        <v>89.133333333333297</v>
      </c>
      <c r="L6931">
        <v>97.05</v>
      </c>
      <c r="M6931">
        <v>107.666666666666</v>
      </c>
      <c r="N6931">
        <v>109.349999999999</v>
      </c>
    </row>
    <row r="6932" spans="7:14" x14ac:dyDescent="0.25">
      <c r="H6932" s="34" t="s">
        <v>503</v>
      </c>
      <c r="I6932" t="s">
        <v>82</v>
      </c>
      <c r="J6932">
        <v>91.2</v>
      </c>
      <c r="K6932">
        <v>89.191666666666606</v>
      </c>
      <c r="L6932">
        <v>98.674999999999997</v>
      </c>
      <c r="M6932">
        <v>108.083333333333</v>
      </c>
      <c r="N6932">
        <v>109.35</v>
      </c>
    </row>
    <row r="6933" spans="7:14" x14ac:dyDescent="0.25">
      <c r="H6933" s="34" t="s">
        <v>503</v>
      </c>
      <c r="I6933" t="s">
        <v>83</v>
      </c>
      <c r="J6933">
        <v>2.0514733308466702</v>
      </c>
      <c r="K6933">
        <v>0.13080444735121799</v>
      </c>
      <c r="L6933">
        <v>3.2936407398023801</v>
      </c>
      <c r="M6933">
        <v>0.77101002313030897</v>
      </c>
      <c r="N6933" s="41">
        <v>2.5991503822957401E-14</v>
      </c>
    </row>
    <row r="6934" spans="7:14" x14ac:dyDescent="0.25">
      <c r="H6934" s="34" t="s">
        <v>503</v>
      </c>
      <c r="I6934" t="s">
        <v>84</v>
      </c>
      <c r="J6934" t="s">
        <v>85</v>
      </c>
      <c r="K6934" t="s">
        <v>103</v>
      </c>
      <c r="L6934" t="s">
        <v>88</v>
      </c>
      <c r="M6934" t="s">
        <v>88</v>
      </c>
      <c r="N6934" t="s">
        <v>167</v>
      </c>
    </row>
    <row r="6935" spans="7:14" x14ac:dyDescent="0.25">
      <c r="G6935" s="34" t="s">
        <v>667</v>
      </c>
    </row>
    <row r="6937" spans="7:14" x14ac:dyDescent="0.25">
      <c r="H6937" s="34" t="s">
        <v>62</v>
      </c>
      <c r="I6937" t="s">
        <v>63</v>
      </c>
      <c r="J6937" t="s">
        <v>64</v>
      </c>
      <c r="K6937" t="s">
        <v>65</v>
      </c>
      <c r="L6937" t="s">
        <v>66</v>
      </c>
      <c r="M6937" t="s">
        <v>91</v>
      </c>
      <c r="N6937" t="s">
        <v>68</v>
      </c>
    </row>
    <row r="6939" spans="7:14" x14ac:dyDescent="0.25">
      <c r="H6939" s="34" t="s">
        <v>504</v>
      </c>
      <c r="I6939" t="s">
        <v>70</v>
      </c>
      <c r="J6939">
        <v>624.92158333333305</v>
      </c>
      <c r="K6939">
        <v>606.49539051355202</v>
      </c>
      <c r="L6939">
        <v>578.84869337979103</v>
      </c>
      <c r="M6939">
        <v>579.80379746835399</v>
      </c>
      <c r="N6939">
        <v>606.69187266583594</v>
      </c>
    </row>
    <row r="6940" spans="7:14" x14ac:dyDescent="0.25">
      <c r="H6940" s="34" t="s">
        <v>504</v>
      </c>
      <c r="I6940" t="s">
        <v>71</v>
      </c>
      <c r="J6940">
        <v>606.37249999999995</v>
      </c>
      <c r="K6940">
        <v>589.36749999999995</v>
      </c>
      <c r="L6940">
        <v>565.75249999999903</v>
      </c>
      <c r="M6940">
        <v>572.29999999999995</v>
      </c>
      <c r="N6940">
        <v>595.65750000000003</v>
      </c>
    </row>
    <row r="6941" spans="7:14" x14ac:dyDescent="0.25">
      <c r="H6941" s="34" t="s">
        <v>504</v>
      </c>
      <c r="I6941" t="s">
        <v>72</v>
      </c>
      <c r="J6941">
        <v>595.66125</v>
      </c>
      <c r="K6941">
        <v>579.23374999999999</v>
      </c>
      <c r="L6941">
        <v>557.90125</v>
      </c>
      <c r="M6941">
        <v>567.9</v>
      </c>
      <c r="N6941">
        <v>589.42875000000004</v>
      </c>
    </row>
    <row r="6942" spans="7:14" x14ac:dyDescent="0.25">
      <c r="H6942" s="34" t="s">
        <v>504</v>
      </c>
      <c r="I6942" t="s">
        <v>73</v>
      </c>
      <c r="J6942">
        <v>592.09083333333297</v>
      </c>
      <c r="K6942">
        <v>575.85583333333295</v>
      </c>
      <c r="L6942">
        <v>555.28416666666601</v>
      </c>
      <c r="M6942">
        <v>566.43333333333305</v>
      </c>
      <c r="N6942">
        <v>587.35249999999996</v>
      </c>
    </row>
    <row r="6943" spans="7:14" x14ac:dyDescent="0.25">
      <c r="H6943" s="34" t="s">
        <v>504</v>
      </c>
      <c r="I6943" t="s">
        <v>74</v>
      </c>
      <c r="J6943">
        <v>588.52041666666605</v>
      </c>
      <c r="K6943">
        <v>572.47791666666603</v>
      </c>
      <c r="L6943">
        <v>552.66708333333304</v>
      </c>
      <c r="M6943">
        <v>564.96666666666601</v>
      </c>
      <c r="N6943">
        <v>585.27625</v>
      </c>
    </row>
    <row r="6944" spans="7:14" x14ac:dyDescent="0.25">
      <c r="H6944" s="34" t="s">
        <v>504</v>
      </c>
      <c r="I6944" t="s">
        <v>75</v>
      </c>
      <c r="J6944">
        <v>581.37958333333302</v>
      </c>
      <c r="K6944">
        <v>565.72208333333299</v>
      </c>
      <c r="L6944">
        <v>547.43291666666596</v>
      </c>
      <c r="M6944">
        <v>562.03333333333296</v>
      </c>
      <c r="N6944">
        <v>581.12374999999997</v>
      </c>
    </row>
    <row r="6945" spans="7:14" x14ac:dyDescent="0.25">
      <c r="H6945" s="34" t="s">
        <v>504</v>
      </c>
      <c r="I6945" t="s">
        <v>76</v>
      </c>
      <c r="J6945">
        <v>577.80916666666599</v>
      </c>
      <c r="K6945">
        <v>562.34416666666596</v>
      </c>
      <c r="L6945">
        <v>544.81583333333299</v>
      </c>
      <c r="M6945">
        <v>560.56666666666604</v>
      </c>
      <c r="N6945">
        <v>579.04750000000001</v>
      </c>
    </row>
    <row r="6946" spans="7:14" x14ac:dyDescent="0.25">
      <c r="H6946" s="34" t="s">
        <v>504</v>
      </c>
      <c r="I6946" t="s">
        <v>77</v>
      </c>
      <c r="J6946">
        <v>574.23874999999998</v>
      </c>
      <c r="K6946">
        <v>558.96624999999995</v>
      </c>
      <c r="L6946">
        <v>542.198749999999</v>
      </c>
      <c r="M6946">
        <v>559.1</v>
      </c>
      <c r="N6946">
        <v>576.97125000000005</v>
      </c>
    </row>
    <row r="6947" spans="7:14" x14ac:dyDescent="0.25">
      <c r="H6947" s="34" t="s">
        <v>504</v>
      </c>
      <c r="I6947" t="s">
        <v>78</v>
      </c>
      <c r="J6947">
        <v>563.52750000000003</v>
      </c>
      <c r="K6947">
        <v>548.83249999999998</v>
      </c>
      <c r="L6947">
        <v>534.34749999999997</v>
      </c>
      <c r="M6947">
        <v>554.70000000000005</v>
      </c>
      <c r="N6947">
        <v>570.74249999999995</v>
      </c>
    </row>
    <row r="6948" spans="7:14" x14ac:dyDescent="0.25">
      <c r="H6948" s="34" t="s">
        <v>504</v>
      </c>
      <c r="I6948" t="s">
        <v>79</v>
      </c>
      <c r="J6948">
        <v>544.97841666666602</v>
      </c>
      <c r="K6948">
        <v>531.704609486447</v>
      </c>
      <c r="L6948">
        <v>521.25130662020797</v>
      </c>
      <c r="M6948">
        <v>547.19620253164499</v>
      </c>
      <c r="N6948">
        <v>559.70812733416301</v>
      </c>
    </row>
    <row r="6949" spans="7:14" x14ac:dyDescent="0.25">
      <c r="H6949" s="34" t="s">
        <v>504</v>
      </c>
      <c r="I6949" t="s">
        <v>80</v>
      </c>
      <c r="J6949">
        <v>586.45833333333303</v>
      </c>
      <c r="K6949">
        <v>572.474999999999</v>
      </c>
      <c r="L6949">
        <v>553.224999999999</v>
      </c>
      <c r="M6949">
        <v>561</v>
      </c>
      <c r="N6949">
        <v>573.625</v>
      </c>
    </row>
    <row r="6950" spans="7:14" x14ac:dyDescent="0.25">
      <c r="H6950" s="34" t="s">
        <v>504</v>
      </c>
      <c r="I6950" t="s">
        <v>81</v>
      </c>
      <c r="J6950">
        <v>587.96666666666601</v>
      </c>
      <c r="K6950">
        <v>575.849999999999</v>
      </c>
      <c r="L6950">
        <v>556.4</v>
      </c>
      <c r="M6950">
        <v>561.83333333333303</v>
      </c>
      <c r="N6950">
        <v>576.81666666666604</v>
      </c>
    </row>
    <row r="6951" spans="7:14" x14ac:dyDescent="0.25">
      <c r="H6951" s="34" t="s">
        <v>504</v>
      </c>
      <c r="I6951" t="s">
        <v>82</v>
      </c>
      <c r="J6951">
        <v>589.47500000000002</v>
      </c>
      <c r="K6951">
        <v>579.224999999999</v>
      </c>
      <c r="L6951">
        <v>559.57500000000005</v>
      </c>
      <c r="M6951">
        <v>562.66666666666595</v>
      </c>
      <c r="N6951">
        <v>580.00833333333298</v>
      </c>
    </row>
    <row r="6952" spans="7:14" x14ac:dyDescent="0.25">
      <c r="H6952" s="34" t="s">
        <v>504</v>
      </c>
      <c r="I6952" t="s">
        <v>83</v>
      </c>
      <c r="J6952">
        <v>0.51438721136766996</v>
      </c>
      <c r="K6952">
        <v>1.1790907899908201</v>
      </c>
      <c r="L6952">
        <v>1.1478150842785699</v>
      </c>
      <c r="M6952">
        <v>0.29620853080569998</v>
      </c>
      <c r="N6952">
        <v>1.10055890001582</v>
      </c>
    </row>
    <row r="6953" spans="7:14" x14ac:dyDescent="0.25">
      <c r="H6953" s="34" t="s">
        <v>504</v>
      </c>
      <c r="I6953" t="s">
        <v>84</v>
      </c>
      <c r="J6953" t="s">
        <v>85</v>
      </c>
      <c r="K6953" t="s">
        <v>87</v>
      </c>
      <c r="L6953" t="s">
        <v>87</v>
      </c>
      <c r="M6953" t="s">
        <v>99</v>
      </c>
      <c r="N6953" t="s">
        <v>88</v>
      </c>
    </row>
    <row r="6955" spans="7:14" x14ac:dyDescent="0.25">
      <c r="G6955" s="34" t="s">
        <v>667</v>
      </c>
    </row>
    <row r="6956" spans="7:14" x14ac:dyDescent="0.25">
      <c r="H6956" s="34" t="s">
        <v>62</v>
      </c>
      <c r="I6956" t="s">
        <v>63</v>
      </c>
      <c r="J6956" t="s">
        <v>64</v>
      </c>
      <c r="K6956" t="s">
        <v>112</v>
      </c>
      <c r="L6956" t="s">
        <v>66</v>
      </c>
      <c r="M6956" t="s">
        <v>91</v>
      </c>
      <c r="N6956" t="s">
        <v>96</v>
      </c>
    </row>
    <row r="6957" spans="7:14" x14ac:dyDescent="0.25">
      <c r="G6957" s="34" t="s">
        <v>667</v>
      </c>
    </row>
    <row r="6958" spans="7:14" x14ac:dyDescent="0.25">
      <c r="H6958" s="34" t="s">
        <v>505</v>
      </c>
      <c r="I6958" t="s">
        <v>70</v>
      </c>
      <c r="J6958">
        <v>1405.39194144556</v>
      </c>
      <c r="K6958">
        <v>1397.3552316588</v>
      </c>
      <c r="L6958">
        <v>1415.86023513899</v>
      </c>
      <c r="M6958">
        <v>1411.97727272727</v>
      </c>
      <c r="N6958">
        <v>1411.3872746935799</v>
      </c>
    </row>
    <row r="6959" spans="7:14" x14ac:dyDescent="0.25">
      <c r="H6959" s="34" t="s">
        <v>505</v>
      </c>
      <c r="I6959" t="s">
        <v>71</v>
      </c>
      <c r="J6959">
        <v>1390.3325</v>
      </c>
      <c r="K6959">
        <v>1385.2425000000001</v>
      </c>
      <c r="L6959">
        <v>1403.3174999999901</v>
      </c>
      <c r="M6959">
        <v>1401.77</v>
      </c>
      <c r="N6959">
        <v>1401.44999999999</v>
      </c>
    </row>
    <row r="6960" spans="7:14" x14ac:dyDescent="0.25">
      <c r="H6960" s="34" t="s">
        <v>505</v>
      </c>
      <c r="I6960" t="s">
        <v>72</v>
      </c>
      <c r="J6960">
        <v>1381.2162499999999</v>
      </c>
      <c r="K6960">
        <v>1377.9962499999999</v>
      </c>
      <c r="L6960">
        <v>1395.9337499999999</v>
      </c>
      <c r="M6960">
        <v>1395.61</v>
      </c>
      <c r="N6960">
        <v>1395.3999999999901</v>
      </c>
    </row>
    <row r="6961" spans="7:14" x14ac:dyDescent="0.25">
      <c r="H6961" s="34" t="s">
        <v>505</v>
      </c>
      <c r="I6961" t="s">
        <v>73</v>
      </c>
      <c r="J6961">
        <v>1378.1775</v>
      </c>
      <c r="K6961">
        <v>1375.58083333333</v>
      </c>
      <c r="L6961">
        <v>1393.4724999999901</v>
      </c>
      <c r="M6961">
        <v>1393.55666666666</v>
      </c>
      <c r="N6961">
        <v>1393.38333333333</v>
      </c>
    </row>
    <row r="6962" spans="7:14" x14ac:dyDescent="0.25">
      <c r="H6962" s="34" t="s">
        <v>505</v>
      </c>
      <c r="I6962" t="s">
        <v>74</v>
      </c>
      <c r="J6962">
        <v>1375.1387499999901</v>
      </c>
      <c r="K6962">
        <v>1373.1654166666599</v>
      </c>
      <c r="L6962">
        <v>1391.01125</v>
      </c>
      <c r="M6962">
        <v>1391.5033333333299</v>
      </c>
      <c r="N6962">
        <v>1391.36666666666</v>
      </c>
    </row>
    <row r="6963" spans="7:14" x14ac:dyDescent="0.25">
      <c r="H6963" s="34" t="s">
        <v>505</v>
      </c>
      <c r="I6963" t="s">
        <v>75</v>
      </c>
      <c r="J6963">
        <v>1369.06125</v>
      </c>
      <c r="K6963">
        <v>1368.3345833333301</v>
      </c>
      <c r="L6963">
        <v>1386.0887499999999</v>
      </c>
      <c r="M6963">
        <v>1387.3966666666599</v>
      </c>
      <c r="N6963">
        <v>1387.3333333333301</v>
      </c>
    </row>
    <row r="6964" spans="7:14" x14ac:dyDescent="0.25">
      <c r="H6964" s="34" t="s">
        <v>505</v>
      </c>
      <c r="I6964" t="s">
        <v>76</v>
      </c>
      <c r="J6964">
        <v>1366.02249999999</v>
      </c>
      <c r="K6964">
        <v>1365.91916666666</v>
      </c>
      <c r="L6964">
        <v>1383.6275000000001</v>
      </c>
      <c r="M6964">
        <v>1385.3433333333301</v>
      </c>
      <c r="N6964">
        <v>1385.31666666666</v>
      </c>
    </row>
    <row r="6965" spans="7:14" x14ac:dyDescent="0.25">
      <c r="H6965" s="34" t="s">
        <v>505</v>
      </c>
      <c r="I6965" t="s">
        <v>77</v>
      </c>
      <c r="J6965">
        <v>1362.9837499999901</v>
      </c>
      <c r="K6965">
        <v>1363.5037499999901</v>
      </c>
      <c r="L6965">
        <v>1381.16625</v>
      </c>
      <c r="M6965">
        <v>1383.29</v>
      </c>
      <c r="N6965">
        <v>1383.3</v>
      </c>
    </row>
    <row r="6966" spans="7:14" x14ac:dyDescent="0.25">
      <c r="H6966" s="34" t="s">
        <v>505</v>
      </c>
      <c r="I6966" t="s">
        <v>78</v>
      </c>
      <c r="J6966">
        <v>1353.8674999999901</v>
      </c>
      <c r="K6966">
        <v>1356.2574999999999</v>
      </c>
      <c r="L6966">
        <v>1373.7825</v>
      </c>
      <c r="M6966">
        <v>1377.1299999999901</v>
      </c>
      <c r="N6966">
        <v>1377.25</v>
      </c>
    </row>
    <row r="6967" spans="7:14" x14ac:dyDescent="0.25">
      <c r="H6967" s="34" t="s">
        <v>505</v>
      </c>
      <c r="I6967" t="s">
        <v>79</v>
      </c>
      <c r="J6967">
        <v>1338.8080585544301</v>
      </c>
      <c r="K6967">
        <v>1344.14476834119</v>
      </c>
      <c r="L6967">
        <v>1361.2397648609999</v>
      </c>
      <c r="M6967">
        <v>1366.9227272727201</v>
      </c>
      <c r="N6967">
        <v>1367.3127253064099</v>
      </c>
    </row>
    <row r="6968" spans="7:14" x14ac:dyDescent="0.25">
      <c r="H6968" s="34" t="s">
        <v>505</v>
      </c>
      <c r="I6968" t="s">
        <v>80</v>
      </c>
      <c r="J6968">
        <v>1375.675</v>
      </c>
      <c r="K6968">
        <v>1370.75833333333</v>
      </c>
      <c r="L6968">
        <v>1378.575</v>
      </c>
      <c r="M6968">
        <v>1390.56666666666</v>
      </c>
      <c r="N6968">
        <v>1392.2333333333299</v>
      </c>
    </row>
    <row r="6969" spans="7:14" x14ac:dyDescent="0.25">
      <c r="H6969" s="34" t="s">
        <v>505</v>
      </c>
      <c r="I6969" t="s">
        <v>81</v>
      </c>
      <c r="J6969">
        <v>1379.25</v>
      </c>
      <c r="K6969">
        <v>1370.7666666666601</v>
      </c>
      <c r="L6969">
        <v>1381.8999999999901</v>
      </c>
      <c r="M6969">
        <v>1391.68333333333</v>
      </c>
      <c r="N6969">
        <v>1395.11666666666</v>
      </c>
    </row>
    <row r="6970" spans="7:14" x14ac:dyDescent="0.25">
      <c r="H6970" s="34" t="s">
        <v>505</v>
      </c>
      <c r="I6970" t="s">
        <v>82</v>
      </c>
      <c r="J6970">
        <v>1382.825</v>
      </c>
      <c r="K6970">
        <v>1370.7750000000001</v>
      </c>
      <c r="L6970">
        <v>1385.2249999999899</v>
      </c>
      <c r="M6970">
        <v>1392.8</v>
      </c>
      <c r="N6970">
        <v>1398</v>
      </c>
    </row>
    <row r="6971" spans="7:14" x14ac:dyDescent="0.25">
      <c r="H6971" s="34" t="s">
        <v>505</v>
      </c>
      <c r="I6971" t="s">
        <v>83</v>
      </c>
      <c r="J6971">
        <v>0.51974485252694702</v>
      </c>
      <c r="K6971">
        <v>1.2158719930120501E-3</v>
      </c>
      <c r="L6971">
        <v>0.48006641520327997</v>
      </c>
      <c r="M6971">
        <v>0.16060598796652101</v>
      </c>
      <c r="N6971">
        <v>0.41420260013884802</v>
      </c>
    </row>
    <row r="6972" spans="7:14" x14ac:dyDescent="0.25">
      <c r="H6972" s="34" t="s">
        <v>505</v>
      </c>
      <c r="I6972" t="s">
        <v>84</v>
      </c>
      <c r="J6972" t="s">
        <v>85</v>
      </c>
      <c r="K6972" t="s">
        <v>134</v>
      </c>
      <c r="L6972" t="s">
        <v>88</v>
      </c>
      <c r="M6972" t="s">
        <v>99</v>
      </c>
      <c r="N6972" t="s">
        <v>108</v>
      </c>
    </row>
    <row r="6973" spans="7:14" x14ac:dyDescent="0.25">
      <c r="G6973" s="34" t="s">
        <v>667</v>
      </c>
    </row>
    <row r="6974" spans="7:14" x14ac:dyDescent="0.25">
      <c r="G6974" s="34" t="s">
        <v>667</v>
      </c>
    </row>
    <row r="6975" spans="7:14" x14ac:dyDescent="0.25">
      <c r="H6975" s="34" t="s">
        <v>95</v>
      </c>
      <c r="I6975" t="s">
        <v>63</v>
      </c>
      <c r="J6975" t="s">
        <v>64</v>
      </c>
      <c r="K6975" t="s">
        <v>65</v>
      </c>
      <c r="L6975" t="s">
        <v>66</v>
      </c>
      <c r="M6975" t="s">
        <v>67</v>
      </c>
      <c r="N6975" t="s">
        <v>68</v>
      </c>
    </row>
    <row r="6976" spans="7:14" x14ac:dyDescent="0.25">
      <c r="G6976" s="34" t="s">
        <v>667</v>
      </c>
    </row>
    <row r="6977" spans="7:14" x14ac:dyDescent="0.25">
      <c r="H6977" s="34" t="s">
        <v>506</v>
      </c>
      <c r="I6977" t="s">
        <v>70</v>
      </c>
      <c r="J6977">
        <v>1541.7492766666601</v>
      </c>
      <c r="K6977">
        <v>1589.88804333333</v>
      </c>
      <c r="L6977">
        <v>1619.23670886075</v>
      </c>
      <c r="M6977">
        <v>1617.82921025771</v>
      </c>
      <c r="N6977">
        <v>1727.2513013503601</v>
      </c>
    </row>
    <row r="6978" spans="7:14" x14ac:dyDescent="0.25">
      <c r="H6978" s="34" t="s">
        <v>506</v>
      </c>
      <c r="I6978" t="s">
        <v>71</v>
      </c>
      <c r="J6978">
        <v>1524.6849999999999</v>
      </c>
      <c r="K6978">
        <v>1564.0350000000001</v>
      </c>
      <c r="L6978">
        <v>1593.0250000000001</v>
      </c>
      <c r="M6978">
        <v>1599.0150000000001</v>
      </c>
      <c r="N6978">
        <v>1685.3375000000001</v>
      </c>
    </row>
    <row r="6979" spans="7:14" x14ac:dyDescent="0.25">
      <c r="H6979" s="34" t="s">
        <v>506</v>
      </c>
      <c r="I6979" t="s">
        <v>72</v>
      </c>
      <c r="J6979">
        <v>1514.3175000000001</v>
      </c>
      <c r="K6979">
        <v>1548.9925000000001</v>
      </c>
      <c r="L6979">
        <v>1577.4875</v>
      </c>
      <c r="M6979">
        <v>1587.6575</v>
      </c>
      <c r="N6979">
        <v>1661.6187500000001</v>
      </c>
    </row>
    <row r="6980" spans="7:14" x14ac:dyDescent="0.25">
      <c r="H6980" s="34" t="s">
        <v>506</v>
      </c>
      <c r="I6980" t="s">
        <v>73</v>
      </c>
      <c r="J6980">
        <v>1510.8616666666601</v>
      </c>
      <c r="K6980">
        <v>1543.9783333333301</v>
      </c>
      <c r="L6980">
        <v>1572.30833333333</v>
      </c>
      <c r="M6980">
        <v>1583.8716666666601</v>
      </c>
      <c r="N6980">
        <v>1653.7125000000001</v>
      </c>
    </row>
    <row r="6981" spans="7:14" x14ac:dyDescent="0.25">
      <c r="H6981" s="34" t="s">
        <v>506</v>
      </c>
      <c r="I6981" t="s">
        <v>74</v>
      </c>
      <c r="J6981">
        <v>1507.4058333333301</v>
      </c>
      <c r="K6981">
        <v>1538.96416666666</v>
      </c>
      <c r="L6981">
        <v>1567.12916666666</v>
      </c>
      <c r="M6981">
        <v>1580.0858333333299</v>
      </c>
      <c r="N6981">
        <v>1645.8062500000001</v>
      </c>
    </row>
    <row r="6982" spans="7:14" x14ac:dyDescent="0.25">
      <c r="H6982" s="34" t="s">
        <v>506</v>
      </c>
      <c r="I6982" t="s">
        <v>75</v>
      </c>
      <c r="J6982">
        <v>1500.49416666666</v>
      </c>
      <c r="K6982">
        <v>1528.93583333333</v>
      </c>
      <c r="L6982">
        <v>1556.7708333333301</v>
      </c>
      <c r="M6982">
        <v>1572.51416666666</v>
      </c>
      <c r="N6982">
        <v>1629.9937500000001</v>
      </c>
    </row>
    <row r="6983" spans="7:14" x14ac:dyDescent="0.25">
      <c r="H6983" s="34" t="s">
        <v>506</v>
      </c>
      <c r="I6983" t="s">
        <v>76</v>
      </c>
      <c r="J6983">
        <v>1497.03833333333</v>
      </c>
      <c r="K6983">
        <v>1523.92166666666</v>
      </c>
      <c r="L6983">
        <v>1551.5916666666601</v>
      </c>
      <c r="M6983">
        <v>1568.7283333333301</v>
      </c>
      <c r="N6983">
        <v>1622.0875000000001</v>
      </c>
    </row>
    <row r="6984" spans="7:14" x14ac:dyDescent="0.25">
      <c r="H6984" s="34" t="s">
        <v>506</v>
      </c>
      <c r="I6984" t="s">
        <v>77</v>
      </c>
      <c r="J6984">
        <v>1493.5825</v>
      </c>
      <c r="K6984">
        <v>1518.9075</v>
      </c>
      <c r="L6984">
        <v>1546.4124999999999</v>
      </c>
      <c r="M6984">
        <v>1564.9424999999901</v>
      </c>
      <c r="N6984">
        <v>1614.1812500000001</v>
      </c>
    </row>
    <row r="6985" spans="7:14" x14ac:dyDescent="0.25">
      <c r="H6985" s="34" t="s">
        <v>506</v>
      </c>
      <c r="I6985" t="s">
        <v>78</v>
      </c>
      <c r="J6985">
        <v>1483.2149999999999</v>
      </c>
      <c r="K6985">
        <v>1503.865</v>
      </c>
      <c r="L6985">
        <v>1530.875</v>
      </c>
      <c r="M6985">
        <v>1553.58499999999</v>
      </c>
      <c r="N6985">
        <v>1590.4625000000001</v>
      </c>
    </row>
    <row r="6986" spans="7:14" x14ac:dyDescent="0.25">
      <c r="H6986" s="34" t="s">
        <v>506</v>
      </c>
      <c r="I6986" t="s">
        <v>79</v>
      </c>
      <c r="J6986">
        <v>1466.15072333333</v>
      </c>
      <c r="K6986">
        <v>1478.0119566666599</v>
      </c>
      <c r="L6986">
        <v>1504.6632911392401</v>
      </c>
      <c r="M6986">
        <v>1534.7707897422799</v>
      </c>
      <c r="N6986">
        <v>1548.5486986496301</v>
      </c>
    </row>
    <row r="6987" spans="7:14" x14ac:dyDescent="0.25">
      <c r="H6987" s="34" t="s">
        <v>506</v>
      </c>
      <c r="I6987" t="s">
        <v>80</v>
      </c>
      <c r="J6987">
        <v>1508.9166666666599</v>
      </c>
      <c r="K6987">
        <v>1527.35</v>
      </c>
      <c r="L6987">
        <v>1564.2166666666601</v>
      </c>
      <c r="M6987">
        <v>1580.2833333333299</v>
      </c>
      <c r="N6987">
        <v>1624.175</v>
      </c>
    </row>
    <row r="6988" spans="7:14" x14ac:dyDescent="0.25">
      <c r="H6988" s="34" t="s">
        <v>506</v>
      </c>
      <c r="I6988" t="s">
        <v>81</v>
      </c>
      <c r="J6988">
        <v>1513.88333333333</v>
      </c>
      <c r="K6988">
        <v>1529.55</v>
      </c>
      <c r="L6988">
        <v>1566.4833333333299</v>
      </c>
      <c r="M6988">
        <v>1584.2666666666601</v>
      </c>
      <c r="N6988">
        <v>1628.75</v>
      </c>
    </row>
    <row r="6989" spans="7:14" x14ac:dyDescent="0.25">
      <c r="H6989" s="34" t="s">
        <v>506</v>
      </c>
      <c r="I6989" t="s">
        <v>82</v>
      </c>
      <c r="J6989">
        <v>1518.85</v>
      </c>
      <c r="K6989">
        <v>1531.75</v>
      </c>
      <c r="L6989">
        <v>1568.75</v>
      </c>
      <c r="M6989">
        <v>1588.25</v>
      </c>
      <c r="N6989">
        <v>1633.325</v>
      </c>
    </row>
    <row r="6990" spans="7:14" x14ac:dyDescent="0.25">
      <c r="H6990" s="34" t="s">
        <v>506</v>
      </c>
      <c r="I6990" t="s">
        <v>83</v>
      </c>
      <c r="J6990">
        <v>0.65830894129342599</v>
      </c>
      <c r="K6990">
        <v>0.28725314183124401</v>
      </c>
      <c r="L6990">
        <v>0.28981492333755698</v>
      </c>
      <c r="M6990">
        <v>0.50412900640180702</v>
      </c>
      <c r="N6990">
        <v>0.56020693983133096</v>
      </c>
    </row>
    <row r="6991" spans="7:14" x14ac:dyDescent="0.25">
      <c r="H6991" s="34" t="s">
        <v>506</v>
      </c>
      <c r="I6991" t="s">
        <v>84</v>
      </c>
      <c r="J6991" t="s">
        <v>85</v>
      </c>
      <c r="K6991" t="s">
        <v>88</v>
      </c>
      <c r="L6991" t="s">
        <v>88</v>
      </c>
      <c r="M6991" t="s">
        <v>88</v>
      </c>
      <c r="N6991" t="s">
        <v>88</v>
      </c>
    </row>
    <row r="6992" spans="7:14" x14ac:dyDescent="0.25">
      <c r="G6992" s="34" t="s">
        <v>667</v>
      </c>
    </row>
    <row r="6994" spans="8:14" x14ac:dyDescent="0.25">
      <c r="H6994" s="34" t="s">
        <v>62</v>
      </c>
      <c r="I6994" t="s">
        <v>63</v>
      </c>
      <c r="J6994" t="s">
        <v>64</v>
      </c>
      <c r="K6994" t="s">
        <v>101</v>
      </c>
      <c r="L6994" t="s">
        <v>66</v>
      </c>
      <c r="M6994" t="s">
        <v>67</v>
      </c>
      <c r="N6994" t="s">
        <v>68</v>
      </c>
    </row>
    <row r="6996" spans="8:14" x14ac:dyDescent="0.25">
      <c r="H6996" s="34" t="s">
        <v>507</v>
      </c>
      <c r="I6996" t="s">
        <v>70</v>
      </c>
      <c r="J6996">
        <v>176.457331730769</v>
      </c>
      <c r="K6996">
        <v>177.76545263788901</v>
      </c>
      <c r="L6996">
        <v>174.78422619047601</v>
      </c>
      <c r="M6996">
        <v>173.638888888888</v>
      </c>
      <c r="N6996">
        <v>195.84336419753001</v>
      </c>
    </row>
    <row r="6997" spans="8:14" x14ac:dyDescent="0.25">
      <c r="H6997" s="34" t="s">
        <v>507</v>
      </c>
      <c r="I6997" t="s">
        <v>71</v>
      </c>
      <c r="J6997">
        <v>172.93</v>
      </c>
      <c r="K6997">
        <v>174.60749999999999</v>
      </c>
      <c r="L6997">
        <v>172.16249999999999</v>
      </c>
      <c r="M6997">
        <v>169.45</v>
      </c>
      <c r="N6997">
        <v>186.375</v>
      </c>
    </row>
    <row r="6998" spans="8:14" x14ac:dyDescent="0.25">
      <c r="H6998" s="34" t="s">
        <v>507</v>
      </c>
      <c r="I6998" t="s">
        <v>72</v>
      </c>
      <c r="J6998">
        <v>170.84</v>
      </c>
      <c r="K6998">
        <v>172.77874999999901</v>
      </c>
      <c r="L6998">
        <v>170.58125000000001</v>
      </c>
      <c r="M6998">
        <v>166.97499999999999</v>
      </c>
      <c r="N6998">
        <v>181.5625</v>
      </c>
    </row>
    <row r="6999" spans="8:14" x14ac:dyDescent="0.25">
      <c r="H6999" s="34" t="s">
        <v>507</v>
      </c>
      <c r="I6999" t="s">
        <v>73</v>
      </c>
      <c r="J6999">
        <v>170.143333333333</v>
      </c>
      <c r="K6999">
        <v>172.169166666666</v>
      </c>
      <c r="L6999">
        <v>170.05416666666599</v>
      </c>
      <c r="M6999">
        <v>166.15</v>
      </c>
      <c r="N6999">
        <v>179.958333333333</v>
      </c>
    </row>
    <row r="7000" spans="8:14" x14ac:dyDescent="0.25">
      <c r="H7000" s="34" t="s">
        <v>507</v>
      </c>
      <c r="I7000" t="s">
        <v>74</v>
      </c>
      <c r="J7000">
        <v>169.446666666666</v>
      </c>
      <c r="K7000">
        <v>171.55958333333299</v>
      </c>
      <c r="L7000">
        <v>169.527083333333</v>
      </c>
      <c r="M7000">
        <v>165.32499999999999</v>
      </c>
      <c r="N7000">
        <v>178.354166666666</v>
      </c>
    </row>
    <row r="7001" spans="8:14" x14ac:dyDescent="0.25">
      <c r="H7001" s="34" t="s">
        <v>507</v>
      </c>
      <c r="I7001" t="s">
        <v>75</v>
      </c>
      <c r="J7001">
        <v>168.053333333333</v>
      </c>
      <c r="K7001">
        <v>170.34041666666599</v>
      </c>
      <c r="L7001">
        <v>168.47291666666601</v>
      </c>
      <c r="M7001">
        <v>163.67500000000001</v>
      </c>
      <c r="N7001">
        <v>175.145833333333</v>
      </c>
    </row>
    <row r="7002" spans="8:14" x14ac:dyDescent="0.25">
      <c r="H7002" s="34" t="s">
        <v>507</v>
      </c>
      <c r="I7002" t="s">
        <v>76</v>
      </c>
      <c r="J7002">
        <v>167.356666666666</v>
      </c>
      <c r="K7002">
        <v>169.73083333333301</v>
      </c>
      <c r="L7002">
        <v>167.94583333333301</v>
      </c>
      <c r="M7002">
        <v>162.85</v>
      </c>
      <c r="N7002">
        <v>173.541666666666</v>
      </c>
    </row>
    <row r="7003" spans="8:14" x14ac:dyDescent="0.25">
      <c r="H7003" s="34" t="s">
        <v>507</v>
      </c>
      <c r="I7003" t="s">
        <v>77</v>
      </c>
      <c r="J7003">
        <v>166.66</v>
      </c>
      <c r="K7003">
        <v>169.12125</v>
      </c>
      <c r="L7003">
        <v>167.41874999999999</v>
      </c>
      <c r="M7003">
        <v>162.02500000000001</v>
      </c>
      <c r="N7003">
        <v>171.9375</v>
      </c>
    </row>
    <row r="7004" spans="8:14" x14ac:dyDescent="0.25">
      <c r="H7004" s="34" t="s">
        <v>507</v>
      </c>
      <c r="I7004" t="s">
        <v>78</v>
      </c>
      <c r="J7004">
        <v>164.57</v>
      </c>
      <c r="K7004">
        <v>167.29249999999999</v>
      </c>
      <c r="L7004">
        <v>165.83750000000001</v>
      </c>
      <c r="M7004">
        <v>159.55000000000001</v>
      </c>
      <c r="N7004">
        <v>167.125</v>
      </c>
    </row>
    <row r="7005" spans="8:14" x14ac:dyDescent="0.25">
      <c r="H7005" s="34" t="s">
        <v>507</v>
      </c>
      <c r="I7005" t="s">
        <v>79</v>
      </c>
      <c r="J7005">
        <v>161.04266826923001</v>
      </c>
      <c r="K7005">
        <v>164.13454736211</v>
      </c>
      <c r="L7005">
        <v>163.215773809523</v>
      </c>
      <c r="M7005">
        <v>155.361111111111</v>
      </c>
      <c r="N7005">
        <v>157.656635802469</v>
      </c>
    </row>
    <row r="7006" spans="8:14" x14ac:dyDescent="0.25">
      <c r="H7006" s="34" t="s">
        <v>507</v>
      </c>
      <c r="I7006" t="s">
        <v>80</v>
      </c>
      <c r="J7006">
        <v>169.23333333333301</v>
      </c>
      <c r="K7006">
        <v>170.125</v>
      </c>
      <c r="L7006">
        <v>169.625</v>
      </c>
      <c r="M7006">
        <v>165.166666666666</v>
      </c>
      <c r="N7006">
        <v>170.75</v>
      </c>
    </row>
    <row r="7007" spans="8:14" x14ac:dyDescent="0.25">
      <c r="H7007" s="34" t="s">
        <v>507</v>
      </c>
      <c r="I7007" t="s">
        <v>81</v>
      </c>
      <c r="J7007">
        <v>169.71666666666599</v>
      </c>
      <c r="K7007">
        <v>170.4</v>
      </c>
      <c r="L7007">
        <v>170.25</v>
      </c>
      <c r="M7007">
        <v>165.833333333333</v>
      </c>
      <c r="N7007">
        <v>172.75</v>
      </c>
    </row>
    <row r="7008" spans="8:14" x14ac:dyDescent="0.25">
      <c r="H7008" s="34" t="s">
        <v>507</v>
      </c>
      <c r="I7008" t="s">
        <v>82</v>
      </c>
      <c r="J7008">
        <v>170.2</v>
      </c>
      <c r="K7008">
        <v>170.67500000000001</v>
      </c>
      <c r="L7008">
        <v>170.875</v>
      </c>
      <c r="M7008">
        <v>166.5</v>
      </c>
      <c r="N7008">
        <v>174.75</v>
      </c>
    </row>
    <row r="7009" spans="7:14" x14ac:dyDescent="0.25">
      <c r="H7009" s="34" t="s">
        <v>507</v>
      </c>
      <c r="I7009" t="s">
        <v>83</v>
      </c>
      <c r="J7009">
        <v>0.57120346661412602</v>
      </c>
      <c r="K7009">
        <v>0.32224989014208899</v>
      </c>
      <c r="L7009">
        <v>0.73691967575534201</v>
      </c>
      <c r="M7009">
        <v>0.80726538849645602</v>
      </c>
      <c r="N7009">
        <v>2.28898426323319</v>
      </c>
    </row>
    <row r="7010" spans="7:14" x14ac:dyDescent="0.25">
      <c r="H7010" s="34" t="s">
        <v>507</v>
      </c>
      <c r="I7010" t="s">
        <v>84</v>
      </c>
      <c r="J7010" t="s">
        <v>85</v>
      </c>
      <c r="K7010" t="s">
        <v>108</v>
      </c>
      <c r="L7010" t="s">
        <v>86</v>
      </c>
      <c r="M7010" t="s">
        <v>87</v>
      </c>
      <c r="N7010" t="s">
        <v>88</v>
      </c>
    </row>
    <row r="7012" spans="7:14" x14ac:dyDescent="0.25">
      <c r="G7012" s="34" t="s">
        <v>667</v>
      </c>
    </row>
    <row r="7013" spans="7:14" x14ac:dyDescent="0.25">
      <c r="H7013" s="34" t="s">
        <v>62</v>
      </c>
      <c r="I7013" t="s">
        <v>63</v>
      </c>
      <c r="J7013" t="s">
        <v>64</v>
      </c>
      <c r="K7013" t="s">
        <v>65</v>
      </c>
      <c r="L7013" t="s">
        <v>66</v>
      </c>
      <c r="M7013" t="s">
        <v>67</v>
      </c>
      <c r="N7013" t="s">
        <v>68</v>
      </c>
    </row>
    <row r="7014" spans="7:14" x14ac:dyDescent="0.25">
      <c r="G7014" s="34" t="s">
        <v>667</v>
      </c>
    </row>
    <row r="7015" spans="7:14" x14ac:dyDescent="0.25">
      <c r="H7015" s="34" t="s">
        <v>508</v>
      </c>
      <c r="I7015" t="s">
        <v>70</v>
      </c>
      <c r="J7015">
        <v>219.32876712328701</v>
      </c>
      <c r="K7015">
        <v>229.37396135265701</v>
      </c>
      <c r="L7015">
        <v>223.73632075471599</v>
      </c>
      <c r="M7015">
        <v>217.21308837656099</v>
      </c>
      <c r="N7015">
        <v>215.61311787072199</v>
      </c>
    </row>
    <row r="7016" spans="7:14" x14ac:dyDescent="0.25">
      <c r="H7016" s="34" t="s">
        <v>508</v>
      </c>
      <c r="I7016" t="s">
        <v>71</v>
      </c>
      <c r="J7016">
        <v>213.93</v>
      </c>
      <c r="K7016">
        <v>223.89500000000001</v>
      </c>
      <c r="L7016">
        <v>218.75</v>
      </c>
      <c r="M7016">
        <v>213.95500000000001</v>
      </c>
      <c r="N7016">
        <v>213.53</v>
      </c>
    </row>
    <row r="7017" spans="7:14" x14ac:dyDescent="0.25">
      <c r="H7017" s="34" t="s">
        <v>508</v>
      </c>
      <c r="I7017" t="s">
        <v>72</v>
      </c>
      <c r="J7017">
        <v>210.74</v>
      </c>
      <c r="K7017">
        <v>220.89750000000001</v>
      </c>
      <c r="L7017">
        <v>215.72499999999999</v>
      </c>
      <c r="M7017">
        <v>212.0025</v>
      </c>
      <c r="N7017">
        <v>212.26499999999999</v>
      </c>
    </row>
    <row r="7018" spans="7:14" x14ac:dyDescent="0.25">
      <c r="H7018" s="34" t="s">
        <v>508</v>
      </c>
      <c r="I7018" t="s">
        <v>73</v>
      </c>
      <c r="J7018">
        <v>209.67666666666599</v>
      </c>
      <c r="K7018">
        <v>219.898333333333</v>
      </c>
      <c r="L7018">
        <v>214.71666666666599</v>
      </c>
      <c r="M7018">
        <v>211.35166666666601</v>
      </c>
      <c r="N7018">
        <v>211.84333333333299</v>
      </c>
    </row>
    <row r="7019" spans="7:14" x14ac:dyDescent="0.25">
      <c r="H7019" s="34" t="s">
        <v>508</v>
      </c>
      <c r="I7019" t="s">
        <v>74</v>
      </c>
      <c r="J7019">
        <v>208.613333333333</v>
      </c>
      <c r="K7019">
        <v>218.89916666666599</v>
      </c>
      <c r="L7019">
        <v>213.708333333333</v>
      </c>
      <c r="M7019">
        <v>210.70083333333301</v>
      </c>
      <c r="N7019">
        <v>211.421666666666</v>
      </c>
    </row>
    <row r="7020" spans="7:14" x14ac:dyDescent="0.25">
      <c r="H7020" s="34" t="s">
        <v>508</v>
      </c>
      <c r="I7020" t="s">
        <v>75</v>
      </c>
      <c r="J7020">
        <v>206.486666666666</v>
      </c>
      <c r="K7020">
        <v>216.900833333333</v>
      </c>
      <c r="L7020">
        <v>211.69166666666601</v>
      </c>
      <c r="M7020">
        <v>209.39916666666599</v>
      </c>
      <c r="N7020">
        <v>210.57833333333301</v>
      </c>
    </row>
    <row r="7021" spans="7:14" x14ac:dyDescent="0.25">
      <c r="H7021" s="34" t="s">
        <v>508</v>
      </c>
      <c r="I7021" t="s">
        <v>76</v>
      </c>
      <c r="J7021">
        <v>205.42333333333301</v>
      </c>
      <c r="K7021">
        <v>215.90166666666599</v>
      </c>
      <c r="L7021">
        <v>210.683333333333</v>
      </c>
      <c r="M7021">
        <v>208.74833333333299</v>
      </c>
      <c r="N7021">
        <v>210.15666666666601</v>
      </c>
    </row>
    <row r="7022" spans="7:14" x14ac:dyDescent="0.25">
      <c r="H7022" s="34" t="s">
        <v>508</v>
      </c>
      <c r="I7022" t="s">
        <v>77</v>
      </c>
      <c r="J7022">
        <v>204.36</v>
      </c>
      <c r="K7022">
        <v>214.9025</v>
      </c>
      <c r="L7022">
        <v>209.67499999999899</v>
      </c>
      <c r="M7022">
        <v>208.0975</v>
      </c>
      <c r="N7022">
        <v>209.73500000000001</v>
      </c>
    </row>
    <row r="7023" spans="7:14" x14ac:dyDescent="0.25">
      <c r="H7023" s="34" t="s">
        <v>508</v>
      </c>
      <c r="I7023" t="s">
        <v>78</v>
      </c>
      <c r="J7023">
        <v>201.17</v>
      </c>
      <c r="K7023">
        <v>211.905</v>
      </c>
      <c r="L7023">
        <v>206.64999999999901</v>
      </c>
      <c r="M7023">
        <v>206.14500000000001</v>
      </c>
      <c r="N7023">
        <v>208.47</v>
      </c>
    </row>
    <row r="7024" spans="7:14" x14ac:dyDescent="0.25">
      <c r="H7024" s="34" t="s">
        <v>508</v>
      </c>
      <c r="I7024" t="s">
        <v>79</v>
      </c>
      <c r="J7024">
        <v>195.77123287671199</v>
      </c>
      <c r="K7024">
        <v>206.42603864734301</v>
      </c>
      <c r="L7024">
        <v>201.66367924528299</v>
      </c>
      <c r="M7024">
        <v>202.88691162343801</v>
      </c>
      <c r="N7024">
        <v>206.38688212927701</v>
      </c>
    </row>
    <row r="7025" spans="7:14" x14ac:dyDescent="0.25">
      <c r="H7025" s="34" t="s">
        <v>508</v>
      </c>
      <c r="I7025" t="s">
        <v>80</v>
      </c>
      <c r="J7025">
        <v>208.433333333333</v>
      </c>
      <c r="K7025">
        <v>212.45</v>
      </c>
      <c r="L7025">
        <v>214.3</v>
      </c>
      <c r="M7025">
        <v>210.61666666666599</v>
      </c>
      <c r="N7025">
        <v>211.56666666666601</v>
      </c>
    </row>
    <row r="7026" spans="7:14" x14ac:dyDescent="0.25">
      <c r="H7026" s="34" t="s">
        <v>508</v>
      </c>
      <c r="I7026" t="s">
        <v>81</v>
      </c>
      <c r="J7026">
        <v>209.31666666666601</v>
      </c>
      <c r="K7026">
        <v>214.266666666666</v>
      </c>
      <c r="L7026">
        <v>215.9</v>
      </c>
      <c r="M7026">
        <v>211.183333333333</v>
      </c>
      <c r="N7026">
        <v>212.13333333333301</v>
      </c>
    </row>
    <row r="7027" spans="7:14" x14ac:dyDescent="0.25">
      <c r="H7027" s="34" t="s">
        <v>508</v>
      </c>
      <c r="I7027" t="s">
        <v>82</v>
      </c>
      <c r="J7027">
        <v>210.2</v>
      </c>
      <c r="K7027">
        <v>216.083333333333</v>
      </c>
      <c r="L7027">
        <v>217.5</v>
      </c>
      <c r="M7027">
        <v>211.75</v>
      </c>
      <c r="N7027">
        <v>212.7</v>
      </c>
    </row>
    <row r="7028" spans="7:14" x14ac:dyDescent="0.25">
      <c r="H7028" s="34" t="s">
        <v>508</v>
      </c>
      <c r="I7028" t="s">
        <v>83</v>
      </c>
      <c r="J7028">
        <v>0.847593155285428</v>
      </c>
      <c r="K7028">
        <v>1.68145005784804</v>
      </c>
      <c r="L7028">
        <v>1.4932337844143599</v>
      </c>
      <c r="M7028">
        <v>0.53810239772100099</v>
      </c>
      <c r="N7028">
        <v>0.53568615093744698</v>
      </c>
    </row>
    <row r="7029" spans="7:14" x14ac:dyDescent="0.25">
      <c r="H7029" s="34" t="s">
        <v>508</v>
      </c>
      <c r="I7029" t="s">
        <v>84</v>
      </c>
      <c r="J7029" t="s">
        <v>85</v>
      </c>
      <c r="K7029" t="s">
        <v>88</v>
      </c>
      <c r="L7029" t="s">
        <v>86</v>
      </c>
      <c r="M7029" t="s">
        <v>87</v>
      </c>
      <c r="N7029" t="s">
        <v>86</v>
      </c>
    </row>
    <row r="7030" spans="7:14" x14ac:dyDescent="0.25">
      <c r="G7030" s="34" t="s">
        <v>667</v>
      </c>
    </row>
    <row r="7032" spans="7:14" x14ac:dyDescent="0.25">
      <c r="H7032" s="34" t="s">
        <v>89</v>
      </c>
      <c r="I7032" t="s">
        <v>63</v>
      </c>
      <c r="J7032" t="s">
        <v>90</v>
      </c>
      <c r="K7032" t="s">
        <v>65</v>
      </c>
      <c r="L7032" t="s">
        <v>66</v>
      </c>
      <c r="M7032" t="s">
        <v>67</v>
      </c>
      <c r="N7032" t="s">
        <v>68</v>
      </c>
    </row>
    <row r="7034" spans="7:14" x14ac:dyDescent="0.25">
      <c r="H7034" s="34" t="s">
        <v>509</v>
      </c>
      <c r="I7034" t="s">
        <v>70</v>
      </c>
      <c r="J7034">
        <v>145.92814043754399</v>
      </c>
      <c r="K7034">
        <v>146.77112676056299</v>
      </c>
      <c r="L7034">
        <v>158.73226256983199</v>
      </c>
      <c r="M7034">
        <v>162.823542080848</v>
      </c>
      <c r="N7034">
        <v>159.538658616188</v>
      </c>
    </row>
    <row r="7035" spans="7:14" x14ac:dyDescent="0.25">
      <c r="H7035" s="34" t="s">
        <v>509</v>
      </c>
      <c r="I7035" t="s">
        <v>71</v>
      </c>
      <c r="J7035">
        <v>144.66249999999999</v>
      </c>
      <c r="K7035">
        <v>144.94999999999999</v>
      </c>
      <c r="L7035">
        <v>154.21</v>
      </c>
      <c r="M7035">
        <v>159.6525</v>
      </c>
      <c r="N7035">
        <v>157.1825</v>
      </c>
    </row>
    <row r="7036" spans="7:14" x14ac:dyDescent="0.25">
      <c r="H7036" s="34" t="s">
        <v>509</v>
      </c>
      <c r="I7036" t="s">
        <v>72</v>
      </c>
      <c r="J7036">
        <v>143.90625</v>
      </c>
      <c r="K7036">
        <v>143.85</v>
      </c>
      <c r="L7036">
        <v>151.68</v>
      </c>
      <c r="M7036">
        <v>157.85124999999999</v>
      </c>
      <c r="N7036">
        <v>155.76624999999899</v>
      </c>
    </row>
    <row r="7037" spans="7:14" x14ac:dyDescent="0.25">
      <c r="H7037" s="34" t="s">
        <v>509</v>
      </c>
      <c r="I7037" t="s">
        <v>73</v>
      </c>
      <c r="J7037">
        <v>143.65416666666599</v>
      </c>
      <c r="K7037">
        <v>143.48333333333301</v>
      </c>
      <c r="L7037">
        <v>150.83666666666599</v>
      </c>
      <c r="M7037">
        <v>157.25083333333299</v>
      </c>
      <c r="N7037">
        <v>155.294166666666</v>
      </c>
    </row>
    <row r="7038" spans="7:14" x14ac:dyDescent="0.25">
      <c r="H7038" s="34" t="s">
        <v>509</v>
      </c>
      <c r="I7038" t="s">
        <v>74</v>
      </c>
      <c r="J7038">
        <v>143.402083333333</v>
      </c>
      <c r="K7038">
        <v>143.11666666666599</v>
      </c>
      <c r="L7038">
        <v>149.993333333333</v>
      </c>
      <c r="M7038">
        <v>156.65041666666599</v>
      </c>
      <c r="N7038">
        <v>154.82208333333301</v>
      </c>
    </row>
    <row r="7039" spans="7:14" x14ac:dyDescent="0.25">
      <c r="H7039" s="34" t="s">
        <v>509</v>
      </c>
      <c r="I7039" t="s">
        <v>75</v>
      </c>
      <c r="J7039">
        <v>142.89791666666599</v>
      </c>
      <c r="K7039">
        <v>142.38333333333301</v>
      </c>
      <c r="L7039">
        <v>148.30666666666599</v>
      </c>
      <c r="M7039">
        <v>155.44958333333301</v>
      </c>
      <c r="N7039">
        <v>153.87791666666601</v>
      </c>
    </row>
    <row r="7040" spans="7:14" x14ac:dyDescent="0.25">
      <c r="H7040" s="34" t="s">
        <v>509</v>
      </c>
      <c r="I7040" t="s">
        <v>76</v>
      </c>
      <c r="J7040">
        <v>142.645833333333</v>
      </c>
      <c r="K7040">
        <v>142.016666666666</v>
      </c>
      <c r="L7040">
        <v>147.463333333333</v>
      </c>
      <c r="M7040">
        <v>154.84916666666601</v>
      </c>
      <c r="N7040">
        <v>153.40583333333299</v>
      </c>
    </row>
    <row r="7041" spans="8:14" x14ac:dyDescent="0.25">
      <c r="H7041" s="34" t="s">
        <v>509</v>
      </c>
      <c r="I7041" t="s">
        <v>77</v>
      </c>
      <c r="J7041">
        <v>142.39375000000001</v>
      </c>
      <c r="K7041">
        <v>141.65</v>
      </c>
      <c r="L7041">
        <v>146.62</v>
      </c>
      <c r="M7041">
        <v>154.24875</v>
      </c>
      <c r="N7041">
        <v>152.93375</v>
      </c>
    </row>
    <row r="7042" spans="8:14" x14ac:dyDescent="0.25">
      <c r="H7042" s="34" t="s">
        <v>509</v>
      </c>
      <c r="I7042" t="s">
        <v>78</v>
      </c>
      <c r="J7042">
        <v>141.63749999999999</v>
      </c>
      <c r="K7042">
        <v>140.55000000000001</v>
      </c>
      <c r="L7042">
        <v>144.09</v>
      </c>
      <c r="M7042">
        <v>152.44749999999999</v>
      </c>
      <c r="N7042">
        <v>151.51749999999899</v>
      </c>
    </row>
    <row r="7043" spans="8:14" x14ac:dyDescent="0.25">
      <c r="H7043" s="34" t="s">
        <v>509</v>
      </c>
      <c r="I7043" t="s">
        <v>79</v>
      </c>
      <c r="J7043">
        <v>140.371859562455</v>
      </c>
      <c r="K7043">
        <v>138.72887323943601</v>
      </c>
      <c r="L7043">
        <v>139.567737430167</v>
      </c>
      <c r="M7043">
        <v>149.276457919151</v>
      </c>
      <c r="N7043">
        <v>149.16134138381199</v>
      </c>
    </row>
    <row r="7044" spans="8:14" x14ac:dyDescent="0.25">
      <c r="H7044" s="34" t="s">
        <v>509</v>
      </c>
      <c r="I7044" t="s">
        <v>80</v>
      </c>
      <c r="J7044">
        <v>143.07499999999999</v>
      </c>
      <c r="K7044">
        <v>143.166666666666</v>
      </c>
      <c r="L7044">
        <v>147.80000000000001</v>
      </c>
      <c r="M7044">
        <v>154.17500000000001</v>
      </c>
      <c r="N7044">
        <v>154.82499999999999</v>
      </c>
    </row>
    <row r="7045" spans="8:14" x14ac:dyDescent="0.25">
      <c r="H7045" s="34" t="s">
        <v>509</v>
      </c>
      <c r="I7045" t="s">
        <v>81</v>
      </c>
      <c r="J7045">
        <v>143.1</v>
      </c>
      <c r="K7045">
        <v>143.583333333333</v>
      </c>
      <c r="L7045">
        <v>148.25</v>
      </c>
      <c r="M7045">
        <v>154.80000000000001</v>
      </c>
      <c r="N7045">
        <v>155.29999999999899</v>
      </c>
    </row>
    <row r="7046" spans="8:14" x14ac:dyDescent="0.25">
      <c r="H7046" s="34" t="s">
        <v>509</v>
      </c>
      <c r="I7046" t="s">
        <v>82</v>
      </c>
      <c r="J7046">
        <v>143.125</v>
      </c>
      <c r="K7046">
        <v>144</v>
      </c>
      <c r="L7046">
        <v>148.69999999999999</v>
      </c>
      <c r="M7046">
        <v>155.42500000000001</v>
      </c>
      <c r="N7046">
        <v>155.77499999999901</v>
      </c>
    </row>
    <row r="7047" spans="8:14" x14ac:dyDescent="0.25">
      <c r="H7047" s="34" t="s">
        <v>509</v>
      </c>
      <c r="I7047" t="s">
        <v>83</v>
      </c>
      <c r="J7047">
        <v>3.4934497816601802E-2</v>
      </c>
      <c r="K7047">
        <v>0.58207217694992797</v>
      </c>
      <c r="L7047">
        <v>0.60524546065902896</v>
      </c>
      <c r="M7047">
        <v>0.80424642110342603</v>
      </c>
      <c r="N7047">
        <v>0.61359599547875898</v>
      </c>
    </row>
    <row r="7048" spans="8:14" x14ac:dyDescent="0.25">
      <c r="H7048" s="34" t="s">
        <v>509</v>
      </c>
      <c r="I7048" t="s">
        <v>84</v>
      </c>
      <c r="J7048" t="s">
        <v>93</v>
      </c>
      <c r="K7048" t="s">
        <v>88</v>
      </c>
      <c r="L7048" t="s">
        <v>88</v>
      </c>
      <c r="M7048" t="s">
        <v>88</v>
      </c>
      <c r="N7048" t="s">
        <v>86</v>
      </c>
    </row>
    <row r="7051" spans="8:14" x14ac:dyDescent="0.25">
      <c r="H7051" s="34" t="s">
        <v>109</v>
      </c>
      <c r="I7051" t="s">
        <v>63</v>
      </c>
      <c r="J7051" t="s">
        <v>90</v>
      </c>
      <c r="K7051" t="s">
        <v>101</v>
      </c>
      <c r="L7051" t="s">
        <v>66</v>
      </c>
      <c r="M7051" t="s">
        <v>67</v>
      </c>
      <c r="N7051" t="s">
        <v>68</v>
      </c>
    </row>
    <row r="7053" spans="8:14" x14ac:dyDescent="0.25">
      <c r="H7053" s="34" t="s">
        <v>510</v>
      </c>
      <c r="I7053" t="s">
        <v>70</v>
      </c>
      <c r="J7053">
        <v>817.54007722007702</v>
      </c>
      <c r="K7053">
        <v>809.75241497028696</v>
      </c>
      <c r="L7053">
        <v>911.33667997006705</v>
      </c>
      <c r="M7053">
        <v>863.60614873286204</v>
      </c>
      <c r="N7053">
        <v>858.01987499999905</v>
      </c>
    </row>
    <row r="7054" spans="8:14" x14ac:dyDescent="0.25">
      <c r="H7054" s="34" t="s">
        <v>510</v>
      </c>
      <c r="I7054" t="s">
        <v>71</v>
      </c>
      <c r="J7054">
        <v>804.58999999999901</v>
      </c>
      <c r="K7054">
        <v>804.25</v>
      </c>
      <c r="L7054">
        <v>877.99</v>
      </c>
      <c r="M7054">
        <v>855.20249999999999</v>
      </c>
      <c r="N7054">
        <v>851.80749999999898</v>
      </c>
    </row>
    <row r="7055" spans="8:14" x14ac:dyDescent="0.25">
      <c r="H7055" s="34" t="s">
        <v>510</v>
      </c>
      <c r="I7055" t="s">
        <v>72</v>
      </c>
      <c r="J7055">
        <v>796.94499999999903</v>
      </c>
      <c r="K7055">
        <v>800.94999999999902</v>
      </c>
      <c r="L7055">
        <v>859.62</v>
      </c>
      <c r="M7055">
        <v>850.10124999999903</v>
      </c>
      <c r="N7055">
        <v>848.05374999999901</v>
      </c>
    </row>
    <row r="7056" spans="8:14" x14ac:dyDescent="0.25">
      <c r="H7056" s="34" t="s">
        <v>510</v>
      </c>
      <c r="I7056" t="s">
        <v>73</v>
      </c>
      <c r="J7056">
        <v>794.39666666666596</v>
      </c>
      <c r="K7056">
        <v>799.85</v>
      </c>
      <c r="L7056">
        <v>853.49666666666599</v>
      </c>
      <c r="M7056">
        <v>848.40083333333303</v>
      </c>
      <c r="N7056">
        <v>846.80249999999899</v>
      </c>
    </row>
    <row r="7057" spans="7:14" x14ac:dyDescent="0.25">
      <c r="H7057" s="34" t="s">
        <v>510</v>
      </c>
      <c r="I7057" t="s">
        <v>74</v>
      </c>
      <c r="J7057">
        <v>791.84833333333302</v>
      </c>
      <c r="K7057">
        <v>798.75</v>
      </c>
      <c r="L7057">
        <v>847.37333333333299</v>
      </c>
      <c r="M7057">
        <v>846.700416666666</v>
      </c>
      <c r="N7057">
        <v>845.55124999999998</v>
      </c>
    </row>
    <row r="7058" spans="7:14" x14ac:dyDescent="0.25">
      <c r="H7058" s="34" t="s">
        <v>510</v>
      </c>
      <c r="I7058" t="s">
        <v>75</v>
      </c>
      <c r="J7058">
        <v>786.75166666666598</v>
      </c>
      <c r="K7058">
        <v>796.55</v>
      </c>
      <c r="L7058">
        <v>835.12666666666598</v>
      </c>
      <c r="M7058">
        <v>843.29958333333298</v>
      </c>
      <c r="N7058">
        <v>843.04874999999902</v>
      </c>
    </row>
    <row r="7059" spans="7:14" x14ac:dyDescent="0.25">
      <c r="H7059" s="34" t="s">
        <v>510</v>
      </c>
      <c r="I7059" t="s">
        <v>76</v>
      </c>
      <c r="J7059">
        <v>784.20333333333303</v>
      </c>
      <c r="K7059">
        <v>795.44999999999902</v>
      </c>
      <c r="L7059">
        <v>829.00333333333299</v>
      </c>
      <c r="M7059">
        <v>841.59916666666595</v>
      </c>
      <c r="N7059">
        <v>841.79750000000001</v>
      </c>
    </row>
    <row r="7060" spans="7:14" x14ac:dyDescent="0.25">
      <c r="H7060" s="34" t="s">
        <v>510</v>
      </c>
      <c r="I7060" t="s">
        <v>77</v>
      </c>
      <c r="J7060">
        <v>781.65499999999997</v>
      </c>
      <c r="K7060">
        <v>794.35</v>
      </c>
      <c r="L7060">
        <v>822.88</v>
      </c>
      <c r="M7060">
        <v>839.89874999999995</v>
      </c>
      <c r="N7060">
        <v>840.54624999999999</v>
      </c>
    </row>
    <row r="7061" spans="7:14" x14ac:dyDescent="0.25">
      <c r="H7061" s="34" t="s">
        <v>510</v>
      </c>
      <c r="I7061" t="s">
        <v>78</v>
      </c>
      <c r="J7061">
        <v>774.01</v>
      </c>
      <c r="K7061">
        <v>791.05</v>
      </c>
      <c r="L7061">
        <v>804.51</v>
      </c>
      <c r="M7061">
        <v>834.79750000000001</v>
      </c>
      <c r="N7061">
        <v>836.79250000000002</v>
      </c>
    </row>
    <row r="7062" spans="7:14" x14ac:dyDescent="0.25">
      <c r="H7062" s="34" t="s">
        <v>510</v>
      </c>
      <c r="I7062" t="s">
        <v>79</v>
      </c>
      <c r="J7062">
        <v>761.05992277992198</v>
      </c>
      <c r="K7062">
        <v>785.54758502971299</v>
      </c>
      <c r="L7062">
        <v>771.16332002993204</v>
      </c>
      <c r="M7062">
        <v>826.39385126713705</v>
      </c>
      <c r="N7062">
        <v>830.58012499999995</v>
      </c>
    </row>
    <row r="7063" spans="7:14" x14ac:dyDescent="0.25">
      <c r="H7063" s="34" t="s">
        <v>510</v>
      </c>
      <c r="I7063" t="s">
        <v>80</v>
      </c>
      <c r="J7063">
        <v>789.83333333333303</v>
      </c>
      <c r="K7063">
        <v>796.9</v>
      </c>
      <c r="L7063">
        <v>835.2</v>
      </c>
      <c r="M7063">
        <v>847.24166666666599</v>
      </c>
      <c r="N7063">
        <v>845.14166666666597</v>
      </c>
    </row>
    <row r="7064" spans="7:14" x14ac:dyDescent="0.25">
      <c r="H7064" s="34" t="s">
        <v>510</v>
      </c>
      <c r="I7064" t="s">
        <v>81</v>
      </c>
      <c r="J7064">
        <v>790.36666666666599</v>
      </c>
      <c r="K7064">
        <v>797.15</v>
      </c>
      <c r="L7064">
        <v>837.21666666666601</v>
      </c>
      <c r="M7064">
        <v>849.48333333333301</v>
      </c>
      <c r="N7064">
        <v>845.98333333333301</v>
      </c>
    </row>
    <row r="7065" spans="7:14" x14ac:dyDescent="0.25">
      <c r="H7065" s="34" t="s">
        <v>510</v>
      </c>
      <c r="I7065" t="s">
        <v>82</v>
      </c>
      <c r="J7065">
        <v>790.9</v>
      </c>
      <c r="K7065">
        <v>797.4</v>
      </c>
      <c r="L7065">
        <v>839.23333333333301</v>
      </c>
      <c r="M7065">
        <v>851.72500000000002</v>
      </c>
      <c r="N7065">
        <v>846.82500000000005</v>
      </c>
    </row>
    <row r="7066" spans="7:14" x14ac:dyDescent="0.25">
      <c r="H7066" s="34" t="s">
        <v>510</v>
      </c>
      <c r="I7066" t="s">
        <v>83</v>
      </c>
      <c r="J7066">
        <v>0.135049588520777</v>
      </c>
      <c r="K7066">
        <v>6.2703787308753395E-2</v>
      </c>
      <c r="L7066">
        <v>0.48059737061603403</v>
      </c>
      <c r="M7066">
        <v>0.52916818302533597</v>
      </c>
      <c r="N7066">
        <v>0.199177652661816</v>
      </c>
    </row>
    <row r="7067" spans="7:14" x14ac:dyDescent="0.25">
      <c r="H7067" s="34" t="s">
        <v>510</v>
      </c>
      <c r="I7067" t="s">
        <v>84</v>
      </c>
      <c r="J7067" t="s">
        <v>93</v>
      </c>
      <c r="K7067" t="s">
        <v>99</v>
      </c>
      <c r="L7067" t="s">
        <v>88</v>
      </c>
      <c r="M7067" t="s">
        <v>88</v>
      </c>
      <c r="N7067" t="s">
        <v>87</v>
      </c>
    </row>
    <row r="7069" spans="7:14" x14ac:dyDescent="0.25">
      <c r="G7069" s="34" t="s">
        <v>667</v>
      </c>
    </row>
    <row r="7070" spans="7:14" x14ac:dyDescent="0.25">
      <c r="H7070" s="34" t="s">
        <v>109</v>
      </c>
      <c r="I7070" t="s">
        <v>63</v>
      </c>
      <c r="J7070" t="s">
        <v>64</v>
      </c>
      <c r="K7070" t="s">
        <v>65</v>
      </c>
      <c r="L7070" t="s">
        <v>66</v>
      </c>
      <c r="M7070" t="s">
        <v>67</v>
      </c>
      <c r="N7070" t="s">
        <v>96</v>
      </c>
    </row>
    <row r="7071" spans="7:14" x14ac:dyDescent="0.25">
      <c r="G7071" s="34" t="s">
        <v>667</v>
      </c>
    </row>
    <row r="7072" spans="7:14" x14ac:dyDescent="0.25">
      <c r="H7072" s="34" t="s">
        <v>511</v>
      </c>
      <c r="I7072" t="s">
        <v>70</v>
      </c>
      <c r="J7072">
        <v>307.505082369435</v>
      </c>
      <c r="K7072">
        <v>304.670689655172</v>
      </c>
      <c r="L7072">
        <v>304.22587030716699</v>
      </c>
      <c r="M7072">
        <v>326.94128813559303</v>
      </c>
      <c r="N7072">
        <v>312.86990196078398</v>
      </c>
    </row>
    <row r="7073" spans="7:14" x14ac:dyDescent="0.25">
      <c r="H7073" s="34" t="s">
        <v>511</v>
      </c>
      <c r="I7073" t="s">
        <v>71</v>
      </c>
      <c r="J7073">
        <v>301.38499999999999</v>
      </c>
      <c r="K7073">
        <v>300.45</v>
      </c>
      <c r="L7073">
        <v>300.30250000000001</v>
      </c>
      <c r="M7073">
        <v>317.77999999999997</v>
      </c>
      <c r="N7073">
        <v>310.24</v>
      </c>
    </row>
    <row r="7074" spans="7:14" x14ac:dyDescent="0.25">
      <c r="H7074" s="34" t="s">
        <v>511</v>
      </c>
      <c r="I7074" t="s">
        <v>72</v>
      </c>
      <c r="J7074">
        <v>297.89249999999998</v>
      </c>
      <c r="K7074">
        <v>297.97500000000002</v>
      </c>
      <c r="L7074">
        <v>297.95125000000002</v>
      </c>
      <c r="M7074">
        <v>312.66500000000002</v>
      </c>
      <c r="N7074">
        <v>308.64499999999998</v>
      </c>
    </row>
    <row r="7075" spans="7:14" x14ac:dyDescent="0.25">
      <c r="H7075" s="34" t="s">
        <v>511</v>
      </c>
      <c r="I7075" t="s">
        <v>73</v>
      </c>
      <c r="J7075">
        <v>296.72833333333301</v>
      </c>
      <c r="K7075">
        <v>297.14999999999998</v>
      </c>
      <c r="L7075">
        <v>297.16750000000002</v>
      </c>
      <c r="M7075">
        <v>310.95999999999998</v>
      </c>
      <c r="N7075">
        <v>308.113333333333</v>
      </c>
    </row>
    <row r="7076" spans="7:14" x14ac:dyDescent="0.25">
      <c r="H7076" s="34" t="s">
        <v>511</v>
      </c>
      <c r="I7076" t="s">
        <v>74</v>
      </c>
      <c r="J7076">
        <v>295.56416666666598</v>
      </c>
      <c r="K7076">
        <v>296.32499999999999</v>
      </c>
      <c r="L7076">
        <v>296.38375000000002</v>
      </c>
      <c r="M7076">
        <v>309.255</v>
      </c>
      <c r="N7076">
        <v>307.58166666666602</v>
      </c>
    </row>
    <row r="7077" spans="7:14" x14ac:dyDescent="0.25">
      <c r="H7077" s="34" t="s">
        <v>511</v>
      </c>
      <c r="I7077" t="s">
        <v>75</v>
      </c>
      <c r="J7077">
        <v>293.23583333333301</v>
      </c>
      <c r="K7077">
        <v>294.67500000000001</v>
      </c>
      <c r="L7077">
        <v>294.81625000000003</v>
      </c>
      <c r="M7077">
        <v>305.84500000000003</v>
      </c>
      <c r="N7077">
        <v>306.51833333333298</v>
      </c>
    </row>
    <row r="7078" spans="7:14" x14ac:dyDescent="0.25">
      <c r="H7078" s="34" t="s">
        <v>511</v>
      </c>
      <c r="I7078" t="s">
        <v>76</v>
      </c>
      <c r="J7078">
        <v>292.07166666666598</v>
      </c>
      <c r="K7078">
        <v>293.85000000000002</v>
      </c>
      <c r="L7078">
        <v>294.03250000000003</v>
      </c>
      <c r="M7078">
        <v>304.14</v>
      </c>
      <c r="N7078">
        <v>305.986666666666</v>
      </c>
    </row>
    <row r="7079" spans="7:14" x14ac:dyDescent="0.25">
      <c r="H7079" s="34" t="s">
        <v>511</v>
      </c>
      <c r="I7079" t="s">
        <v>77</v>
      </c>
      <c r="J7079">
        <v>290.907499999999</v>
      </c>
      <c r="K7079">
        <v>293.02499999999998</v>
      </c>
      <c r="L7079">
        <v>293.24874999999997</v>
      </c>
      <c r="M7079">
        <v>302.435</v>
      </c>
      <c r="N7079">
        <v>305.45499999999998</v>
      </c>
    </row>
    <row r="7080" spans="7:14" x14ac:dyDescent="0.25">
      <c r="H7080" s="34" t="s">
        <v>511</v>
      </c>
      <c r="I7080" t="s">
        <v>78</v>
      </c>
      <c r="J7080">
        <v>287.414999999999</v>
      </c>
      <c r="K7080">
        <v>290.55</v>
      </c>
      <c r="L7080">
        <v>290.89749999999998</v>
      </c>
      <c r="M7080">
        <v>297.32</v>
      </c>
      <c r="N7080">
        <v>303.86</v>
      </c>
    </row>
    <row r="7081" spans="7:14" x14ac:dyDescent="0.25">
      <c r="H7081" s="34" t="s">
        <v>511</v>
      </c>
      <c r="I7081" t="s">
        <v>79</v>
      </c>
      <c r="J7081">
        <v>281.29491763056399</v>
      </c>
      <c r="K7081">
        <v>286.32931034482698</v>
      </c>
      <c r="L7081">
        <v>286.97412969283198</v>
      </c>
      <c r="M7081">
        <v>288.15871186440597</v>
      </c>
      <c r="N7081">
        <v>301.23009803921502</v>
      </c>
    </row>
    <row r="7082" spans="7:14" x14ac:dyDescent="0.25">
      <c r="H7082" s="34" t="s">
        <v>511</v>
      </c>
      <c r="I7082" t="s">
        <v>80</v>
      </c>
      <c r="J7082">
        <v>291.64999999999998</v>
      </c>
      <c r="K7082">
        <v>294.5</v>
      </c>
      <c r="L7082">
        <v>296.15833333333302</v>
      </c>
      <c r="M7082">
        <v>304.3</v>
      </c>
      <c r="N7082">
        <v>307.666666666666</v>
      </c>
    </row>
    <row r="7083" spans="7:14" x14ac:dyDescent="0.25">
      <c r="H7083" s="34" t="s">
        <v>511</v>
      </c>
      <c r="I7083" t="s">
        <v>81</v>
      </c>
      <c r="J7083">
        <v>292.56666666666598</v>
      </c>
      <c r="K7083">
        <v>294.83333333333297</v>
      </c>
      <c r="L7083">
        <v>296.71666666666601</v>
      </c>
      <c r="M7083">
        <v>305.38333333333298</v>
      </c>
      <c r="N7083">
        <v>308.28333333333302</v>
      </c>
    </row>
    <row r="7084" spans="7:14" x14ac:dyDescent="0.25">
      <c r="H7084" s="34" t="s">
        <v>511</v>
      </c>
      <c r="I7084" t="s">
        <v>82</v>
      </c>
      <c r="J7084">
        <v>293.48333333333301</v>
      </c>
      <c r="K7084">
        <v>295.166666666666</v>
      </c>
      <c r="L7084">
        <v>297.27499999999998</v>
      </c>
      <c r="M7084">
        <v>306.46666666666601</v>
      </c>
      <c r="N7084">
        <v>308.89999999999998</v>
      </c>
    </row>
    <row r="7085" spans="7:14" x14ac:dyDescent="0.25">
      <c r="H7085" s="34" t="s">
        <v>511</v>
      </c>
      <c r="I7085" t="s">
        <v>83</v>
      </c>
      <c r="J7085">
        <v>0.62468056107673497</v>
      </c>
      <c r="K7085">
        <v>0.22586109542630001</v>
      </c>
      <c r="L7085">
        <v>0.377050564168943</v>
      </c>
      <c r="M7085">
        <v>0.70698281487929304</v>
      </c>
      <c r="N7085">
        <v>0.40086673889491198</v>
      </c>
    </row>
    <row r="7086" spans="7:14" x14ac:dyDescent="0.25">
      <c r="H7086" s="34" t="s">
        <v>511</v>
      </c>
      <c r="I7086" t="s">
        <v>84</v>
      </c>
      <c r="J7086" t="s">
        <v>85</v>
      </c>
      <c r="K7086" t="s">
        <v>88</v>
      </c>
      <c r="L7086" t="s">
        <v>88</v>
      </c>
      <c r="M7086" t="s">
        <v>88</v>
      </c>
      <c r="N7086" t="s">
        <v>99</v>
      </c>
    </row>
    <row r="7087" spans="7:14" x14ac:dyDescent="0.25">
      <c r="G7087" s="34" t="s">
        <v>667</v>
      </c>
    </row>
    <row r="7089" spans="8:14" x14ac:dyDescent="0.25">
      <c r="H7089" s="34" t="s">
        <v>89</v>
      </c>
      <c r="I7089" t="s">
        <v>63</v>
      </c>
      <c r="J7089" t="s">
        <v>64</v>
      </c>
      <c r="K7089" t="s">
        <v>65</v>
      </c>
      <c r="L7089" t="s">
        <v>104</v>
      </c>
      <c r="M7089" t="s">
        <v>91</v>
      </c>
      <c r="N7089" t="s">
        <v>68</v>
      </c>
    </row>
    <row r="7091" spans="8:14" x14ac:dyDescent="0.25">
      <c r="H7091" s="34" t="s">
        <v>512</v>
      </c>
      <c r="I7091" t="s">
        <v>70</v>
      </c>
      <c r="J7091">
        <v>489.60254237288098</v>
      </c>
      <c r="K7091">
        <v>506.24544491525398</v>
      </c>
      <c r="L7091">
        <v>513.63380425880405</v>
      </c>
      <c r="M7091">
        <v>520.13859711140196</v>
      </c>
      <c r="N7091">
        <v>570.116207342552</v>
      </c>
    </row>
    <row r="7092" spans="8:14" x14ac:dyDescent="0.25">
      <c r="H7092" s="34" t="s">
        <v>512</v>
      </c>
      <c r="I7092" t="s">
        <v>71</v>
      </c>
      <c r="J7092">
        <v>482.35</v>
      </c>
      <c r="K7092">
        <v>497.4375</v>
      </c>
      <c r="L7092">
        <v>505.88</v>
      </c>
      <c r="M7092">
        <v>512.78499999999997</v>
      </c>
      <c r="N7092">
        <v>552.04749999999899</v>
      </c>
    </row>
    <row r="7093" spans="8:14" x14ac:dyDescent="0.25">
      <c r="H7093" s="34" t="s">
        <v>512</v>
      </c>
      <c r="I7093" t="s">
        <v>72</v>
      </c>
      <c r="J7093">
        <v>477.95</v>
      </c>
      <c r="K7093">
        <v>492.41874999999999</v>
      </c>
      <c r="L7093">
        <v>501.315</v>
      </c>
      <c r="M7093">
        <v>508.46749999999997</v>
      </c>
      <c r="N7093">
        <v>542.29874999999902</v>
      </c>
    </row>
    <row r="7094" spans="8:14" x14ac:dyDescent="0.25">
      <c r="H7094" s="34" t="s">
        <v>512</v>
      </c>
      <c r="I7094" t="s">
        <v>73</v>
      </c>
      <c r="J7094">
        <v>476.48333333333301</v>
      </c>
      <c r="K7094">
        <v>490.745833333333</v>
      </c>
      <c r="L7094">
        <v>499.79333333333301</v>
      </c>
      <c r="M7094">
        <v>507.02833333333302</v>
      </c>
      <c r="N7094">
        <v>539.049166666666</v>
      </c>
    </row>
    <row r="7095" spans="8:14" x14ac:dyDescent="0.25">
      <c r="H7095" s="34" t="s">
        <v>512</v>
      </c>
      <c r="I7095" t="s">
        <v>74</v>
      </c>
      <c r="J7095">
        <v>475.01666666666603</v>
      </c>
      <c r="K7095">
        <v>489.072916666666</v>
      </c>
      <c r="L7095">
        <v>498.27166666666602</v>
      </c>
      <c r="M7095">
        <v>505.58916666666602</v>
      </c>
      <c r="N7095">
        <v>535.79958333333298</v>
      </c>
    </row>
    <row r="7096" spans="8:14" x14ac:dyDescent="0.25">
      <c r="H7096" s="34" t="s">
        <v>512</v>
      </c>
      <c r="I7096" t="s">
        <v>75</v>
      </c>
      <c r="J7096">
        <v>472.08333333333297</v>
      </c>
      <c r="K7096">
        <v>485.72708333333298</v>
      </c>
      <c r="L7096">
        <v>495.22833333333301</v>
      </c>
      <c r="M7096">
        <v>502.71083333333303</v>
      </c>
      <c r="N7096">
        <v>529.30041666666602</v>
      </c>
    </row>
    <row r="7097" spans="8:14" x14ac:dyDescent="0.25">
      <c r="H7097" s="34" t="s">
        <v>512</v>
      </c>
      <c r="I7097" t="s">
        <v>76</v>
      </c>
      <c r="J7097">
        <v>470.61666666666599</v>
      </c>
      <c r="K7097">
        <v>484.05416666666599</v>
      </c>
      <c r="L7097">
        <v>493.70666666666602</v>
      </c>
      <c r="M7097">
        <v>501.27166666666602</v>
      </c>
      <c r="N7097">
        <v>526.050833333333</v>
      </c>
    </row>
    <row r="7098" spans="8:14" x14ac:dyDescent="0.25">
      <c r="H7098" s="34" t="s">
        <v>512</v>
      </c>
      <c r="I7098" t="s">
        <v>77</v>
      </c>
      <c r="J7098">
        <v>469.15</v>
      </c>
      <c r="K7098">
        <v>482.381249999999</v>
      </c>
      <c r="L7098">
        <v>492.185</v>
      </c>
      <c r="M7098">
        <v>499.83249999999998</v>
      </c>
      <c r="N7098">
        <v>522.80124999999998</v>
      </c>
    </row>
    <row r="7099" spans="8:14" x14ac:dyDescent="0.25">
      <c r="H7099" s="34" t="s">
        <v>512</v>
      </c>
      <c r="I7099" t="s">
        <v>78</v>
      </c>
      <c r="J7099">
        <v>464.75</v>
      </c>
      <c r="K7099">
        <v>477.36249999999899</v>
      </c>
      <c r="L7099">
        <v>487.62</v>
      </c>
      <c r="M7099">
        <v>495.51499999999999</v>
      </c>
      <c r="N7099">
        <v>513.05250000000001</v>
      </c>
    </row>
    <row r="7100" spans="8:14" x14ac:dyDescent="0.25">
      <c r="H7100" s="34" t="s">
        <v>512</v>
      </c>
      <c r="I7100" t="s">
        <v>79</v>
      </c>
      <c r="J7100">
        <v>457.49745762711802</v>
      </c>
      <c r="K7100">
        <v>468.554555084745</v>
      </c>
      <c r="L7100">
        <v>479.86619574119499</v>
      </c>
      <c r="M7100">
        <v>488.16140288859702</v>
      </c>
      <c r="N7100">
        <v>494.983792657447</v>
      </c>
    </row>
    <row r="7101" spans="8:14" x14ac:dyDescent="0.25">
      <c r="H7101" s="34" t="s">
        <v>512</v>
      </c>
      <c r="I7101" t="s">
        <v>80</v>
      </c>
      <c r="J7101">
        <v>475.69999999999902</v>
      </c>
      <c r="K7101">
        <v>481.125</v>
      </c>
      <c r="L7101">
        <v>496.7</v>
      </c>
      <c r="M7101">
        <v>502.9</v>
      </c>
      <c r="N7101">
        <v>520.27499999999998</v>
      </c>
    </row>
    <row r="7102" spans="8:14" x14ac:dyDescent="0.25">
      <c r="H7102" s="34" t="s">
        <v>512</v>
      </c>
      <c r="I7102" t="s">
        <v>81</v>
      </c>
      <c r="J7102">
        <v>477.849999999999</v>
      </c>
      <c r="K7102">
        <v>483.21666666666601</v>
      </c>
      <c r="L7102">
        <v>496.71666666666601</v>
      </c>
      <c r="M7102">
        <v>503.31666666666598</v>
      </c>
      <c r="N7102">
        <v>524.36666666666599</v>
      </c>
    </row>
    <row r="7103" spans="8:14" x14ac:dyDescent="0.25">
      <c r="H7103" s="34" t="s">
        <v>512</v>
      </c>
      <c r="I7103" t="s">
        <v>82</v>
      </c>
      <c r="J7103">
        <v>480</v>
      </c>
      <c r="K7103">
        <v>485.308333333333</v>
      </c>
      <c r="L7103">
        <v>496.73333333333301</v>
      </c>
      <c r="M7103">
        <v>503.73333333333301</v>
      </c>
      <c r="N7103">
        <v>528.45833333333303</v>
      </c>
    </row>
    <row r="7104" spans="8:14" x14ac:dyDescent="0.25">
      <c r="H7104" s="34" t="s">
        <v>512</v>
      </c>
      <c r="I7104" t="s">
        <v>83</v>
      </c>
      <c r="J7104">
        <v>0.90393104898046395</v>
      </c>
      <c r="K7104">
        <v>0.86199495166304396</v>
      </c>
      <c r="L7104">
        <v>6.7105086565729397E-3</v>
      </c>
      <c r="M7104">
        <v>0.16543144520909001</v>
      </c>
      <c r="N7104">
        <v>1.5485295277142701</v>
      </c>
    </row>
    <row r="7105" spans="7:14" x14ac:dyDescent="0.25">
      <c r="H7105" s="34" t="s">
        <v>512</v>
      </c>
      <c r="I7105" t="s">
        <v>84</v>
      </c>
      <c r="J7105" t="s">
        <v>85</v>
      </c>
      <c r="K7105" t="s">
        <v>88</v>
      </c>
      <c r="L7105" t="s">
        <v>107</v>
      </c>
      <c r="M7105" t="s">
        <v>99</v>
      </c>
      <c r="N7105" t="s">
        <v>88</v>
      </c>
    </row>
    <row r="7107" spans="7:14" x14ac:dyDescent="0.25">
      <c r="G7107" s="34" t="s">
        <v>667</v>
      </c>
    </row>
    <row r="7108" spans="7:14" x14ac:dyDescent="0.25">
      <c r="H7108" s="34" t="s">
        <v>128</v>
      </c>
      <c r="I7108" t="s">
        <v>63</v>
      </c>
      <c r="J7108" t="s">
        <v>64</v>
      </c>
      <c r="K7108" t="s">
        <v>101</v>
      </c>
      <c r="L7108" t="s">
        <v>110</v>
      </c>
      <c r="M7108" t="s">
        <v>91</v>
      </c>
      <c r="N7108" t="s">
        <v>68</v>
      </c>
    </row>
    <row r="7109" spans="7:14" x14ac:dyDescent="0.25">
      <c r="G7109" s="34" t="s">
        <v>667</v>
      </c>
    </row>
    <row r="7110" spans="7:14" x14ac:dyDescent="0.25">
      <c r="H7110" s="34" t="s">
        <v>513</v>
      </c>
      <c r="I7110" t="s">
        <v>70</v>
      </c>
      <c r="J7110">
        <v>180.82906609195399</v>
      </c>
      <c r="K7110">
        <v>176.981559045956</v>
      </c>
      <c r="L7110">
        <v>179.360834298957</v>
      </c>
      <c r="M7110">
        <v>181.96139348943399</v>
      </c>
      <c r="N7110">
        <v>180.93629124004499</v>
      </c>
    </row>
    <row r="7111" spans="7:14" x14ac:dyDescent="0.25">
      <c r="H7111" s="34" t="s">
        <v>513</v>
      </c>
      <c r="I7111" t="s">
        <v>71</v>
      </c>
      <c r="J7111">
        <v>178.1225</v>
      </c>
      <c r="K7111">
        <v>175.375</v>
      </c>
      <c r="L7111">
        <v>177.41</v>
      </c>
      <c r="M7111">
        <v>179.965</v>
      </c>
      <c r="N7111">
        <v>179.595</v>
      </c>
    </row>
    <row r="7112" spans="7:14" x14ac:dyDescent="0.25">
      <c r="H7112" s="34" t="s">
        <v>513</v>
      </c>
      <c r="I7112" t="s">
        <v>72</v>
      </c>
      <c r="J7112">
        <v>176.48624999999899</v>
      </c>
      <c r="K7112">
        <v>174.41249999999999</v>
      </c>
      <c r="L7112">
        <v>176.255</v>
      </c>
      <c r="M7112">
        <v>178.7825</v>
      </c>
      <c r="N7112">
        <v>178.79749999999899</v>
      </c>
    </row>
    <row r="7113" spans="7:14" x14ac:dyDescent="0.25">
      <c r="H7113" s="34" t="s">
        <v>513</v>
      </c>
      <c r="I7113" t="s">
        <v>73</v>
      </c>
      <c r="J7113">
        <v>175.94083333333299</v>
      </c>
      <c r="K7113">
        <v>174.09166666666599</v>
      </c>
      <c r="L7113">
        <v>175.87</v>
      </c>
      <c r="M7113">
        <v>178.38833333333301</v>
      </c>
      <c r="N7113">
        <v>178.53166666666601</v>
      </c>
    </row>
    <row r="7114" spans="7:14" x14ac:dyDescent="0.25">
      <c r="H7114" s="34" t="s">
        <v>513</v>
      </c>
      <c r="I7114" t="s">
        <v>74</v>
      </c>
      <c r="J7114">
        <v>175.39541666666599</v>
      </c>
      <c r="K7114">
        <v>173.770833333333</v>
      </c>
      <c r="L7114">
        <v>175.48499999999899</v>
      </c>
      <c r="M7114">
        <v>177.99416666666599</v>
      </c>
      <c r="N7114">
        <v>178.26583333333301</v>
      </c>
    </row>
    <row r="7115" spans="7:14" x14ac:dyDescent="0.25">
      <c r="H7115" s="34" t="s">
        <v>513</v>
      </c>
      <c r="I7115" t="s">
        <v>75</v>
      </c>
      <c r="J7115">
        <v>174.304583333333</v>
      </c>
      <c r="K7115">
        <v>173.12916666666601</v>
      </c>
      <c r="L7115">
        <v>174.715</v>
      </c>
      <c r="M7115">
        <v>177.205833333333</v>
      </c>
      <c r="N7115">
        <v>177.734166666666</v>
      </c>
    </row>
    <row r="7116" spans="7:14" x14ac:dyDescent="0.25">
      <c r="H7116" s="34" t="s">
        <v>513</v>
      </c>
      <c r="I7116" t="s">
        <v>76</v>
      </c>
      <c r="J7116">
        <v>173.759166666666</v>
      </c>
      <c r="K7116">
        <v>172.808333333333</v>
      </c>
      <c r="L7116">
        <v>174.32999999999899</v>
      </c>
      <c r="M7116">
        <v>176.81166666666601</v>
      </c>
      <c r="N7116">
        <v>177.46833333333299</v>
      </c>
    </row>
    <row r="7117" spans="7:14" x14ac:dyDescent="0.25">
      <c r="H7117" s="34" t="s">
        <v>513</v>
      </c>
      <c r="I7117" t="s">
        <v>77</v>
      </c>
      <c r="J7117">
        <v>173.21375</v>
      </c>
      <c r="K7117">
        <v>172.48749999999899</v>
      </c>
      <c r="L7117">
        <v>173.94499999999999</v>
      </c>
      <c r="M7117">
        <v>176.41749999999999</v>
      </c>
      <c r="N7117">
        <v>177.20249999999999</v>
      </c>
    </row>
    <row r="7118" spans="7:14" x14ac:dyDescent="0.25">
      <c r="H7118" s="34" t="s">
        <v>513</v>
      </c>
      <c r="I7118" t="s">
        <v>78</v>
      </c>
      <c r="J7118">
        <v>171.57749999999999</v>
      </c>
      <c r="K7118">
        <v>171.52499999999901</v>
      </c>
      <c r="L7118">
        <v>172.79</v>
      </c>
      <c r="M7118">
        <v>175.23499999999899</v>
      </c>
      <c r="N7118">
        <v>176.405</v>
      </c>
    </row>
    <row r="7119" spans="7:14" x14ac:dyDescent="0.25">
      <c r="H7119" s="34" t="s">
        <v>513</v>
      </c>
      <c r="I7119" t="s">
        <v>79</v>
      </c>
      <c r="J7119">
        <v>168.870933908046</v>
      </c>
      <c r="K7119">
        <v>169.91844095404301</v>
      </c>
      <c r="L7119">
        <v>170.83916570104199</v>
      </c>
      <c r="M7119">
        <v>173.23860651056501</v>
      </c>
      <c r="N7119">
        <v>175.06370875995401</v>
      </c>
    </row>
    <row r="7120" spans="7:14" x14ac:dyDescent="0.25">
      <c r="H7120" s="34" t="s">
        <v>513</v>
      </c>
      <c r="I7120" t="s">
        <v>80</v>
      </c>
      <c r="J7120">
        <v>175.558333333333</v>
      </c>
      <c r="K7120">
        <v>173.516666666666</v>
      </c>
      <c r="L7120">
        <v>174.7</v>
      </c>
      <c r="M7120">
        <v>177.25</v>
      </c>
      <c r="N7120">
        <v>177.25</v>
      </c>
    </row>
    <row r="7121" spans="7:14" x14ac:dyDescent="0.25">
      <c r="H7121" s="34" t="s">
        <v>513</v>
      </c>
      <c r="I7121" t="s">
        <v>81</v>
      </c>
      <c r="J7121">
        <v>176.266666666666</v>
      </c>
      <c r="K7121">
        <v>173.583333333333</v>
      </c>
      <c r="L7121">
        <v>174.833333333333</v>
      </c>
      <c r="M7121">
        <v>177.36666666666599</v>
      </c>
      <c r="N7121">
        <v>177.5</v>
      </c>
    </row>
    <row r="7122" spans="7:14" x14ac:dyDescent="0.25">
      <c r="H7122" s="34" t="s">
        <v>513</v>
      </c>
      <c r="I7122" t="s">
        <v>82</v>
      </c>
      <c r="J7122">
        <v>176.97499999999999</v>
      </c>
      <c r="K7122">
        <v>173.65</v>
      </c>
      <c r="L7122">
        <v>174.96666666666599</v>
      </c>
      <c r="M7122">
        <v>177.48333333333301</v>
      </c>
      <c r="N7122">
        <v>177.75</v>
      </c>
    </row>
    <row r="7123" spans="7:14" x14ac:dyDescent="0.25">
      <c r="H7123" s="34" t="s">
        <v>513</v>
      </c>
      <c r="I7123" t="s">
        <v>83</v>
      </c>
      <c r="J7123">
        <v>0.80694925713201804</v>
      </c>
      <c r="K7123">
        <v>7.68418019402511E-2</v>
      </c>
      <c r="L7123">
        <v>0.15240998285390001</v>
      </c>
      <c r="M7123">
        <v>0.13146774345009701</v>
      </c>
      <c r="N7123">
        <v>0.28129395218002801</v>
      </c>
    </row>
    <row r="7124" spans="7:14" x14ac:dyDescent="0.25">
      <c r="H7124" s="34" t="s">
        <v>513</v>
      </c>
      <c r="I7124" t="s">
        <v>84</v>
      </c>
      <c r="J7124" t="s">
        <v>85</v>
      </c>
      <c r="K7124" t="s">
        <v>103</v>
      </c>
      <c r="L7124" t="s">
        <v>99</v>
      </c>
      <c r="M7124" t="s">
        <v>99</v>
      </c>
      <c r="N7124" t="s">
        <v>86</v>
      </c>
    </row>
    <row r="7125" spans="7:14" x14ac:dyDescent="0.25">
      <c r="G7125" s="34" t="s">
        <v>667</v>
      </c>
    </row>
    <row r="7126" spans="7:14" x14ac:dyDescent="0.25">
      <c r="G7126" s="34" t="s">
        <v>667</v>
      </c>
    </row>
    <row r="7127" spans="7:14" x14ac:dyDescent="0.25">
      <c r="H7127" s="34" t="s">
        <v>62</v>
      </c>
      <c r="I7127" t="s">
        <v>63</v>
      </c>
      <c r="J7127" t="s">
        <v>90</v>
      </c>
      <c r="K7127" t="s">
        <v>101</v>
      </c>
      <c r="L7127" t="s">
        <v>110</v>
      </c>
      <c r="M7127" t="s">
        <v>262</v>
      </c>
      <c r="N7127" t="s">
        <v>289</v>
      </c>
    </row>
    <row r="7128" spans="7:14" x14ac:dyDescent="0.25">
      <c r="G7128" s="34" t="s">
        <v>667</v>
      </c>
    </row>
    <row r="7129" spans="7:14" x14ac:dyDescent="0.25">
      <c r="H7129" s="34" t="s">
        <v>514</v>
      </c>
      <c r="I7129" t="s">
        <v>70</v>
      </c>
      <c r="J7129">
        <v>844.05090470805305</v>
      </c>
      <c r="K7129">
        <v>846.66602231370405</v>
      </c>
      <c r="L7129">
        <v>845.95685176358404</v>
      </c>
      <c r="M7129">
        <v>846.40389251781403</v>
      </c>
      <c r="N7129">
        <v>876.76138654963802</v>
      </c>
    </row>
    <row r="7130" spans="7:14" x14ac:dyDescent="0.25">
      <c r="H7130" s="34" t="s">
        <v>514</v>
      </c>
      <c r="I7130" t="s">
        <v>71</v>
      </c>
      <c r="J7130">
        <v>842.34</v>
      </c>
      <c r="K7130">
        <v>843.70249999999999</v>
      </c>
      <c r="L7130">
        <v>843.36249999999995</v>
      </c>
      <c r="M7130">
        <v>844.84749999999997</v>
      </c>
      <c r="N7130">
        <v>864.49</v>
      </c>
    </row>
    <row r="7131" spans="7:14" x14ac:dyDescent="0.25">
      <c r="H7131" s="34" t="s">
        <v>514</v>
      </c>
      <c r="I7131" t="s">
        <v>72</v>
      </c>
      <c r="J7131">
        <v>841.29499999999996</v>
      </c>
      <c r="K7131">
        <v>841.90125</v>
      </c>
      <c r="L7131">
        <v>841.78125</v>
      </c>
      <c r="M7131">
        <v>843.89874999999995</v>
      </c>
      <c r="N7131">
        <v>857.12</v>
      </c>
    </row>
    <row r="7132" spans="7:14" x14ac:dyDescent="0.25">
      <c r="H7132" s="34" t="s">
        <v>514</v>
      </c>
      <c r="I7132" t="s">
        <v>73</v>
      </c>
      <c r="J7132">
        <v>840.94666666666603</v>
      </c>
      <c r="K7132">
        <v>841.300833333333</v>
      </c>
      <c r="L7132">
        <v>841.25416666666604</v>
      </c>
      <c r="M7132">
        <v>843.58249999999998</v>
      </c>
      <c r="N7132">
        <v>854.66333333333296</v>
      </c>
    </row>
    <row r="7133" spans="7:14" x14ac:dyDescent="0.25">
      <c r="H7133" s="34" t="s">
        <v>514</v>
      </c>
      <c r="I7133" t="s">
        <v>74</v>
      </c>
      <c r="J7133">
        <v>840.59833333333302</v>
      </c>
      <c r="K7133">
        <v>840.700416666666</v>
      </c>
      <c r="L7133">
        <v>840.72708333333298</v>
      </c>
      <c r="M7133">
        <v>843.26625000000001</v>
      </c>
      <c r="N7133">
        <v>852.20666666666602</v>
      </c>
    </row>
    <row r="7134" spans="7:14" x14ac:dyDescent="0.25">
      <c r="H7134" s="34" t="s">
        <v>514</v>
      </c>
      <c r="I7134" t="s">
        <v>75</v>
      </c>
      <c r="J7134">
        <v>839.90166666666596</v>
      </c>
      <c r="K7134">
        <v>839.49958333333302</v>
      </c>
      <c r="L7134">
        <v>839.67291666666597</v>
      </c>
      <c r="M7134">
        <v>842.63374999999996</v>
      </c>
      <c r="N7134">
        <v>847.29333333333295</v>
      </c>
    </row>
    <row r="7135" spans="7:14" x14ac:dyDescent="0.25">
      <c r="H7135" s="34" t="s">
        <v>514</v>
      </c>
      <c r="I7135" t="s">
        <v>76</v>
      </c>
      <c r="J7135">
        <v>839.55333333333294</v>
      </c>
      <c r="K7135">
        <v>838.89916666666602</v>
      </c>
      <c r="L7135">
        <v>839.14583333333303</v>
      </c>
      <c r="M7135">
        <v>842.3175</v>
      </c>
      <c r="N7135">
        <v>844.83666666666602</v>
      </c>
    </row>
    <row r="7136" spans="7:14" x14ac:dyDescent="0.25">
      <c r="H7136" s="34" t="s">
        <v>514</v>
      </c>
      <c r="I7136" t="s">
        <v>77</v>
      </c>
      <c r="J7136">
        <v>839.20499999999902</v>
      </c>
      <c r="K7136">
        <v>838.29875000000004</v>
      </c>
      <c r="L7136">
        <v>838.61874999999998</v>
      </c>
      <c r="M7136">
        <v>842.00125000000003</v>
      </c>
      <c r="N7136">
        <v>842.38</v>
      </c>
    </row>
    <row r="7137" spans="7:14" x14ac:dyDescent="0.25">
      <c r="H7137" s="34" t="s">
        <v>514</v>
      </c>
      <c r="I7137" t="s">
        <v>78</v>
      </c>
      <c r="J7137">
        <v>838.16</v>
      </c>
      <c r="K7137">
        <v>836.49749999999995</v>
      </c>
      <c r="L7137">
        <v>837.03750000000002</v>
      </c>
      <c r="M7137">
        <v>841.05250000000001</v>
      </c>
      <c r="N7137">
        <v>835.01</v>
      </c>
    </row>
    <row r="7138" spans="7:14" x14ac:dyDescent="0.25">
      <c r="H7138" s="34" t="s">
        <v>514</v>
      </c>
      <c r="I7138" t="s">
        <v>79</v>
      </c>
      <c r="J7138">
        <v>836.44909529194604</v>
      </c>
      <c r="K7138">
        <v>833.53397768629497</v>
      </c>
      <c r="L7138">
        <v>834.44314823641503</v>
      </c>
      <c r="M7138">
        <v>839.49610748218504</v>
      </c>
      <c r="N7138">
        <v>822.73861345036096</v>
      </c>
    </row>
    <row r="7139" spans="7:14" x14ac:dyDescent="0.25">
      <c r="H7139" s="34" t="s">
        <v>514</v>
      </c>
      <c r="I7139" t="s">
        <v>80</v>
      </c>
      <c r="J7139">
        <v>840.81666666666604</v>
      </c>
      <c r="K7139">
        <v>840.50833333333298</v>
      </c>
      <c r="L7139">
        <v>840.82500000000005</v>
      </c>
      <c r="M7139">
        <v>843.20833333333303</v>
      </c>
      <c r="N7139">
        <v>852</v>
      </c>
    </row>
    <row r="7140" spans="7:14" x14ac:dyDescent="0.25">
      <c r="H7140" s="34" t="s">
        <v>514</v>
      </c>
      <c r="I7140" t="s">
        <v>81</v>
      </c>
      <c r="J7140">
        <v>841.38333333333298</v>
      </c>
      <c r="K7140">
        <v>840.91666666666595</v>
      </c>
      <c r="L7140">
        <v>841.45</v>
      </c>
      <c r="M7140">
        <v>843.46666666666601</v>
      </c>
      <c r="N7140">
        <v>854.25</v>
      </c>
    </row>
    <row r="7141" spans="7:14" x14ac:dyDescent="0.25">
      <c r="H7141" s="34" t="s">
        <v>514</v>
      </c>
      <c r="I7141" t="s">
        <v>82</v>
      </c>
      <c r="J7141">
        <v>841.95</v>
      </c>
      <c r="K7141">
        <v>841.32500000000005</v>
      </c>
      <c r="L7141">
        <v>842.07500000000005</v>
      </c>
      <c r="M7141">
        <v>843.72500000000002</v>
      </c>
      <c r="N7141">
        <v>856.5</v>
      </c>
    </row>
    <row r="7142" spans="7:14" x14ac:dyDescent="0.25">
      <c r="H7142" s="34" t="s">
        <v>514</v>
      </c>
      <c r="I7142" t="s">
        <v>83</v>
      </c>
      <c r="J7142">
        <v>0.134789589486424</v>
      </c>
      <c r="K7142">
        <v>9.7163422928604706E-2</v>
      </c>
      <c r="L7142">
        <v>0.14866351500012101</v>
      </c>
      <c r="M7142">
        <v>6.1273904234815602E-2</v>
      </c>
      <c r="N7142">
        <v>0.528169014084507</v>
      </c>
    </row>
    <row r="7143" spans="7:14" x14ac:dyDescent="0.25">
      <c r="H7143" s="34" t="s">
        <v>514</v>
      </c>
      <c r="I7143" t="s">
        <v>84</v>
      </c>
      <c r="J7143" t="s">
        <v>93</v>
      </c>
      <c r="K7143" t="s">
        <v>94</v>
      </c>
      <c r="L7143" t="s">
        <v>108</v>
      </c>
      <c r="M7143" t="s">
        <v>107</v>
      </c>
      <c r="N7143" t="s">
        <v>196</v>
      </c>
    </row>
    <row r="7144" spans="7:14" x14ac:dyDescent="0.25">
      <c r="G7144" s="34" t="s">
        <v>667</v>
      </c>
    </row>
    <row r="7146" spans="7:14" x14ac:dyDescent="0.25">
      <c r="H7146" s="34" t="s">
        <v>128</v>
      </c>
      <c r="I7146" t="s">
        <v>63</v>
      </c>
      <c r="J7146" t="s">
        <v>64</v>
      </c>
      <c r="K7146" t="s">
        <v>65</v>
      </c>
      <c r="L7146" t="s">
        <v>66</v>
      </c>
      <c r="M7146" t="s">
        <v>67</v>
      </c>
      <c r="N7146" t="s">
        <v>68</v>
      </c>
    </row>
    <row r="7148" spans="7:14" x14ac:dyDescent="0.25">
      <c r="H7148" s="34" t="s">
        <v>515</v>
      </c>
      <c r="I7148" t="s">
        <v>70</v>
      </c>
      <c r="J7148">
        <v>482.30104421239702</v>
      </c>
      <c r="K7148">
        <v>464.184097583013</v>
      </c>
      <c r="L7148">
        <v>472.05122494431998</v>
      </c>
      <c r="M7148">
        <v>493.85312743028499</v>
      </c>
      <c r="N7148">
        <v>520.41850594227503</v>
      </c>
    </row>
    <row r="7149" spans="7:14" x14ac:dyDescent="0.25">
      <c r="H7149" s="34" t="s">
        <v>515</v>
      </c>
      <c r="I7149" t="s">
        <v>71</v>
      </c>
      <c r="J7149">
        <v>469.49499999999898</v>
      </c>
      <c r="K7149">
        <v>456.66500000000002</v>
      </c>
      <c r="L7149">
        <v>463.16999999999899</v>
      </c>
      <c r="M7149">
        <v>482.07249999999999</v>
      </c>
      <c r="N7149">
        <v>504.59</v>
      </c>
    </row>
    <row r="7150" spans="7:14" x14ac:dyDescent="0.25">
      <c r="H7150" s="34" t="s">
        <v>515</v>
      </c>
      <c r="I7150" t="s">
        <v>72</v>
      </c>
      <c r="J7150">
        <v>461.82249999999999</v>
      </c>
      <c r="K7150">
        <v>452.1825</v>
      </c>
      <c r="L7150">
        <v>457.83499999999998</v>
      </c>
      <c r="M7150">
        <v>475.48624999999998</v>
      </c>
      <c r="N7150">
        <v>495.57</v>
      </c>
    </row>
    <row r="7151" spans="7:14" x14ac:dyDescent="0.25">
      <c r="H7151" s="34" t="s">
        <v>515</v>
      </c>
      <c r="I7151" t="s">
        <v>73</v>
      </c>
      <c r="J7151">
        <v>459.26499999999999</v>
      </c>
      <c r="K7151">
        <v>450.68833333333299</v>
      </c>
      <c r="L7151">
        <v>456.05666666666599</v>
      </c>
      <c r="M7151">
        <v>473.29083333333301</v>
      </c>
      <c r="N7151">
        <v>492.56333333333299</v>
      </c>
    </row>
    <row r="7152" spans="7:14" x14ac:dyDescent="0.25">
      <c r="H7152" s="34" t="s">
        <v>515</v>
      </c>
      <c r="I7152" t="s">
        <v>74</v>
      </c>
      <c r="J7152">
        <v>456.70749999999998</v>
      </c>
      <c r="K7152">
        <v>449.19416666666598</v>
      </c>
      <c r="L7152">
        <v>454.27833333333302</v>
      </c>
      <c r="M7152">
        <v>471.09541666666598</v>
      </c>
      <c r="N7152">
        <v>489.55666666666599</v>
      </c>
    </row>
    <row r="7153" spans="8:14" x14ac:dyDescent="0.25">
      <c r="H7153" s="34" t="s">
        <v>515</v>
      </c>
      <c r="I7153" t="s">
        <v>75</v>
      </c>
      <c r="J7153">
        <v>451.59249999999997</v>
      </c>
      <c r="K7153">
        <v>446.20583333333298</v>
      </c>
      <c r="L7153">
        <v>450.72166666666601</v>
      </c>
      <c r="M7153">
        <v>466.70458333333301</v>
      </c>
      <c r="N7153">
        <v>483.54333333333301</v>
      </c>
    </row>
    <row r="7154" spans="8:14" x14ac:dyDescent="0.25">
      <c r="H7154" s="34" t="s">
        <v>515</v>
      </c>
      <c r="I7154" t="s">
        <v>76</v>
      </c>
      <c r="J7154">
        <v>449.034999999999</v>
      </c>
      <c r="K7154">
        <v>444.71166666666602</v>
      </c>
      <c r="L7154">
        <v>448.94333333333299</v>
      </c>
      <c r="M7154">
        <v>464.50916666666598</v>
      </c>
      <c r="N7154">
        <v>480.53666666666601</v>
      </c>
    </row>
    <row r="7155" spans="8:14" x14ac:dyDescent="0.25">
      <c r="H7155" s="34" t="s">
        <v>515</v>
      </c>
      <c r="I7155" t="s">
        <v>77</v>
      </c>
      <c r="J7155">
        <v>446.477499999999</v>
      </c>
      <c r="K7155">
        <v>443.21749999999997</v>
      </c>
      <c r="L7155">
        <v>447.16500000000002</v>
      </c>
      <c r="M7155">
        <v>462.313749999999</v>
      </c>
      <c r="N7155">
        <v>477.53</v>
      </c>
    </row>
    <row r="7156" spans="8:14" x14ac:dyDescent="0.25">
      <c r="H7156" s="34" t="s">
        <v>515</v>
      </c>
      <c r="I7156" t="s">
        <v>78</v>
      </c>
      <c r="J7156">
        <v>438.80500000000001</v>
      </c>
      <c r="K7156">
        <v>438.73499999999899</v>
      </c>
      <c r="L7156">
        <v>441.83</v>
      </c>
      <c r="M7156">
        <v>455.727499999999</v>
      </c>
      <c r="N7156">
        <v>468.51</v>
      </c>
    </row>
    <row r="7157" spans="8:14" x14ac:dyDescent="0.25">
      <c r="H7157" s="34" t="s">
        <v>515</v>
      </c>
      <c r="I7157" t="s">
        <v>79</v>
      </c>
      <c r="J7157">
        <v>425.99895578760197</v>
      </c>
      <c r="K7157">
        <v>431.21590241698601</v>
      </c>
      <c r="L7157">
        <v>432.94877505567899</v>
      </c>
      <c r="M7157">
        <v>443.946872569714</v>
      </c>
      <c r="N7157">
        <v>452.68149405772402</v>
      </c>
    </row>
    <row r="7158" spans="8:14" x14ac:dyDescent="0.25">
      <c r="H7158" s="34" t="s">
        <v>515</v>
      </c>
      <c r="I7158" t="s">
        <v>80</v>
      </c>
      <c r="J7158">
        <v>457.45</v>
      </c>
      <c r="K7158">
        <v>448.75</v>
      </c>
      <c r="L7158">
        <v>454.56666666666598</v>
      </c>
      <c r="M7158">
        <v>462.02499999999998</v>
      </c>
      <c r="N7158">
        <v>486.9</v>
      </c>
    </row>
    <row r="7159" spans="8:14" x14ac:dyDescent="0.25">
      <c r="H7159" s="34" t="s">
        <v>515</v>
      </c>
      <c r="I7159" t="s">
        <v>81</v>
      </c>
      <c r="J7159">
        <v>460.75</v>
      </c>
      <c r="K7159">
        <v>449.8</v>
      </c>
      <c r="L7159">
        <v>456.63333333333298</v>
      </c>
      <c r="M7159">
        <v>464.31666666666598</v>
      </c>
      <c r="N7159">
        <v>487.25</v>
      </c>
    </row>
    <row r="7160" spans="8:14" x14ac:dyDescent="0.25">
      <c r="H7160" s="34" t="s">
        <v>515</v>
      </c>
      <c r="I7160" t="s">
        <v>82</v>
      </c>
      <c r="J7160">
        <v>464.05</v>
      </c>
      <c r="K7160">
        <v>450.85</v>
      </c>
      <c r="L7160">
        <v>458.7</v>
      </c>
      <c r="M7160">
        <v>466.60833333333301</v>
      </c>
      <c r="N7160">
        <v>487.6</v>
      </c>
    </row>
    <row r="7161" spans="8:14" x14ac:dyDescent="0.25">
      <c r="H7161" s="34" t="s">
        <v>515</v>
      </c>
      <c r="I7161" t="s">
        <v>83</v>
      </c>
      <c r="J7161">
        <v>1.4427806317630301</v>
      </c>
      <c r="K7161">
        <v>0.46796657381616102</v>
      </c>
      <c r="L7161">
        <v>0.90929089975798405</v>
      </c>
      <c r="M7161">
        <v>0.98226564034788399</v>
      </c>
      <c r="N7161">
        <v>0.14376668720477401</v>
      </c>
    </row>
    <row r="7162" spans="8:14" x14ac:dyDescent="0.25">
      <c r="H7162" s="34" t="s">
        <v>515</v>
      </c>
      <c r="I7162" t="s">
        <v>84</v>
      </c>
      <c r="J7162" t="s">
        <v>85</v>
      </c>
      <c r="K7162" t="s">
        <v>87</v>
      </c>
      <c r="L7162" t="s">
        <v>88</v>
      </c>
      <c r="M7162" t="s">
        <v>88</v>
      </c>
      <c r="N7162" t="s">
        <v>88</v>
      </c>
    </row>
    <row r="7165" spans="8:14" x14ac:dyDescent="0.25">
      <c r="H7165" s="34" t="s">
        <v>95</v>
      </c>
      <c r="I7165" t="s">
        <v>63</v>
      </c>
      <c r="J7165" t="s">
        <v>64</v>
      </c>
      <c r="K7165" t="s">
        <v>112</v>
      </c>
      <c r="L7165" t="s">
        <v>110</v>
      </c>
      <c r="M7165" t="s">
        <v>67</v>
      </c>
      <c r="N7165" t="s">
        <v>68</v>
      </c>
    </row>
    <row r="7167" spans="8:14" x14ac:dyDescent="0.25">
      <c r="H7167" s="34" t="s">
        <v>516</v>
      </c>
      <c r="I7167" t="s">
        <v>70</v>
      </c>
      <c r="J7167">
        <v>173.38651030773801</v>
      </c>
      <c r="K7167">
        <v>175.4025</v>
      </c>
      <c r="L7167">
        <v>175.88032936870999</v>
      </c>
      <c r="M7167">
        <v>178.01518340348699</v>
      </c>
      <c r="N7167">
        <v>188.471282279608</v>
      </c>
    </row>
    <row r="7168" spans="8:14" x14ac:dyDescent="0.25">
      <c r="H7168" s="34" t="s">
        <v>516</v>
      </c>
      <c r="I7168" t="s">
        <v>71</v>
      </c>
      <c r="J7168">
        <v>171.23500000000001</v>
      </c>
      <c r="K7168">
        <v>171.5325</v>
      </c>
      <c r="L7168">
        <v>172.05500000000001</v>
      </c>
      <c r="M7168">
        <v>174.16</v>
      </c>
      <c r="N7168">
        <v>180.77</v>
      </c>
    </row>
    <row r="7169" spans="8:14" x14ac:dyDescent="0.25">
      <c r="H7169" s="34" t="s">
        <v>516</v>
      </c>
      <c r="I7169" t="s">
        <v>72</v>
      </c>
      <c r="J7169">
        <v>169.9425</v>
      </c>
      <c r="K7169">
        <v>169.29124999999999</v>
      </c>
      <c r="L7169">
        <v>169.82749999999999</v>
      </c>
      <c r="M7169">
        <v>171.905</v>
      </c>
      <c r="N7169">
        <v>176.26</v>
      </c>
    </row>
    <row r="7170" spans="8:14" x14ac:dyDescent="0.25">
      <c r="H7170" s="34" t="s">
        <v>516</v>
      </c>
      <c r="I7170" t="s">
        <v>73</v>
      </c>
      <c r="J7170">
        <v>169.511666666666</v>
      </c>
      <c r="K7170">
        <v>168.544166666666</v>
      </c>
      <c r="L7170">
        <v>169.08500000000001</v>
      </c>
      <c r="M7170">
        <v>171.15333333333299</v>
      </c>
      <c r="N7170">
        <v>174.75666666666601</v>
      </c>
    </row>
    <row r="7171" spans="8:14" x14ac:dyDescent="0.25">
      <c r="H7171" s="34" t="s">
        <v>516</v>
      </c>
      <c r="I7171" t="s">
        <v>74</v>
      </c>
      <c r="J7171">
        <v>169.080833333333</v>
      </c>
      <c r="K7171">
        <v>167.79708333333301</v>
      </c>
      <c r="L7171">
        <v>168.3425</v>
      </c>
      <c r="M7171">
        <v>170.40166666666599</v>
      </c>
      <c r="N7171">
        <v>173.25333333333299</v>
      </c>
    </row>
    <row r="7172" spans="8:14" x14ac:dyDescent="0.25">
      <c r="H7172" s="34" t="s">
        <v>516</v>
      </c>
      <c r="I7172" t="s">
        <v>75</v>
      </c>
      <c r="J7172">
        <v>168.21916666666601</v>
      </c>
      <c r="K7172">
        <v>166.30291666666599</v>
      </c>
      <c r="L7172">
        <v>166.85749999999999</v>
      </c>
      <c r="M7172">
        <v>168.898333333333</v>
      </c>
      <c r="N7172">
        <v>170.24666666666599</v>
      </c>
    </row>
    <row r="7173" spans="8:14" x14ac:dyDescent="0.25">
      <c r="H7173" s="34" t="s">
        <v>516</v>
      </c>
      <c r="I7173" t="s">
        <v>76</v>
      </c>
      <c r="J7173">
        <v>167.78833333333299</v>
      </c>
      <c r="K7173">
        <v>165.555833333333</v>
      </c>
      <c r="L7173">
        <v>166.11499999999899</v>
      </c>
      <c r="M7173">
        <v>168.14666666666599</v>
      </c>
      <c r="N7173">
        <v>168.743333333333</v>
      </c>
    </row>
    <row r="7174" spans="8:14" x14ac:dyDescent="0.25">
      <c r="H7174" s="34" t="s">
        <v>516</v>
      </c>
      <c r="I7174" t="s">
        <v>77</v>
      </c>
      <c r="J7174">
        <v>167.35749999999999</v>
      </c>
      <c r="K7174">
        <v>164.80875</v>
      </c>
      <c r="L7174">
        <v>165.3725</v>
      </c>
      <c r="M7174">
        <v>167.39500000000001</v>
      </c>
      <c r="N7174">
        <v>167.24</v>
      </c>
    </row>
    <row r="7175" spans="8:14" x14ac:dyDescent="0.25">
      <c r="H7175" s="34" t="s">
        <v>516</v>
      </c>
      <c r="I7175" t="s">
        <v>78</v>
      </c>
      <c r="J7175">
        <v>166.065</v>
      </c>
      <c r="K7175">
        <v>162.5675</v>
      </c>
      <c r="L7175">
        <v>163.14499999999899</v>
      </c>
      <c r="M7175">
        <v>165.14</v>
      </c>
      <c r="N7175">
        <v>162.72999999999999</v>
      </c>
    </row>
    <row r="7176" spans="8:14" x14ac:dyDescent="0.25">
      <c r="H7176" s="34" t="s">
        <v>516</v>
      </c>
      <c r="I7176" t="s">
        <v>79</v>
      </c>
      <c r="J7176">
        <v>163.91348969226101</v>
      </c>
      <c r="K7176">
        <v>158.69749999999999</v>
      </c>
      <c r="L7176">
        <v>159.31967063128999</v>
      </c>
      <c r="M7176">
        <v>161.284816596512</v>
      </c>
      <c r="N7176">
        <v>155.028717720391</v>
      </c>
    </row>
    <row r="7177" spans="8:14" x14ac:dyDescent="0.25">
      <c r="H7177" s="34" t="s">
        <v>516</v>
      </c>
      <c r="I7177" t="s">
        <v>80</v>
      </c>
      <c r="J7177">
        <v>169</v>
      </c>
      <c r="K7177">
        <v>167.058333333333</v>
      </c>
      <c r="L7177">
        <v>167.73333333333301</v>
      </c>
      <c r="M7177">
        <v>169.9</v>
      </c>
      <c r="N7177">
        <v>173.38333333333301</v>
      </c>
    </row>
    <row r="7178" spans="8:14" x14ac:dyDescent="0.25">
      <c r="H7178" s="34" t="s">
        <v>516</v>
      </c>
      <c r="I7178" t="s">
        <v>81</v>
      </c>
      <c r="J7178">
        <v>169.35</v>
      </c>
      <c r="K7178">
        <v>167.06666666666601</v>
      </c>
      <c r="L7178">
        <v>167.86666666666599</v>
      </c>
      <c r="M7178">
        <v>170.15</v>
      </c>
      <c r="N7178">
        <v>175.016666666666</v>
      </c>
    </row>
    <row r="7179" spans="8:14" x14ac:dyDescent="0.25">
      <c r="H7179" s="34" t="s">
        <v>516</v>
      </c>
      <c r="I7179" t="s">
        <v>82</v>
      </c>
      <c r="J7179">
        <v>169.7</v>
      </c>
      <c r="K7179">
        <v>167.07499999999999</v>
      </c>
      <c r="L7179">
        <v>168</v>
      </c>
      <c r="M7179">
        <v>170.4</v>
      </c>
      <c r="N7179">
        <v>176.64999999999901</v>
      </c>
    </row>
    <row r="7180" spans="8:14" x14ac:dyDescent="0.25">
      <c r="H7180" s="34" t="s">
        <v>516</v>
      </c>
      <c r="I7180" t="s">
        <v>83</v>
      </c>
      <c r="J7180">
        <v>0.41420118343194501</v>
      </c>
      <c r="K7180">
        <v>9.97655509551644E-3</v>
      </c>
      <c r="L7180">
        <v>0.15898251192367899</v>
      </c>
      <c r="M7180">
        <v>0.29429075927015802</v>
      </c>
      <c r="N7180">
        <v>1.8840719023358501</v>
      </c>
    </row>
    <row r="7181" spans="8:14" x14ac:dyDescent="0.25">
      <c r="H7181" s="34" t="s">
        <v>516</v>
      </c>
      <c r="I7181" t="s">
        <v>84</v>
      </c>
      <c r="J7181" t="s">
        <v>85</v>
      </c>
      <c r="K7181" t="s">
        <v>134</v>
      </c>
      <c r="L7181" t="s">
        <v>99</v>
      </c>
      <c r="M7181" t="s">
        <v>88</v>
      </c>
      <c r="N7181" t="s">
        <v>88</v>
      </c>
    </row>
    <row r="7184" spans="8:14" x14ac:dyDescent="0.25">
      <c r="H7184" s="34" t="s">
        <v>89</v>
      </c>
      <c r="I7184" t="s">
        <v>63</v>
      </c>
      <c r="J7184" t="s">
        <v>64</v>
      </c>
      <c r="K7184" t="s">
        <v>65</v>
      </c>
      <c r="L7184" t="s">
        <v>66</v>
      </c>
      <c r="M7184" t="s">
        <v>91</v>
      </c>
      <c r="N7184" t="s">
        <v>68</v>
      </c>
    </row>
    <row r="7186" spans="8:14" x14ac:dyDescent="0.25">
      <c r="H7186" s="34" t="s">
        <v>517</v>
      </c>
      <c r="I7186" t="s">
        <v>70</v>
      </c>
      <c r="J7186">
        <v>223.60355683729799</v>
      </c>
      <c r="K7186">
        <v>211.465829268292</v>
      </c>
      <c r="L7186">
        <v>211.104472361809</v>
      </c>
      <c r="M7186">
        <v>211.93038289408199</v>
      </c>
      <c r="N7186">
        <v>240.387274500243</v>
      </c>
    </row>
    <row r="7187" spans="8:14" x14ac:dyDescent="0.25">
      <c r="H7187" s="34" t="s">
        <v>517</v>
      </c>
      <c r="I7187" t="s">
        <v>71</v>
      </c>
      <c r="J7187">
        <v>217.24499999999901</v>
      </c>
      <c r="K7187">
        <v>208.79499999999999</v>
      </c>
      <c r="L7187">
        <v>206.54499999999999</v>
      </c>
      <c r="M7187">
        <v>208.69499999999999</v>
      </c>
      <c r="N7187">
        <v>229.73500000000001</v>
      </c>
    </row>
    <row r="7188" spans="8:14" x14ac:dyDescent="0.25">
      <c r="H7188" s="34" t="s">
        <v>517</v>
      </c>
      <c r="I7188" t="s">
        <v>72</v>
      </c>
      <c r="J7188">
        <v>213.42249999999899</v>
      </c>
      <c r="K7188">
        <v>207.17250000000001</v>
      </c>
      <c r="L7188">
        <v>203.82249999999999</v>
      </c>
      <c r="M7188">
        <v>206.79750000000001</v>
      </c>
      <c r="N7188">
        <v>224.04249999999999</v>
      </c>
    </row>
    <row r="7189" spans="8:14" x14ac:dyDescent="0.25">
      <c r="H7189" s="34" t="s">
        <v>517</v>
      </c>
      <c r="I7189" t="s">
        <v>73</v>
      </c>
      <c r="J7189">
        <v>212.148333333333</v>
      </c>
      <c r="K7189">
        <v>206.63166666666601</v>
      </c>
      <c r="L7189">
        <v>202.91499999999999</v>
      </c>
      <c r="M7189">
        <v>206.16499999999999</v>
      </c>
      <c r="N7189">
        <v>222.14500000000001</v>
      </c>
    </row>
    <row r="7190" spans="8:14" x14ac:dyDescent="0.25">
      <c r="H7190" s="34" t="s">
        <v>517</v>
      </c>
      <c r="I7190" t="s">
        <v>74</v>
      </c>
      <c r="J7190">
        <v>210.87416666666601</v>
      </c>
      <c r="K7190">
        <v>206.09083333333299</v>
      </c>
      <c r="L7190">
        <v>202.00749999999999</v>
      </c>
      <c r="M7190">
        <v>205.5325</v>
      </c>
      <c r="N7190">
        <v>220.2475</v>
      </c>
    </row>
    <row r="7191" spans="8:14" x14ac:dyDescent="0.25">
      <c r="H7191" s="34" t="s">
        <v>517</v>
      </c>
      <c r="I7191" t="s">
        <v>75</v>
      </c>
      <c r="J7191">
        <v>208.32583333333301</v>
      </c>
      <c r="K7191">
        <v>205.009166666666</v>
      </c>
      <c r="L7191">
        <v>200.1925</v>
      </c>
      <c r="M7191">
        <v>204.26750000000001</v>
      </c>
      <c r="N7191">
        <v>216.45249999999999</v>
      </c>
    </row>
    <row r="7192" spans="8:14" x14ac:dyDescent="0.25">
      <c r="H7192" s="34" t="s">
        <v>517</v>
      </c>
      <c r="I7192" t="s">
        <v>76</v>
      </c>
      <c r="J7192">
        <v>207.05166666666599</v>
      </c>
      <c r="K7192">
        <v>204.46833333333299</v>
      </c>
      <c r="L7192">
        <v>199.285</v>
      </c>
      <c r="M7192">
        <v>203.63499999999999</v>
      </c>
      <c r="N7192">
        <v>214.55499999999901</v>
      </c>
    </row>
    <row r="7193" spans="8:14" x14ac:dyDescent="0.25">
      <c r="H7193" s="34" t="s">
        <v>517</v>
      </c>
      <c r="I7193" t="s">
        <v>77</v>
      </c>
      <c r="J7193">
        <v>205.7775</v>
      </c>
      <c r="K7193">
        <v>203.92750000000001</v>
      </c>
      <c r="L7193">
        <v>198.3775</v>
      </c>
      <c r="M7193">
        <v>203.0025</v>
      </c>
      <c r="N7193">
        <v>212.6575</v>
      </c>
    </row>
    <row r="7194" spans="8:14" x14ac:dyDescent="0.25">
      <c r="H7194" s="34" t="s">
        <v>517</v>
      </c>
      <c r="I7194" t="s">
        <v>78</v>
      </c>
      <c r="J7194">
        <v>201.95500000000001</v>
      </c>
      <c r="K7194">
        <v>202.30500000000001</v>
      </c>
      <c r="L7194">
        <v>195.655</v>
      </c>
      <c r="M7194">
        <v>201.10499999999999</v>
      </c>
      <c r="N7194">
        <v>206.96499999999901</v>
      </c>
    </row>
    <row r="7195" spans="8:14" x14ac:dyDescent="0.25">
      <c r="H7195" s="34" t="s">
        <v>517</v>
      </c>
      <c r="I7195" t="s">
        <v>79</v>
      </c>
      <c r="J7195">
        <v>195.59644316270101</v>
      </c>
      <c r="K7195">
        <v>199.634170731707</v>
      </c>
      <c r="L7195">
        <v>191.09552763818999</v>
      </c>
      <c r="M7195">
        <v>197.869617105917</v>
      </c>
      <c r="N7195">
        <v>196.312725499756</v>
      </c>
    </row>
    <row r="7196" spans="8:14" x14ac:dyDescent="0.25">
      <c r="H7196" s="34" t="s">
        <v>517</v>
      </c>
      <c r="I7196" t="s">
        <v>80</v>
      </c>
      <c r="J7196">
        <v>211.4</v>
      </c>
      <c r="K7196">
        <v>206.35</v>
      </c>
      <c r="L7196">
        <v>202.05</v>
      </c>
      <c r="M7196">
        <v>204.55</v>
      </c>
      <c r="N7196">
        <v>215.45</v>
      </c>
    </row>
    <row r="7197" spans="8:14" x14ac:dyDescent="0.25">
      <c r="H7197" s="34" t="s">
        <v>517</v>
      </c>
      <c r="I7197" t="s">
        <v>81</v>
      </c>
      <c r="J7197">
        <v>213.2</v>
      </c>
      <c r="K7197">
        <v>207.15</v>
      </c>
      <c r="L7197">
        <v>203</v>
      </c>
      <c r="M7197">
        <v>204.666666666666</v>
      </c>
      <c r="N7197">
        <v>216.416666666666</v>
      </c>
    </row>
    <row r="7198" spans="8:14" x14ac:dyDescent="0.25">
      <c r="H7198" s="34" t="s">
        <v>517</v>
      </c>
      <c r="I7198" t="s">
        <v>82</v>
      </c>
      <c r="J7198">
        <v>215</v>
      </c>
      <c r="K7198">
        <v>207.95</v>
      </c>
      <c r="L7198">
        <v>203.95</v>
      </c>
      <c r="M7198">
        <v>204.78333333333299</v>
      </c>
      <c r="N7198">
        <v>217.38333333333301</v>
      </c>
    </row>
    <row r="7199" spans="8:14" x14ac:dyDescent="0.25">
      <c r="H7199" s="34" t="s">
        <v>517</v>
      </c>
      <c r="I7199" t="s">
        <v>83</v>
      </c>
      <c r="J7199">
        <v>1.70293282876062</v>
      </c>
      <c r="K7199">
        <v>0.77538163314754804</v>
      </c>
      <c r="L7199">
        <v>0.94036129670872404</v>
      </c>
      <c r="M7199">
        <v>0.113941564254883</v>
      </c>
      <c r="N7199">
        <v>0.88936594341792696</v>
      </c>
    </row>
    <row r="7200" spans="8:14" x14ac:dyDescent="0.25">
      <c r="H7200" s="34" t="s">
        <v>517</v>
      </c>
      <c r="I7200" t="s">
        <v>84</v>
      </c>
      <c r="J7200" t="s">
        <v>85</v>
      </c>
      <c r="K7200" t="s">
        <v>87</v>
      </c>
      <c r="L7200" t="s">
        <v>87</v>
      </c>
      <c r="M7200" t="s">
        <v>99</v>
      </c>
      <c r="N7200" t="s">
        <v>88</v>
      </c>
    </row>
    <row r="7202" spans="7:14" x14ac:dyDescent="0.25">
      <c r="G7202" s="34" t="s">
        <v>667</v>
      </c>
    </row>
    <row r="7203" spans="7:14" x14ac:dyDescent="0.25">
      <c r="H7203" s="34" t="s">
        <v>62</v>
      </c>
      <c r="I7203" t="s">
        <v>63</v>
      </c>
      <c r="J7203" t="s">
        <v>64</v>
      </c>
      <c r="K7203" t="s">
        <v>65</v>
      </c>
      <c r="L7203" t="s">
        <v>110</v>
      </c>
      <c r="M7203" t="s">
        <v>262</v>
      </c>
      <c r="N7203" t="s">
        <v>96</v>
      </c>
    </row>
    <row r="7204" spans="7:14" x14ac:dyDescent="0.25">
      <c r="G7204" s="34" t="s">
        <v>667</v>
      </c>
    </row>
    <row r="7205" spans="7:14" x14ac:dyDescent="0.25">
      <c r="H7205" s="34" t="s">
        <v>518</v>
      </c>
      <c r="I7205" t="s">
        <v>70</v>
      </c>
      <c r="J7205">
        <v>117.798653042266</v>
      </c>
      <c r="K7205">
        <v>116.20829383886201</v>
      </c>
      <c r="L7205">
        <v>116.294717994628</v>
      </c>
      <c r="M7205">
        <v>115.67625</v>
      </c>
      <c r="N7205">
        <v>117.342628774422</v>
      </c>
    </row>
    <row r="7206" spans="7:14" x14ac:dyDescent="0.25">
      <c r="H7206" s="34" t="s">
        <v>518</v>
      </c>
      <c r="I7206" t="s">
        <v>71</v>
      </c>
      <c r="J7206">
        <v>113.71749999999901</v>
      </c>
      <c r="K7206">
        <v>113.4975</v>
      </c>
      <c r="L7206">
        <v>115.035</v>
      </c>
      <c r="M7206">
        <v>114.5475</v>
      </c>
      <c r="N7206">
        <v>115.86</v>
      </c>
    </row>
    <row r="7207" spans="7:14" x14ac:dyDescent="0.25">
      <c r="H7207" s="34" t="s">
        <v>518</v>
      </c>
      <c r="I7207" t="s">
        <v>72</v>
      </c>
      <c r="J7207">
        <v>111.28375</v>
      </c>
      <c r="K7207">
        <v>111.99875</v>
      </c>
      <c r="L7207">
        <v>114.2925</v>
      </c>
      <c r="M7207">
        <v>113.87375</v>
      </c>
      <c r="N7207">
        <v>114.979999999999</v>
      </c>
    </row>
    <row r="7208" spans="7:14" x14ac:dyDescent="0.25">
      <c r="H7208" s="34" t="s">
        <v>518</v>
      </c>
      <c r="I7208" t="s">
        <v>73</v>
      </c>
      <c r="J7208">
        <v>110.4725</v>
      </c>
      <c r="K7208">
        <v>111.499166666666</v>
      </c>
      <c r="L7208">
        <v>114.045</v>
      </c>
      <c r="M7208">
        <v>113.64916666666601</v>
      </c>
      <c r="N7208">
        <v>114.686666666666</v>
      </c>
    </row>
    <row r="7209" spans="7:14" x14ac:dyDescent="0.25">
      <c r="H7209" s="34" t="s">
        <v>518</v>
      </c>
      <c r="I7209" t="s">
        <v>74</v>
      </c>
      <c r="J7209">
        <v>109.66125</v>
      </c>
      <c r="K7209">
        <v>110.99958333333301</v>
      </c>
      <c r="L7209">
        <v>113.7975</v>
      </c>
      <c r="M7209">
        <v>113.424583333333</v>
      </c>
      <c r="N7209">
        <v>114.393333333333</v>
      </c>
    </row>
    <row r="7210" spans="7:14" x14ac:dyDescent="0.25">
      <c r="H7210" s="34" t="s">
        <v>518</v>
      </c>
      <c r="I7210" t="s">
        <v>75</v>
      </c>
      <c r="J7210">
        <v>108.03874999999999</v>
      </c>
      <c r="K7210">
        <v>110.000416666666</v>
      </c>
      <c r="L7210">
        <v>113.30249999999999</v>
      </c>
      <c r="M7210">
        <v>112.97541666666601</v>
      </c>
      <c r="N7210">
        <v>113.806666666666</v>
      </c>
    </row>
    <row r="7211" spans="7:14" x14ac:dyDescent="0.25">
      <c r="H7211" s="34" t="s">
        <v>518</v>
      </c>
      <c r="I7211" t="s">
        <v>76</v>
      </c>
      <c r="J7211">
        <v>107.227499999999</v>
      </c>
      <c r="K7211">
        <v>109.50083333333301</v>
      </c>
      <c r="L7211">
        <v>113.054999999999</v>
      </c>
      <c r="M7211">
        <v>112.75083333333301</v>
      </c>
      <c r="N7211">
        <v>113.51333333333299</v>
      </c>
    </row>
    <row r="7212" spans="7:14" x14ac:dyDescent="0.25">
      <c r="H7212" s="34" t="s">
        <v>518</v>
      </c>
      <c r="I7212" t="s">
        <v>77</v>
      </c>
      <c r="J7212">
        <v>106.416249999999</v>
      </c>
      <c r="K7212">
        <v>109.00125</v>
      </c>
      <c r="L7212">
        <v>112.807499999999</v>
      </c>
      <c r="M7212">
        <v>112.52625</v>
      </c>
      <c r="N7212">
        <v>113.22</v>
      </c>
    </row>
    <row r="7213" spans="7:14" x14ac:dyDescent="0.25">
      <c r="H7213" s="34" t="s">
        <v>518</v>
      </c>
      <c r="I7213" t="s">
        <v>78</v>
      </c>
      <c r="J7213">
        <v>103.9825</v>
      </c>
      <c r="K7213">
        <v>107.5025</v>
      </c>
      <c r="L7213">
        <v>112.065</v>
      </c>
      <c r="M7213">
        <v>111.85250000000001</v>
      </c>
      <c r="N7213">
        <v>112.33999999999899</v>
      </c>
    </row>
    <row r="7214" spans="7:14" x14ac:dyDescent="0.25">
      <c r="H7214" s="34" t="s">
        <v>518</v>
      </c>
      <c r="I7214" t="s">
        <v>79</v>
      </c>
      <c r="J7214">
        <v>99.901346957733395</v>
      </c>
      <c r="K7214">
        <v>104.791706161137</v>
      </c>
      <c r="L7214">
        <v>110.805282005371</v>
      </c>
      <c r="M7214">
        <v>110.72375</v>
      </c>
      <c r="N7214">
        <v>110.857371225577</v>
      </c>
    </row>
    <row r="7215" spans="7:14" x14ac:dyDescent="0.25">
      <c r="H7215" s="34" t="s">
        <v>518</v>
      </c>
      <c r="I7215" t="s">
        <v>80</v>
      </c>
      <c r="J7215">
        <v>109.925</v>
      </c>
      <c r="K7215">
        <v>108.22499999999999</v>
      </c>
      <c r="L7215">
        <v>113.05</v>
      </c>
      <c r="M7215">
        <v>113.208333333333</v>
      </c>
      <c r="N7215">
        <v>114.133333333333</v>
      </c>
    </row>
    <row r="7216" spans="7:14" x14ac:dyDescent="0.25">
      <c r="H7216" s="34" t="s">
        <v>518</v>
      </c>
      <c r="I7216" t="s">
        <v>81</v>
      </c>
      <c r="J7216">
        <v>111</v>
      </c>
      <c r="K7216">
        <v>108.98333333333299</v>
      </c>
      <c r="L7216">
        <v>113.216666666666</v>
      </c>
      <c r="M7216">
        <v>113.216666666666</v>
      </c>
      <c r="N7216">
        <v>114.166666666666</v>
      </c>
    </row>
    <row r="7217" spans="7:14" x14ac:dyDescent="0.25">
      <c r="H7217" s="34" t="s">
        <v>518</v>
      </c>
      <c r="I7217" t="s">
        <v>82</v>
      </c>
      <c r="J7217">
        <v>112.075</v>
      </c>
      <c r="K7217">
        <v>109.74166666666601</v>
      </c>
      <c r="L7217">
        <v>113.383333333333</v>
      </c>
      <c r="M7217">
        <v>113.22499999999999</v>
      </c>
      <c r="N7217">
        <v>114.19999999999899</v>
      </c>
    </row>
    <row r="7218" spans="7:14" x14ac:dyDescent="0.25">
      <c r="H7218" s="34" t="s">
        <v>518</v>
      </c>
      <c r="I7218" t="s">
        <v>83</v>
      </c>
      <c r="J7218">
        <v>1.9558790084148301</v>
      </c>
      <c r="K7218">
        <v>1.38203356367227</v>
      </c>
      <c r="L7218">
        <v>0.29398794649420201</v>
      </c>
      <c r="M7218">
        <v>1.47221199852895E-2</v>
      </c>
      <c r="N7218">
        <v>5.8411214953242703E-2</v>
      </c>
    </row>
    <row r="7219" spans="7:14" x14ac:dyDescent="0.25">
      <c r="H7219" s="34" t="s">
        <v>518</v>
      </c>
      <c r="I7219" t="s">
        <v>84</v>
      </c>
      <c r="J7219" t="s">
        <v>85</v>
      </c>
      <c r="K7219" t="s">
        <v>87</v>
      </c>
      <c r="L7219" t="s">
        <v>99</v>
      </c>
      <c r="M7219" t="s">
        <v>114</v>
      </c>
      <c r="N7219" t="s">
        <v>99</v>
      </c>
    </row>
    <row r="7220" spans="7:14" x14ac:dyDescent="0.25">
      <c r="G7220" s="34" t="s">
        <v>667</v>
      </c>
    </row>
    <row r="7221" spans="7:14" x14ac:dyDescent="0.25">
      <c r="G7221" s="34" t="s">
        <v>667</v>
      </c>
    </row>
    <row r="7222" spans="7:14" x14ac:dyDescent="0.25">
      <c r="H7222" s="34" t="s">
        <v>62</v>
      </c>
      <c r="I7222" t="s">
        <v>63</v>
      </c>
      <c r="J7222" t="s">
        <v>150</v>
      </c>
      <c r="K7222" t="s">
        <v>101</v>
      </c>
      <c r="L7222" t="s">
        <v>66</v>
      </c>
      <c r="M7222" t="s">
        <v>67</v>
      </c>
      <c r="N7222" t="s">
        <v>96</v>
      </c>
    </row>
    <row r="7223" spans="7:14" x14ac:dyDescent="0.25">
      <c r="G7223" s="34" t="s">
        <v>667</v>
      </c>
    </row>
    <row r="7224" spans="7:14" x14ac:dyDescent="0.25">
      <c r="H7224" s="34" t="s">
        <v>519</v>
      </c>
      <c r="I7224" t="s">
        <v>70</v>
      </c>
      <c r="J7224">
        <v>410.96034778026598</v>
      </c>
      <c r="K7224">
        <v>393.02450722733198</v>
      </c>
      <c r="L7224">
        <v>438.77806049590998</v>
      </c>
      <c r="M7224">
        <v>439.518361445783</v>
      </c>
      <c r="N7224">
        <v>430.51512195121899</v>
      </c>
    </row>
    <row r="7225" spans="7:14" x14ac:dyDescent="0.25">
      <c r="H7225" s="34" t="s">
        <v>519</v>
      </c>
      <c r="I7225" t="s">
        <v>71</v>
      </c>
      <c r="J7225">
        <v>401.19749999999999</v>
      </c>
      <c r="K7225">
        <v>388.69749999999999</v>
      </c>
      <c r="L7225">
        <v>424.11250000000001</v>
      </c>
      <c r="M7225">
        <v>430.435</v>
      </c>
      <c r="N7225">
        <v>424</v>
      </c>
    </row>
    <row r="7226" spans="7:14" x14ac:dyDescent="0.25">
      <c r="H7226" s="34" t="s">
        <v>519</v>
      </c>
      <c r="I7226" t="s">
        <v>72</v>
      </c>
      <c r="J7226">
        <v>395.573749999999</v>
      </c>
      <c r="K7226">
        <v>386.09875</v>
      </c>
      <c r="L7226">
        <v>416.20625000000001</v>
      </c>
      <c r="M7226">
        <v>425.01749999999998</v>
      </c>
      <c r="N7226">
        <v>420.15</v>
      </c>
    </row>
    <row r="7227" spans="7:14" x14ac:dyDescent="0.25">
      <c r="H7227" s="34" t="s">
        <v>519</v>
      </c>
      <c r="I7227" t="s">
        <v>73</v>
      </c>
      <c r="J7227">
        <v>393.69916666666597</v>
      </c>
      <c r="K7227">
        <v>385.23250000000002</v>
      </c>
      <c r="L7227">
        <v>413.57083333333298</v>
      </c>
      <c r="M7227">
        <v>423.21166666666602</v>
      </c>
      <c r="N7227">
        <v>418.86666666666599</v>
      </c>
    </row>
    <row r="7228" spans="7:14" x14ac:dyDescent="0.25">
      <c r="H7228" s="34" t="s">
        <v>519</v>
      </c>
      <c r="I7228" t="s">
        <v>74</v>
      </c>
      <c r="J7228">
        <v>391.82458333333301</v>
      </c>
      <c r="K7228">
        <v>384.36624999999998</v>
      </c>
      <c r="L7228">
        <v>410.93541666666601</v>
      </c>
      <c r="M7228">
        <v>421.40583333333302</v>
      </c>
      <c r="N7228">
        <v>417.58333333333297</v>
      </c>
    </row>
    <row r="7229" spans="7:14" x14ac:dyDescent="0.25">
      <c r="H7229" s="34" t="s">
        <v>519</v>
      </c>
      <c r="I7229" t="s">
        <v>75</v>
      </c>
      <c r="J7229">
        <v>388.075416666666</v>
      </c>
      <c r="K7229">
        <v>382.63375000000002</v>
      </c>
      <c r="L7229">
        <v>405.66458333333298</v>
      </c>
      <c r="M7229">
        <v>417.794166666666</v>
      </c>
      <c r="N7229">
        <v>415.01666666666603</v>
      </c>
    </row>
    <row r="7230" spans="7:14" x14ac:dyDescent="0.25">
      <c r="H7230" s="34" t="s">
        <v>519</v>
      </c>
      <c r="I7230" t="s">
        <v>76</v>
      </c>
      <c r="J7230">
        <v>386.20083333333298</v>
      </c>
      <c r="K7230">
        <v>381.76749999999998</v>
      </c>
      <c r="L7230">
        <v>403.02916666666601</v>
      </c>
      <c r="M7230">
        <v>415.988333333333</v>
      </c>
      <c r="N7230">
        <v>413.73333333333301</v>
      </c>
    </row>
    <row r="7231" spans="7:14" x14ac:dyDescent="0.25">
      <c r="H7231" s="34" t="s">
        <v>519</v>
      </c>
      <c r="I7231" t="s">
        <v>77</v>
      </c>
      <c r="J7231">
        <v>384.32625000000002</v>
      </c>
      <c r="K7231">
        <v>380.90125</v>
      </c>
      <c r="L7231">
        <v>400.39375000000001</v>
      </c>
      <c r="M7231">
        <v>414.1825</v>
      </c>
      <c r="N7231">
        <v>412.45</v>
      </c>
    </row>
    <row r="7232" spans="7:14" x14ac:dyDescent="0.25">
      <c r="H7232" s="34" t="s">
        <v>519</v>
      </c>
      <c r="I7232" t="s">
        <v>78</v>
      </c>
      <c r="J7232">
        <v>378.70249999999999</v>
      </c>
      <c r="K7232">
        <v>378.30250000000001</v>
      </c>
      <c r="L7232">
        <v>392.48750000000001</v>
      </c>
      <c r="M7232">
        <v>408.76499999999999</v>
      </c>
      <c r="N7232">
        <v>408.6</v>
      </c>
    </row>
    <row r="7233" spans="7:14" x14ac:dyDescent="0.25">
      <c r="H7233" s="34" t="s">
        <v>519</v>
      </c>
      <c r="I7233" t="s">
        <v>79</v>
      </c>
      <c r="J7233">
        <v>368.93965221973298</v>
      </c>
      <c r="K7233">
        <v>373.975492772667</v>
      </c>
      <c r="L7233">
        <v>377.82193950408902</v>
      </c>
      <c r="M7233">
        <v>399.68163855421602</v>
      </c>
      <c r="N7233">
        <v>402.08487804878001</v>
      </c>
    </row>
    <row r="7234" spans="7:14" x14ac:dyDescent="0.25">
      <c r="H7234" s="34" t="s">
        <v>519</v>
      </c>
      <c r="I7234" t="s">
        <v>80</v>
      </c>
      <c r="J7234">
        <v>389.77499999999998</v>
      </c>
      <c r="K7234">
        <v>384.07499999999999</v>
      </c>
      <c r="L7234">
        <v>399.52499999999998</v>
      </c>
      <c r="M7234">
        <v>421.35</v>
      </c>
      <c r="N7234">
        <v>416.53333333333302</v>
      </c>
    </row>
    <row r="7235" spans="7:14" x14ac:dyDescent="0.25">
      <c r="H7235" s="34" t="s">
        <v>519</v>
      </c>
      <c r="I7235" t="s">
        <v>81</v>
      </c>
      <c r="J7235">
        <v>389.83333333333297</v>
      </c>
      <c r="K7235">
        <v>384.65</v>
      </c>
      <c r="L7235">
        <v>402.45</v>
      </c>
      <c r="M7235">
        <v>423.1</v>
      </c>
      <c r="N7235">
        <v>416.76666666666603</v>
      </c>
    </row>
    <row r="7236" spans="7:14" x14ac:dyDescent="0.25">
      <c r="H7236" s="34" t="s">
        <v>519</v>
      </c>
      <c r="I7236" t="s">
        <v>82</v>
      </c>
      <c r="J7236">
        <v>389.89166666666603</v>
      </c>
      <c r="K7236">
        <v>385.22500000000002</v>
      </c>
      <c r="L7236">
        <v>405.375</v>
      </c>
      <c r="M7236">
        <v>424.85</v>
      </c>
      <c r="N7236">
        <v>417</v>
      </c>
    </row>
    <row r="7237" spans="7:14" x14ac:dyDescent="0.25">
      <c r="H7237" s="34" t="s">
        <v>519</v>
      </c>
      <c r="I7237" t="s">
        <v>83</v>
      </c>
      <c r="J7237">
        <v>2.9922841815035999E-2</v>
      </c>
      <c r="K7237">
        <v>0.29942068606391298</v>
      </c>
      <c r="L7237">
        <v>1.44310823311748</v>
      </c>
      <c r="M7237">
        <v>0.83066334401326303</v>
      </c>
      <c r="N7237">
        <v>0.11203585147247801</v>
      </c>
    </row>
    <row r="7238" spans="7:14" x14ac:dyDescent="0.25">
      <c r="H7238" s="34" t="s">
        <v>519</v>
      </c>
      <c r="I7238" t="s">
        <v>84</v>
      </c>
      <c r="J7238" t="s">
        <v>152</v>
      </c>
      <c r="K7238" t="s">
        <v>103</v>
      </c>
      <c r="L7238" t="s">
        <v>88</v>
      </c>
      <c r="M7238" t="s">
        <v>88</v>
      </c>
      <c r="N7238" t="s">
        <v>103</v>
      </c>
    </row>
    <row r="7239" spans="7:14" x14ac:dyDescent="0.25">
      <c r="G7239" s="34" t="s">
        <v>667</v>
      </c>
    </row>
    <row r="7240" spans="7:14" x14ac:dyDescent="0.25">
      <c r="G7240" s="34" t="s">
        <v>667</v>
      </c>
    </row>
    <row r="7241" spans="7:14" x14ac:dyDescent="0.25">
      <c r="H7241" s="34" t="s">
        <v>95</v>
      </c>
      <c r="I7241" t="s">
        <v>63</v>
      </c>
      <c r="J7241" t="s">
        <v>90</v>
      </c>
      <c r="K7241" t="s">
        <v>65</v>
      </c>
      <c r="L7241" t="s">
        <v>104</v>
      </c>
      <c r="M7241" t="s">
        <v>91</v>
      </c>
      <c r="N7241" t="s">
        <v>68</v>
      </c>
    </row>
    <row r="7242" spans="7:14" x14ac:dyDescent="0.25">
      <c r="G7242" s="34" t="s">
        <v>667</v>
      </c>
    </row>
    <row r="7243" spans="7:14" x14ac:dyDescent="0.25">
      <c r="H7243" s="34" t="s">
        <v>520</v>
      </c>
      <c r="I7243" t="s">
        <v>70</v>
      </c>
      <c r="J7243">
        <v>1024.9248991935401</v>
      </c>
      <c r="K7243">
        <v>1023.91620990661</v>
      </c>
      <c r="L7243">
        <v>1038.91102285742</v>
      </c>
      <c r="M7243">
        <v>1053.53285770517</v>
      </c>
      <c r="N7243">
        <v>1065.1124214219501</v>
      </c>
    </row>
    <row r="7244" spans="7:14" x14ac:dyDescent="0.25">
      <c r="H7244" s="34" t="s">
        <v>520</v>
      </c>
      <c r="I7244" t="s">
        <v>71</v>
      </c>
      <c r="J7244">
        <v>1014.35</v>
      </c>
      <c r="K7244">
        <v>1013.74</v>
      </c>
      <c r="L7244">
        <v>1028.1199999999999</v>
      </c>
      <c r="M7244">
        <v>1043.9749999999999</v>
      </c>
      <c r="N7244">
        <v>1055.3225</v>
      </c>
    </row>
    <row r="7245" spans="7:14" x14ac:dyDescent="0.25">
      <c r="H7245" s="34" t="s">
        <v>520</v>
      </c>
      <c r="I7245" t="s">
        <v>72</v>
      </c>
      <c r="J7245">
        <v>1008.025</v>
      </c>
      <c r="K7245">
        <v>1007.745</v>
      </c>
      <c r="L7245">
        <v>1021.6849999999999</v>
      </c>
      <c r="M7245">
        <v>1038.3375000000001</v>
      </c>
      <c r="N7245">
        <v>1049.56125</v>
      </c>
    </row>
    <row r="7246" spans="7:14" x14ac:dyDescent="0.25">
      <c r="H7246" s="34" t="s">
        <v>520</v>
      </c>
      <c r="I7246" t="s">
        <v>73</v>
      </c>
      <c r="J7246">
        <v>1005.91666666666</v>
      </c>
      <c r="K7246">
        <v>1005.74666666666</v>
      </c>
      <c r="L7246">
        <v>1019.54</v>
      </c>
      <c r="M7246">
        <v>1036.4583333333301</v>
      </c>
      <c r="N7246">
        <v>1047.64083333333</v>
      </c>
    </row>
    <row r="7247" spans="7:14" x14ac:dyDescent="0.25">
      <c r="H7247" s="34" t="s">
        <v>520</v>
      </c>
      <c r="I7247" t="s">
        <v>74</v>
      </c>
      <c r="J7247">
        <v>1003.80833333333</v>
      </c>
      <c r="K7247">
        <v>1003.74833333333</v>
      </c>
      <c r="L7247">
        <v>1017.395</v>
      </c>
      <c r="M7247">
        <v>1034.5791666666601</v>
      </c>
      <c r="N7247">
        <v>1045.72041666666</v>
      </c>
    </row>
    <row r="7248" spans="7:14" x14ac:dyDescent="0.25">
      <c r="H7248" s="34" t="s">
        <v>520</v>
      </c>
      <c r="I7248" t="s">
        <v>75</v>
      </c>
      <c r="J7248">
        <v>999.59166666666601</v>
      </c>
      <c r="K7248">
        <v>999.75166666666598</v>
      </c>
      <c r="L7248">
        <v>1013.105</v>
      </c>
      <c r="M7248">
        <v>1030.82083333333</v>
      </c>
      <c r="N7248">
        <v>1041.8795833333299</v>
      </c>
    </row>
    <row r="7249" spans="7:14" x14ac:dyDescent="0.25">
      <c r="H7249" s="34" t="s">
        <v>520</v>
      </c>
      <c r="I7249" t="s">
        <v>76</v>
      </c>
      <c r="J7249">
        <v>997.48333333333301</v>
      </c>
      <c r="K7249">
        <v>997.75333333333299</v>
      </c>
      <c r="L7249">
        <v>1010.96</v>
      </c>
      <c r="M7249">
        <v>1028.94166666666</v>
      </c>
      <c r="N7249">
        <v>1039.9591666666599</v>
      </c>
    </row>
    <row r="7250" spans="7:14" x14ac:dyDescent="0.25">
      <c r="H7250" s="34" t="s">
        <v>520</v>
      </c>
      <c r="I7250" t="s">
        <v>77</v>
      </c>
      <c r="J7250">
        <v>995.375</v>
      </c>
      <c r="K7250">
        <v>995.755</v>
      </c>
      <c r="L7250">
        <v>1008.8149999999901</v>
      </c>
      <c r="M7250">
        <v>1027.0625</v>
      </c>
      <c r="N7250">
        <v>1038.0387499999999</v>
      </c>
    </row>
    <row r="7251" spans="7:14" x14ac:dyDescent="0.25">
      <c r="H7251" s="34" t="s">
        <v>520</v>
      </c>
      <c r="I7251" t="s">
        <v>78</v>
      </c>
      <c r="J7251">
        <v>989.05</v>
      </c>
      <c r="K7251">
        <v>989.76</v>
      </c>
      <c r="L7251">
        <v>1002.38</v>
      </c>
      <c r="M7251">
        <v>1021.425</v>
      </c>
      <c r="N7251">
        <v>1032.2774999999999</v>
      </c>
    </row>
    <row r="7252" spans="7:14" x14ac:dyDescent="0.25">
      <c r="H7252" s="34" t="s">
        <v>520</v>
      </c>
      <c r="I7252" t="s">
        <v>79</v>
      </c>
      <c r="J7252">
        <v>978.475100806451</v>
      </c>
      <c r="K7252">
        <v>979.58379009338205</v>
      </c>
      <c r="L7252">
        <v>991.58897714257205</v>
      </c>
      <c r="M7252">
        <v>1011.86714229482</v>
      </c>
      <c r="N7252">
        <v>1022.48757857804</v>
      </c>
    </row>
    <row r="7253" spans="7:14" x14ac:dyDescent="0.25">
      <c r="H7253" s="34" t="s">
        <v>520</v>
      </c>
      <c r="I7253" t="s">
        <v>80</v>
      </c>
      <c r="J7253">
        <v>1002.3</v>
      </c>
      <c r="K7253">
        <v>996.1</v>
      </c>
      <c r="L7253">
        <v>1015.41666666666</v>
      </c>
      <c r="M7253">
        <v>1026.45</v>
      </c>
      <c r="N7253">
        <v>1036.5250000000001</v>
      </c>
    </row>
    <row r="7254" spans="7:14" x14ac:dyDescent="0.25">
      <c r="H7254" s="34" t="s">
        <v>520</v>
      </c>
      <c r="I7254" t="s">
        <v>81</v>
      </c>
      <c r="J7254">
        <v>1002.9</v>
      </c>
      <c r="K7254">
        <v>997.98333333333301</v>
      </c>
      <c r="L7254">
        <v>1015.58333333333</v>
      </c>
      <c r="M7254">
        <v>1028.5333333333299</v>
      </c>
      <c r="N7254">
        <v>1038.95</v>
      </c>
    </row>
    <row r="7255" spans="7:14" x14ac:dyDescent="0.25">
      <c r="H7255" s="34" t="s">
        <v>520</v>
      </c>
      <c r="I7255" t="s">
        <v>82</v>
      </c>
      <c r="J7255">
        <v>1003.5</v>
      </c>
      <c r="K7255">
        <v>999.86666666666599</v>
      </c>
      <c r="L7255">
        <v>1015.75</v>
      </c>
      <c r="M7255">
        <v>1030.61666666666</v>
      </c>
      <c r="N7255">
        <v>1041.375</v>
      </c>
    </row>
    <row r="7256" spans="7:14" x14ac:dyDescent="0.25">
      <c r="H7256" s="34" t="s">
        <v>520</v>
      </c>
      <c r="I7256" t="s">
        <v>83</v>
      </c>
      <c r="J7256">
        <v>0.119724633343314</v>
      </c>
      <c r="K7256">
        <v>0.37671689558605398</v>
      </c>
      <c r="L7256">
        <v>3.2827246614682698E-2</v>
      </c>
      <c r="M7256">
        <v>0.40428869447097698</v>
      </c>
      <c r="N7256">
        <v>0.46573040451325498</v>
      </c>
    </row>
    <row r="7257" spans="7:14" x14ac:dyDescent="0.25">
      <c r="H7257" s="34" t="s">
        <v>520</v>
      </c>
      <c r="I7257" t="s">
        <v>84</v>
      </c>
      <c r="J7257" t="s">
        <v>93</v>
      </c>
      <c r="K7257" t="s">
        <v>87</v>
      </c>
      <c r="L7257" t="s">
        <v>107</v>
      </c>
      <c r="M7257" t="s">
        <v>99</v>
      </c>
      <c r="N7257" t="s">
        <v>88</v>
      </c>
    </row>
    <row r="7258" spans="7:14" x14ac:dyDescent="0.25">
      <c r="G7258" s="34" t="s">
        <v>667</v>
      </c>
    </row>
    <row r="7259" spans="7:14" x14ac:dyDescent="0.25">
      <c r="G7259" s="34" t="s">
        <v>667</v>
      </c>
    </row>
    <row r="7260" spans="7:14" x14ac:dyDescent="0.25">
      <c r="H7260" s="34" t="s">
        <v>95</v>
      </c>
      <c r="I7260" t="s">
        <v>63</v>
      </c>
      <c r="J7260" t="s">
        <v>64</v>
      </c>
      <c r="K7260" t="s">
        <v>65</v>
      </c>
      <c r="L7260" t="s">
        <v>66</v>
      </c>
      <c r="M7260" t="s">
        <v>67</v>
      </c>
      <c r="N7260" t="s">
        <v>68</v>
      </c>
    </row>
    <row r="7261" spans="7:14" x14ac:dyDescent="0.25">
      <c r="G7261" s="34" t="s">
        <v>667</v>
      </c>
    </row>
    <row r="7262" spans="7:14" x14ac:dyDescent="0.25">
      <c r="H7262" s="34" t="s">
        <v>521</v>
      </c>
      <c r="I7262" t="s">
        <v>70</v>
      </c>
      <c r="J7262">
        <v>390</v>
      </c>
      <c r="K7262">
        <v>365.50705035971203</v>
      </c>
      <c r="L7262">
        <v>396.68317164179098</v>
      </c>
      <c r="M7262">
        <v>362.36446220930202</v>
      </c>
      <c r="N7262">
        <v>357.40147058823499</v>
      </c>
    </row>
    <row r="7263" spans="7:14" x14ac:dyDescent="0.25">
      <c r="H7263" s="34" t="s">
        <v>521</v>
      </c>
      <c r="I7263" t="s">
        <v>71</v>
      </c>
      <c r="J7263">
        <v>379.08749999999998</v>
      </c>
      <c r="K7263">
        <v>358.42499999999899</v>
      </c>
      <c r="L7263">
        <v>379.54250000000002</v>
      </c>
      <c r="M7263">
        <v>355.16250000000002</v>
      </c>
      <c r="N7263">
        <v>350.55</v>
      </c>
    </row>
    <row r="7264" spans="7:14" x14ac:dyDescent="0.25">
      <c r="H7264" s="34" t="s">
        <v>521</v>
      </c>
      <c r="I7264" t="s">
        <v>72</v>
      </c>
      <c r="J7264">
        <v>372.41874999999999</v>
      </c>
      <c r="K7264">
        <v>354.162499999999</v>
      </c>
      <c r="L7264">
        <v>370.64625000000001</v>
      </c>
      <c r="M7264">
        <v>350.83125000000001</v>
      </c>
      <c r="N7264">
        <v>346.42500000000001</v>
      </c>
    </row>
    <row r="7265" spans="7:14" x14ac:dyDescent="0.25">
      <c r="H7265" s="34" t="s">
        <v>521</v>
      </c>
      <c r="I7265" t="s">
        <v>73</v>
      </c>
      <c r="J7265">
        <v>370.19583333333298</v>
      </c>
      <c r="K7265">
        <v>352.74166666666599</v>
      </c>
      <c r="L7265">
        <v>367.680833333333</v>
      </c>
      <c r="M7265">
        <v>349.38749999999999</v>
      </c>
      <c r="N7265">
        <v>345.05</v>
      </c>
    </row>
    <row r="7266" spans="7:14" x14ac:dyDescent="0.25">
      <c r="H7266" s="34" t="s">
        <v>521</v>
      </c>
      <c r="I7266" t="s">
        <v>74</v>
      </c>
      <c r="J7266">
        <v>367.97291666666598</v>
      </c>
      <c r="K7266">
        <v>351.32083333333298</v>
      </c>
      <c r="L7266">
        <v>364.71541666666599</v>
      </c>
      <c r="M7266">
        <v>347.94375000000002</v>
      </c>
      <c r="N7266">
        <v>343.67500000000001</v>
      </c>
    </row>
    <row r="7267" spans="7:14" x14ac:dyDescent="0.25">
      <c r="H7267" s="34" t="s">
        <v>521</v>
      </c>
      <c r="I7267" t="s">
        <v>75</v>
      </c>
      <c r="J7267">
        <v>363.527083333333</v>
      </c>
      <c r="K7267">
        <v>348.479166666666</v>
      </c>
      <c r="L7267">
        <v>358.78458333333299</v>
      </c>
      <c r="M7267">
        <v>345.05624999999998</v>
      </c>
      <c r="N7267">
        <v>340.92500000000001</v>
      </c>
    </row>
    <row r="7268" spans="7:14" x14ac:dyDescent="0.25">
      <c r="H7268" s="34" t="s">
        <v>521</v>
      </c>
      <c r="I7268" t="s">
        <v>76</v>
      </c>
      <c r="J7268">
        <v>361.30416666666599</v>
      </c>
      <c r="K7268">
        <v>347.058333333333</v>
      </c>
      <c r="L7268">
        <v>355.81916666666598</v>
      </c>
      <c r="M7268">
        <v>343.61250000000001</v>
      </c>
      <c r="N7268">
        <v>339.55</v>
      </c>
    </row>
    <row r="7269" spans="7:14" x14ac:dyDescent="0.25">
      <c r="H7269" s="34" t="s">
        <v>521</v>
      </c>
      <c r="I7269" t="s">
        <v>77</v>
      </c>
      <c r="J7269">
        <v>359.08125000000001</v>
      </c>
      <c r="K7269">
        <v>345.63749999999999</v>
      </c>
      <c r="L7269">
        <v>352.85374999999999</v>
      </c>
      <c r="M7269">
        <v>342.16874999999999</v>
      </c>
      <c r="N7269">
        <v>338.17500000000001</v>
      </c>
    </row>
    <row r="7270" spans="7:14" x14ac:dyDescent="0.25">
      <c r="H7270" s="34" t="s">
        <v>521</v>
      </c>
      <c r="I7270" t="s">
        <v>78</v>
      </c>
      <c r="J7270">
        <v>352.41250000000002</v>
      </c>
      <c r="K7270">
        <v>341.375</v>
      </c>
      <c r="L7270">
        <v>343.95749999999998</v>
      </c>
      <c r="M7270">
        <v>337.83749999999998</v>
      </c>
      <c r="N7270">
        <v>334.05</v>
      </c>
    </row>
    <row r="7271" spans="7:14" x14ac:dyDescent="0.25">
      <c r="H7271" s="34" t="s">
        <v>521</v>
      </c>
      <c r="I7271" t="s">
        <v>79</v>
      </c>
      <c r="J7271">
        <v>341.5</v>
      </c>
      <c r="K7271">
        <v>334.29294964028702</v>
      </c>
      <c r="L7271">
        <v>326.816828358208</v>
      </c>
      <c r="M7271">
        <v>330.63553779069701</v>
      </c>
      <c r="N7271">
        <v>327.19852941176401</v>
      </c>
    </row>
    <row r="7272" spans="7:14" x14ac:dyDescent="0.25">
      <c r="H7272" s="34" t="s">
        <v>521</v>
      </c>
      <c r="I7272" t="s">
        <v>80</v>
      </c>
      <c r="J7272">
        <v>369.791666666666</v>
      </c>
      <c r="K7272">
        <v>351.683333333333</v>
      </c>
      <c r="L7272">
        <v>351.17500000000001</v>
      </c>
      <c r="M7272">
        <v>348.291666666666</v>
      </c>
      <c r="N7272">
        <v>344.03333333333302</v>
      </c>
    </row>
    <row r="7273" spans="7:14" x14ac:dyDescent="0.25">
      <c r="H7273" s="34" t="s">
        <v>521</v>
      </c>
      <c r="I7273" t="s">
        <v>81</v>
      </c>
      <c r="J7273">
        <v>373.83333333333297</v>
      </c>
      <c r="K7273">
        <v>353.46666666666601</v>
      </c>
      <c r="L7273">
        <v>354.7</v>
      </c>
      <c r="M7273">
        <v>350.08333333333297</v>
      </c>
      <c r="N7273">
        <v>345.76666666666603</v>
      </c>
    </row>
    <row r="7274" spans="7:14" x14ac:dyDescent="0.25">
      <c r="H7274" s="34" t="s">
        <v>521</v>
      </c>
      <c r="I7274" t="s">
        <v>82</v>
      </c>
      <c r="J7274">
        <v>377.875</v>
      </c>
      <c r="K7274">
        <v>355.25</v>
      </c>
      <c r="L7274">
        <v>358.224999999999</v>
      </c>
      <c r="M7274">
        <v>351.875</v>
      </c>
      <c r="N7274">
        <v>347.5</v>
      </c>
    </row>
    <row r="7275" spans="7:14" x14ac:dyDescent="0.25">
      <c r="H7275" s="34" t="s">
        <v>521</v>
      </c>
      <c r="I7275" t="s">
        <v>83</v>
      </c>
      <c r="J7275">
        <v>2.1859154929577498</v>
      </c>
      <c r="K7275">
        <v>1.01416994455237</v>
      </c>
      <c r="L7275">
        <v>1.9680368483494799</v>
      </c>
      <c r="M7275">
        <v>1.0288311999043001</v>
      </c>
      <c r="N7275">
        <v>1.0076542970642399</v>
      </c>
    </row>
    <row r="7276" spans="7:14" x14ac:dyDescent="0.25">
      <c r="H7276" s="34" t="s">
        <v>521</v>
      </c>
      <c r="I7276" t="s">
        <v>84</v>
      </c>
      <c r="J7276" t="s">
        <v>85</v>
      </c>
      <c r="K7276" t="s">
        <v>87</v>
      </c>
      <c r="L7276" t="s">
        <v>86</v>
      </c>
      <c r="M7276" t="s">
        <v>98</v>
      </c>
      <c r="N7276" t="s">
        <v>87</v>
      </c>
    </row>
    <row r="7277" spans="7:14" x14ac:dyDescent="0.25">
      <c r="G7277" s="34" t="s">
        <v>667</v>
      </c>
    </row>
    <row r="7279" spans="7:14" x14ac:dyDescent="0.25">
      <c r="H7279" s="34" t="s">
        <v>128</v>
      </c>
      <c r="I7279" t="s">
        <v>63</v>
      </c>
      <c r="J7279" t="s">
        <v>64</v>
      </c>
      <c r="K7279" t="s">
        <v>65</v>
      </c>
      <c r="L7279" t="s">
        <v>66</v>
      </c>
      <c r="M7279" t="s">
        <v>67</v>
      </c>
      <c r="N7279" t="s">
        <v>68</v>
      </c>
    </row>
    <row r="7281" spans="8:14" x14ac:dyDescent="0.25">
      <c r="H7281" s="34" t="s">
        <v>522</v>
      </c>
      <c r="I7281" t="s">
        <v>70</v>
      </c>
      <c r="J7281">
        <v>120.543006535947</v>
      </c>
      <c r="K7281">
        <v>117.96310615989501</v>
      </c>
      <c r="L7281">
        <v>118.07554585152801</v>
      </c>
      <c r="M7281">
        <v>117.10804395604301</v>
      </c>
      <c r="N7281">
        <v>122.94177574171</v>
      </c>
    </row>
    <row r="7282" spans="8:14" x14ac:dyDescent="0.25">
      <c r="H7282" s="34" t="s">
        <v>522</v>
      </c>
      <c r="I7282" t="s">
        <v>71</v>
      </c>
      <c r="J7282">
        <v>118.38500000000001</v>
      </c>
      <c r="K7282">
        <v>116.6</v>
      </c>
      <c r="L7282">
        <v>117.03749999999999</v>
      </c>
      <c r="M7282">
        <v>115.727499999999</v>
      </c>
      <c r="N7282">
        <v>120.61750000000001</v>
      </c>
    </row>
    <row r="7283" spans="8:14" x14ac:dyDescent="0.25">
      <c r="H7283" s="34" t="s">
        <v>522</v>
      </c>
      <c r="I7283" t="s">
        <v>72</v>
      </c>
      <c r="J7283">
        <v>117.0925</v>
      </c>
      <c r="K7283">
        <v>115.77500000000001</v>
      </c>
      <c r="L7283">
        <v>116.41875</v>
      </c>
      <c r="M7283">
        <v>114.88875</v>
      </c>
      <c r="N7283">
        <v>119.28375</v>
      </c>
    </row>
    <row r="7284" spans="8:14" x14ac:dyDescent="0.25">
      <c r="H7284" s="34" t="s">
        <v>522</v>
      </c>
      <c r="I7284" t="s">
        <v>73</v>
      </c>
      <c r="J7284">
        <v>116.66166666666599</v>
      </c>
      <c r="K7284">
        <v>115.5</v>
      </c>
      <c r="L7284">
        <v>116.212499999999</v>
      </c>
      <c r="M7284">
        <v>114.609166666666</v>
      </c>
      <c r="N7284">
        <v>118.839166666666</v>
      </c>
    </row>
    <row r="7285" spans="8:14" x14ac:dyDescent="0.25">
      <c r="H7285" s="34" t="s">
        <v>522</v>
      </c>
      <c r="I7285" t="s">
        <v>74</v>
      </c>
      <c r="J7285">
        <v>116.230833333333</v>
      </c>
      <c r="K7285">
        <v>115.22499999999999</v>
      </c>
      <c r="L7285">
        <v>116.00624999999999</v>
      </c>
      <c r="M7285">
        <v>114.32958333333301</v>
      </c>
      <c r="N7285">
        <v>118.394583333333</v>
      </c>
    </row>
    <row r="7286" spans="8:14" x14ac:dyDescent="0.25">
      <c r="H7286" s="34" t="s">
        <v>522</v>
      </c>
      <c r="I7286" t="s">
        <v>75</v>
      </c>
      <c r="J7286">
        <v>115.369166666666</v>
      </c>
      <c r="K7286">
        <v>114.675</v>
      </c>
      <c r="L7286">
        <v>115.59375</v>
      </c>
      <c r="M7286">
        <v>113.77041666666599</v>
      </c>
      <c r="N7286">
        <v>117.50541666666599</v>
      </c>
    </row>
    <row r="7287" spans="8:14" x14ac:dyDescent="0.25">
      <c r="H7287" s="34" t="s">
        <v>522</v>
      </c>
      <c r="I7287" t="s">
        <v>76</v>
      </c>
      <c r="J7287">
        <v>114.93833333333301</v>
      </c>
      <c r="K7287">
        <v>114.4</v>
      </c>
      <c r="L7287">
        <v>115.3875</v>
      </c>
      <c r="M7287">
        <v>113.490833333333</v>
      </c>
      <c r="N7287">
        <v>117.06083333333299</v>
      </c>
    </row>
    <row r="7288" spans="8:14" x14ac:dyDescent="0.25">
      <c r="H7288" s="34" t="s">
        <v>522</v>
      </c>
      <c r="I7288" t="s">
        <v>77</v>
      </c>
      <c r="J7288">
        <v>114.50749999999999</v>
      </c>
      <c r="K7288">
        <v>114.125</v>
      </c>
      <c r="L7288">
        <v>115.181249999999</v>
      </c>
      <c r="M7288">
        <v>113.211249999999</v>
      </c>
      <c r="N7288">
        <v>116.61624999999999</v>
      </c>
    </row>
    <row r="7289" spans="8:14" x14ac:dyDescent="0.25">
      <c r="H7289" s="34" t="s">
        <v>522</v>
      </c>
      <c r="I7289" t="s">
        <v>78</v>
      </c>
      <c r="J7289">
        <v>113.21499999999899</v>
      </c>
      <c r="K7289">
        <v>113.3</v>
      </c>
      <c r="L7289">
        <v>114.5625</v>
      </c>
      <c r="M7289">
        <v>112.3725</v>
      </c>
      <c r="N7289">
        <v>115.2825</v>
      </c>
    </row>
    <row r="7290" spans="8:14" x14ac:dyDescent="0.25">
      <c r="H7290" s="34" t="s">
        <v>522</v>
      </c>
      <c r="I7290" t="s">
        <v>79</v>
      </c>
      <c r="J7290">
        <v>111.056993464052</v>
      </c>
      <c r="K7290">
        <v>111.93689384010401</v>
      </c>
      <c r="L7290">
        <v>113.52445414847099</v>
      </c>
      <c r="M7290">
        <v>110.99195604395599</v>
      </c>
      <c r="N7290">
        <v>112.95822425828899</v>
      </c>
    </row>
    <row r="7291" spans="8:14" x14ac:dyDescent="0.25">
      <c r="H7291" s="34" t="s">
        <v>522</v>
      </c>
      <c r="I7291" t="s">
        <v>80</v>
      </c>
      <c r="J7291">
        <v>116.23333333333299</v>
      </c>
      <c r="K7291">
        <v>115.283333333333</v>
      </c>
      <c r="L7291">
        <v>115.625</v>
      </c>
      <c r="M7291">
        <v>114.458333333333</v>
      </c>
      <c r="N7291">
        <v>117.02500000000001</v>
      </c>
    </row>
    <row r="7292" spans="8:14" x14ac:dyDescent="0.25">
      <c r="H7292" s="34" t="s">
        <v>522</v>
      </c>
      <c r="I7292" t="s">
        <v>81</v>
      </c>
      <c r="J7292">
        <v>116.666666666666</v>
      </c>
      <c r="K7292">
        <v>115.61666666666601</v>
      </c>
      <c r="L7292">
        <v>115.683333333333</v>
      </c>
      <c r="M7292">
        <v>114.86666666666601</v>
      </c>
      <c r="N7292">
        <v>117.333333333333</v>
      </c>
    </row>
    <row r="7293" spans="8:14" x14ac:dyDescent="0.25">
      <c r="H7293" s="34" t="s">
        <v>522</v>
      </c>
      <c r="I7293" t="s">
        <v>82</v>
      </c>
      <c r="J7293">
        <v>117.1</v>
      </c>
      <c r="K7293">
        <v>115.95</v>
      </c>
      <c r="L7293">
        <v>115.74166666666601</v>
      </c>
      <c r="M7293">
        <v>115.27500000000001</v>
      </c>
      <c r="N7293">
        <v>117.641666666666</v>
      </c>
    </row>
    <row r="7294" spans="8:14" x14ac:dyDescent="0.25">
      <c r="H7294" s="34" t="s">
        <v>522</v>
      </c>
      <c r="I7294" t="s">
        <v>83</v>
      </c>
      <c r="J7294">
        <v>0.74562661313448098</v>
      </c>
      <c r="K7294">
        <v>0.57828538383691497</v>
      </c>
      <c r="L7294">
        <v>0.100799193606457</v>
      </c>
      <c r="M7294">
        <v>0.71350564251910797</v>
      </c>
      <c r="N7294">
        <v>0.52419069207336899</v>
      </c>
    </row>
    <row r="7295" spans="8:14" x14ac:dyDescent="0.25">
      <c r="H7295" s="34" t="s">
        <v>522</v>
      </c>
      <c r="I7295" t="s">
        <v>84</v>
      </c>
      <c r="J7295" t="s">
        <v>85</v>
      </c>
      <c r="K7295" t="s">
        <v>87</v>
      </c>
      <c r="L7295" t="s">
        <v>126</v>
      </c>
      <c r="M7295" t="s">
        <v>87</v>
      </c>
      <c r="N7295" t="s">
        <v>88</v>
      </c>
    </row>
    <row r="7298" spans="8:14" x14ac:dyDescent="0.25">
      <c r="H7298" s="34" t="s">
        <v>95</v>
      </c>
      <c r="I7298" t="s">
        <v>63</v>
      </c>
      <c r="J7298" t="s">
        <v>64</v>
      </c>
      <c r="K7298" t="s">
        <v>101</v>
      </c>
      <c r="L7298" t="s">
        <v>110</v>
      </c>
      <c r="M7298" t="s">
        <v>91</v>
      </c>
      <c r="N7298" t="s">
        <v>68</v>
      </c>
    </row>
    <row r="7300" spans="8:14" x14ac:dyDescent="0.25">
      <c r="H7300" s="34" t="s">
        <v>523</v>
      </c>
      <c r="I7300" t="s">
        <v>70</v>
      </c>
      <c r="J7300">
        <v>389.374913470857</v>
      </c>
      <c r="K7300">
        <v>378.78479642905398</v>
      </c>
      <c r="L7300">
        <v>379.83638079827398</v>
      </c>
      <c r="M7300">
        <v>378.02982791586999</v>
      </c>
      <c r="N7300">
        <v>375.203159340659</v>
      </c>
    </row>
    <row r="7301" spans="8:14" x14ac:dyDescent="0.25">
      <c r="H7301" s="34" t="s">
        <v>523</v>
      </c>
      <c r="I7301" t="s">
        <v>71</v>
      </c>
      <c r="J7301">
        <v>381.9425</v>
      </c>
      <c r="K7301">
        <v>375.4425</v>
      </c>
      <c r="L7301">
        <v>376.604999999999</v>
      </c>
      <c r="M7301">
        <v>374.1925</v>
      </c>
      <c r="N7301">
        <v>371.099999999999</v>
      </c>
    </row>
    <row r="7302" spans="8:14" x14ac:dyDescent="0.25">
      <c r="H7302" s="34" t="s">
        <v>523</v>
      </c>
      <c r="I7302" t="s">
        <v>72</v>
      </c>
      <c r="J7302">
        <v>377.72125</v>
      </c>
      <c r="K7302">
        <v>373.42124999999999</v>
      </c>
      <c r="L7302">
        <v>374.65249999999997</v>
      </c>
      <c r="M7302">
        <v>371.89625000000001</v>
      </c>
      <c r="N7302">
        <v>368.625</v>
      </c>
    </row>
    <row r="7303" spans="8:14" x14ac:dyDescent="0.25">
      <c r="H7303" s="34" t="s">
        <v>523</v>
      </c>
      <c r="I7303" t="s">
        <v>73</v>
      </c>
      <c r="J7303">
        <v>376.31416666666598</v>
      </c>
      <c r="K7303">
        <v>372.7475</v>
      </c>
      <c r="L7303">
        <v>374.00166666666598</v>
      </c>
      <c r="M7303">
        <v>371.13083333333299</v>
      </c>
      <c r="N7303">
        <v>367.79999999999899</v>
      </c>
    </row>
    <row r="7304" spans="8:14" x14ac:dyDescent="0.25">
      <c r="H7304" s="34" t="s">
        <v>523</v>
      </c>
      <c r="I7304" t="s">
        <v>74</v>
      </c>
      <c r="J7304">
        <v>374.90708333333299</v>
      </c>
      <c r="K7304">
        <v>372.073749999999</v>
      </c>
      <c r="L7304">
        <v>373.35083333333301</v>
      </c>
      <c r="M7304">
        <v>370.36541666666602</v>
      </c>
      <c r="N7304">
        <v>366.974999999999</v>
      </c>
    </row>
    <row r="7305" spans="8:14" x14ac:dyDescent="0.25">
      <c r="H7305" s="34" t="s">
        <v>523</v>
      </c>
      <c r="I7305" t="s">
        <v>75</v>
      </c>
      <c r="J7305">
        <v>372.09291666666599</v>
      </c>
      <c r="K7305">
        <v>370.72624999999999</v>
      </c>
      <c r="L7305">
        <v>372.049166666666</v>
      </c>
      <c r="M7305">
        <v>368.834583333333</v>
      </c>
      <c r="N7305">
        <v>365.32499999999999</v>
      </c>
    </row>
    <row r="7306" spans="8:14" x14ac:dyDescent="0.25">
      <c r="H7306" s="34" t="s">
        <v>523</v>
      </c>
      <c r="I7306" t="s">
        <v>76</v>
      </c>
      <c r="J7306">
        <v>370.68583333333299</v>
      </c>
      <c r="K7306">
        <v>370.05249999999899</v>
      </c>
      <c r="L7306">
        <v>371.39833333333303</v>
      </c>
      <c r="M7306">
        <v>368.06916666666598</v>
      </c>
      <c r="N7306">
        <v>364.5</v>
      </c>
    </row>
    <row r="7307" spans="8:14" x14ac:dyDescent="0.25">
      <c r="H7307" s="34" t="s">
        <v>523</v>
      </c>
      <c r="I7307" t="s">
        <v>77</v>
      </c>
      <c r="J7307">
        <v>369.27875</v>
      </c>
      <c r="K7307">
        <v>369.378749999999</v>
      </c>
      <c r="L7307">
        <v>370.7475</v>
      </c>
      <c r="M7307">
        <v>367.30374999999998</v>
      </c>
      <c r="N7307">
        <v>363.67499999999899</v>
      </c>
    </row>
    <row r="7308" spans="8:14" x14ac:dyDescent="0.25">
      <c r="H7308" s="34" t="s">
        <v>523</v>
      </c>
      <c r="I7308" t="s">
        <v>78</v>
      </c>
      <c r="J7308">
        <v>365.0575</v>
      </c>
      <c r="K7308">
        <v>367.35749999999899</v>
      </c>
      <c r="L7308">
        <v>368.79500000000002</v>
      </c>
      <c r="M7308">
        <v>365.00749999999999</v>
      </c>
      <c r="N7308">
        <v>361.2</v>
      </c>
    </row>
    <row r="7309" spans="8:14" x14ac:dyDescent="0.25">
      <c r="H7309" s="34" t="s">
        <v>523</v>
      </c>
      <c r="I7309" t="s">
        <v>79</v>
      </c>
      <c r="J7309">
        <v>357.625086529143</v>
      </c>
      <c r="K7309">
        <v>364.015203570945</v>
      </c>
      <c r="L7309">
        <v>365.563619201726</v>
      </c>
      <c r="M7309">
        <v>361.17017208413</v>
      </c>
      <c r="N7309">
        <v>357.09684065933999</v>
      </c>
    </row>
    <row r="7310" spans="8:14" x14ac:dyDescent="0.25">
      <c r="H7310" s="34" t="s">
        <v>523</v>
      </c>
      <c r="I7310" t="s">
        <v>80</v>
      </c>
      <c r="J7310">
        <v>368.82499999999999</v>
      </c>
      <c r="K7310">
        <v>372.041666666666</v>
      </c>
      <c r="L7310">
        <v>373.25</v>
      </c>
      <c r="M7310">
        <v>369.82499999999999</v>
      </c>
      <c r="N7310">
        <v>366.933333333333</v>
      </c>
    </row>
    <row r="7311" spans="8:14" x14ac:dyDescent="0.25">
      <c r="H7311" s="34" t="s">
        <v>523</v>
      </c>
      <c r="I7311" t="s">
        <v>81</v>
      </c>
      <c r="J7311">
        <v>370.38333333333298</v>
      </c>
      <c r="K7311">
        <v>372.683333333333</v>
      </c>
      <c r="L7311">
        <v>373.8</v>
      </c>
      <c r="M7311">
        <v>370.05</v>
      </c>
      <c r="N7311">
        <v>367.71666666666601</v>
      </c>
    </row>
    <row r="7312" spans="8:14" x14ac:dyDescent="0.25">
      <c r="H7312" s="34" t="s">
        <v>523</v>
      </c>
      <c r="I7312" t="s">
        <v>82</v>
      </c>
      <c r="J7312">
        <v>371.94166666666598</v>
      </c>
      <c r="K7312">
        <v>373.32499999999999</v>
      </c>
      <c r="L7312">
        <v>374.35</v>
      </c>
      <c r="M7312">
        <v>370.27499999999998</v>
      </c>
      <c r="N7312">
        <v>368.5</v>
      </c>
    </row>
    <row r="7313" spans="8:14" x14ac:dyDescent="0.25">
      <c r="H7313" s="34" t="s">
        <v>523</v>
      </c>
      <c r="I7313" t="s">
        <v>83</v>
      </c>
      <c r="J7313">
        <v>0.83794501826006396</v>
      </c>
      <c r="K7313">
        <v>0.34494344271474098</v>
      </c>
      <c r="L7313">
        <v>0.29470864032150601</v>
      </c>
      <c r="M7313">
        <v>0.121679172581607</v>
      </c>
      <c r="N7313">
        <v>0.42696220930230899</v>
      </c>
    </row>
    <row r="7314" spans="8:14" x14ac:dyDescent="0.25">
      <c r="H7314" s="34" t="s">
        <v>523</v>
      </c>
      <c r="I7314" t="s">
        <v>84</v>
      </c>
      <c r="J7314" t="s">
        <v>85</v>
      </c>
      <c r="K7314" t="s">
        <v>99</v>
      </c>
      <c r="L7314" t="s">
        <v>108</v>
      </c>
      <c r="M7314" t="s">
        <v>103</v>
      </c>
      <c r="N7314" t="s">
        <v>87</v>
      </c>
    </row>
    <row r="7317" spans="8:14" x14ac:dyDescent="0.25">
      <c r="H7317" s="34" t="s">
        <v>62</v>
      </c>
      <c r="I7317" t="s">
        <v>63</v>
      </c>
      <c r="J7317" t="s">
        <v>64</v>
      </c>
      <c r="K7317" t="s">
        <v>65</v>
      </c>
      <c r="L7317" t="s">
        <v>110</v>
      </c>
      <c r="M7317" t="s">
        <v>67</v>
      </c>
      <c r="N7317" t="s">
        <v>68</v>
      </c>
    </row>
    <row r="7319" spans="8:14" x14ac:dyDescent="0.25">
      <c r="H7319" s="34" t="s">
        <v>524</v>
      </c>
      <c r="I7319" t="s">
        <v>70</v>
      </c>
      <c r="J7319">
        <v>491.16601731601702</v>
      </c>
      <c r="K7319">
        <v>484.35421166306702</v>
      </c>
      <c r="L7319">
        <v>474.26321974147999</v>
      </c>
      <c r="M7319">
        <v>502.41327400618098</v>
      </c>
      <c r="N7319">
        <v>496.2382739212</v>
      </c>
    </row>
    <row r="7320" spans="8:14" x14ac:dyDescent="0.25">
      <c r="H7320" s="34" t="s">
        <v>524</v>
      </c>
      <c r="I7320" t="s">
        <v>71</v>
      </c>
      <c r="J7320">
        <v>479.722499999999</v>
      </c>
      <c r="K7320">
        <v>476.55</v>
      </c>
      <c r="L7320">
        <v>472.02249999999998</v>
      </c>
      <c r="M7320">
        <v>493.70499999999998</v>
      </c>
      <c r="N7320">
        <v>489.315</v>
      </c>
    </row>
    <row r="7321" spans="8:14" x14ac:dyDescent="0.25">
      <c r="H7321" s="34" t="s">
        <v>524</v>
      </c>
      <c r="I7321" t="s">
        <v>72</v>
      </c>
      <c r="J7321">
        <v>472.86124999999998</v>
      </c>
      <c r="K7321">
        <v>471.875</v>
      </c>
      <c r="L7321">
        <v>470.66125</v>
      </c>
      <c r="M7321">
        <v>488.72750000000002</v>
      </c>
      <c r="N7321">
        <v>485.10749999999899</v>
      </c>
    </row>
    <row r="7322" spans="8:14" x14ac:dyDescent="0.25">
      <c r="H7322" s="34" t="s">
        <v>524</v>
      </c>
      <c r="I7322" t="s">
        <v>73</v>
      </c>
      <c r="J7322">
        <v>470.57416666666597</v>
      </c>
      <c r="K7322">
        <v>470.31666666666598</v>
      </c>
      <c r="L7322">
        <v>470.20749999999998</v>
      </c>
      <c r="M7322">
        <v>487.06833333333299</v>
      </c>
      <c r="N7322">
        <v>483.70499999999998</v>
      </c>
    </row>
    <row r="7323" spans="8:14" x14ac:dyDescent="0.25">
      <c r="H7323" s="34" t="s">
        <v>524</v>
      </c>
      <c r="I7323" t="s">
        <v>74</v>
      </c>
      <c r="J7323">
        <v>468.28708333333299</v>
      </c>
      <c r="K7323">
        <v>468.75833333333298</v>
      </c>
      <c r="L7323">
        <v>469.75375000000003</v>
      </c>
      <c r="M7323">
        <v>485.40916666666601</v>
      </c>
      <c r="N7323">
        <v>482.30249999999899</v>
      </c>
    </row>
    <row r="7324" spans="8:14" x14ac:dyDescent="0.25">
      <c r="H7324" s="34" t="s">
        <v>524</v>
      </c>
      <c r="I7324" t="s">
        <v>75</v>
      </c>
      <c r="J7324">
        <v>463.71291666666599</v>
      </c>
      <c r="K7324">
        <v>465.64166666666603</v>
      </c>
      <c r="L7324">
        <v>468.84625</v>
      </c>
      <c r="M7324">
        <v>482.09083333333302</v>
      </c>
      <c r="N7324">
        <v>479.4975</v>
      </c>
    </row>
    <row r="7325" spans="8:14" x14ac:dyDescent="0.25">
      <c r="H7325" s="34" t="s">
        <v>524</v>
      </c>
      <c r="I7325" t="s">
        <v>76</v>
      </c>
      <c r="J7325">
        <v>461.425833333333</v>
      </c>
      <c r="K7325">
        <v>464.08333333333297</v>
      </c>
      <c r="L7325">
        <v>468.39249999999998</v>
      </c>
      <c r="M7325">
        <v>480.43166666666599</v>
      </c>
      <c r="N7325">
        <v>478.094999999999</v>
      </c>
    </row>
    <row r="7326" spans="8:14" x14ac:dyDescent="0.25">
      <c r="H7326" s="34" t="s">
        <v>524</v>
      </c>
      <c r="I7326" t="s">
        <v>77</v>
      </c>
      <c r="J7326">
        <v>459.13875000000002</v>
      </c>
      <c r="K7326">
        <v>462.52499999999998</v>
      </c>
      <c r="L7326">
        <v>467.93875000000003</v>
      </c>
      <c r="M7326">
        <v>478.77249999999998</v>
      </c>
      <c r="N7326">
        <v>476.6925</v>
      </c>
    </row>
    <row r="7327" spans="8:14" x14ac:dyDescent="0.25">
      <c r="H7327" s="34" t="s">
        <v>524</v>
      </c>
      <c r="I7327" t="s">
        <v>78</v>
      </c>
      <c r="J7327">
        <v>452.27749999999997</v>
      </c>
      <c r="K7327">
        <v>457.849999999999</v>
      </c>
      <c r="L7327">
        <v>466.57749999999999</v>
      </c>
      <c r="M7327">
        <v>473.79499999999899</v>
      </c>
      <c r="N7327">
        <v>472.48499999999899</v>
      </c>
    </row>
    <row r="7328" spans="8:14" x14ac:dyDescent="0.25">
      <c r="H7328" s="34" t="s">
        <v>524</v>
      </c>
      <c r="I7328" t="s">
        <v>79</v>
      </c>
      <c r="J7328">
        <v>440.83398268398201</v>
      </c>
      <c r="K7328">
        <v>450.04578833693199</v>
      </c>
      <c r="L7328">
        <v>464.33678025851901</v>
      </c>
      <c r="M7328">
        <v>465.08672599381799</v>
      </c>
      <c r="N7328">
        <v>465.56172607879898</v>
      </c>
    </row>
    <row r="7329" spans="8:14" x14ac:dyDescent="0.25">
      <c r="H7329" s="34" t="s">
        <v>524</v>
      </c>
      <c r="I7329" t="s">
        <v>80</v>
      </c>
      <c r="J7329">
        <v>468.82499999999999</v>
      </c>
      <c r="K7329">
        <v>468.63333333333298</v>
      </c>
      <c r="L7329">
        <v>469.70833333333297</v>
      </c>
      <c r="M7329">
        <v>478.2</v>
      </c>
      <c r="N7329">
        <v>483.04999999999899</v>
      </c>
    </row>
    <row r="7330" spans="8:14" x14ac:dyDescent="0.25">
      <c r="H7330" s="34" t="s">
        <v>524</v>
      </c>
      <c r="I7330" t="s">
        <v>81</v>
      </c>
      <c r="J7330">
        <v>471.65</v>
      </c>
      <c r="K7330">
        <v>470.06666666666598</v>
      </c>
      <c r="L7330">
        <v>470.11666666666599</v>
      </c>
      <c r="M7330">
        <v>480.05</v>
      </c>
      <c r="N7330">
        <v>485.2</v>
      </c>
    </row>
    <row r="7331" spans="8:14" x14ac:dyDescent="0.25">
      <c r="H7331" s="34" t="s">
        <v>524</v>
      </c>
      <c r="I7331" t="s">
        <v>82</v>
      </c>
      <c r="J7331">
        <v>474.47500000000002</v>
      </c>
      <c r="K7331">
        <v>471.5</v>
      </c>
      <c r="L7331">
        <v>470.52499999999998</v>
      </c>
      <c r="M7331">
        <v>481.9</v>
      </c>
      <c r="N7331">
        <v>487.35</v>
      </c>
    </row>
    <row r="7332" spans="8:14" x14ac:dyDescent="0.25">
      <c r="H7332" s="34" t="s">
        <v>524</v>
      </c>
      <c r="I7332" t="s">
        <v>83</v>
      </c>
      <c r="J7332">
        <v>1.20514051085159</v>
      </c>
      <c r="K7332">
        <v>0.61170780283092796</v>
      </c>
      <c r="L7332">
        <v>0.17386676128804401</v>
      </c>
      <c r="M7332">
        <v>0.76779414816352798</v>
      </c>
      <c r="N7332">
        <v>0.89017700031054103</v>
      </c>
    </row>
    <row r="7333" spans="8:14" x14ac:dyDescent="0.25">
      <c r="H7333" s="34" t="s">
        <v>524</v>
      </c>
      <c r="I7333" t="s">
        <v>84</v>
      </c>
      <c r="J7333" t="s">
        <v>85</v>
      </c>
      <c r="K7333" t="s">
        <v>98</v>
      </c>
      <c r="L7333" t="s">
        <v>106</v>
      </c>
      <c r="M7333" t="s">
        <v>88</v>
      </c>
      <c r="N7333" t="s">
        <v>88</v>
      </c>
    </row>
    <row r="7336" spans="8:14" x14ac:dyDescent="0.25">
      <c r="H7336" s="34" t="s">
        <v>95</v>
      </c>
      <c r="I7336" t="s">
        <v>63</v>
      </c>
      <c r="J7336" t="s">
        <v>64</v>
      </c>
      <c r="K7336" t="s">
        <v>101</v>
      </c>
      <c r="L7336" t="s">
        <v>66</v>
      </c>
      <c r="M7336" t="s">
        <v>91</v>
      </c>
      <c r="N7336" t="s">
        <v>96</v>
      </c>
    </row>
    <row r="7338" spans="8:14" x14ac:dyDescent="0.25">
      <c r="H7338" s="34" t="s">
        <v>525</v>
      </c>
      <c r="I7338" t="s">
        <v>70</v>
      </c>
      <c r="J7338">
        <v>287.627627800114</v>
      </c>
      <c r="K7338">
        <v>280.09467680608299</v>
      </c>
      <c r="L7338">
        <v>281.13022263450802</v>
      </c>
      <c r="M7338">
        <v>278.74929785661402</v>
      </c>
      <c r="N7338">
        <v>276.01476014760101</v>
      </c>
    </row>
    <row r="7339" spans="8:14" x14ac:dyDescent="0.25">
      <c r="H7339" s="34" t="s">
        <v>525</v>
      </c>
      <c r="I7339" t="s">
        <v>71</v>
      </c>
      <c r="J7339">
        <v>280.38499999999999</v>
      </c>
      <c r="K7339">
        <v>274.89999999999998</v>
      </c>
      <c r="L7339">
        <v>276.91000000000003</v>
      </c>
      <c r="M7339">
        <v>276.08999999999997</v>
      </c>
      <c r="N7339">
        <v>274.2</v>
      </c>
    </row>
    <row r="7340" spans="8:14" x14ac:dyDescent="0.25">
      <c r="H7340" s="34" t="s">
        <v>525</v>
      </c>
      <c r="I7340" t="s">
        <v>72</v>
      </c>
      <c r="J7340">
        <v>276.34249999999997</v>
      </c>
      <c r="K7340">
        <v>271.875</v>
      </c>
      <c r="L7340">
        <v>274.38</v>
      </c>
      <c r="M7340">
        <v>274.49499999999898</v>
      </c>
      <c r="N7340">
        <v>273.10000000000002</v>
      </c>
    </row>
    <row r="7341" spans="8:14" x14ac:dyDescent="0.25">
      <c r="H7341" s="34" t="s">
        <v>525</v>
      </c>
      <c r="I7341" t="s">
        <v>73</v>
      </c>
      <c r="J7341">
        <v>274.995</v>
      </c>
      <c r="K7341">
        <v>270.86666666666599</v>
      </c>
      <c r="L7341">
        <v>273.53666666666601</v>
      </c>
      <c r="M7341">
        <v>273.96333333333303</v>
      </c>
      <c r="N7341">
        <v>272.73333333333301</v>
      </c>
    </row>
    <row r="7342" spans="8:14" x14ac:dyDescent="0.25">
      <c r="H7342" s="34" t="s">
        <v>525</v>
      </c>
      <c r="I7342" t="s">
        <v>74</v>
      </c>
      <c r="J7342">
        <v>273.64749999999998</v>
      </c>
      <c r="K7342">
        <v>269.85833333333301</v>
      </c>
      <c r="L7342">
        <v>272.69333333333299</v>
      </c>
      <c r="M7342">
        <v>273.43166666666599</v>
      </c>
      <c r="N7342">
        <v>272.36666666666599</v>
      </c>
    </row>
    <row r="7343" spans="8:14" x14ac:dyDescent="0.25">
      <c r="H7343" s="34" t="s">
        <v>525</v>
      </c>
      <c r="I7343" t="s">
        <v>75</v>
      </c>
      <c r="J7343">
        <v>270.95249999999999</v>
      </c>
      <c r="K7343">
        <v>267.84166666666601</v>
      </c>
      <c r="L7343">
        <v>271.00666666666598</v>
      </c>
      <c r="M7343">
        <v>272.368333333333</v>
      </c>
      <c r="N7343">
        <v>271.63333333333298</v>
      </c>
    </row>
    <row r="7344" spans="8:14" x14ac:dyDescent="0.25">
      <c r="H7344" s="34" t="s">
        <v>525</v>
      </c>
      <c r="I7344" t="s">
        <v>76</v>
      </c>
      <c r="J7344">
        <v>269.60500000000002</v>
      </c>
      <c r="K7344">
        <v>266.83333333333297</v>
      </c>
      <c r="L7344">
        <v>270.16333333333301</v>
      </c>
      <c r="M7344">
        <v>271.83666666666602</v>
      </c>
      <c r="N7344">
        <v>271.26666666666603</v>
      </c>
    </row>
    <row r="7345" spans="7:14" x14ac:dyDescent="0.25">
      <c r="H7345" s="34" t="s">
        <v>525</v>
      </c>
      <c r="I7345" t="s">
        <v>77</v>
      </c>
      <c r="J7345">
        <v>268.25749999999999</v>
      </c>
      <c r="K7345">
        <v>265.82499999999999</v>
      </c>
      <c r="L7345">
        <v>269.32</v>
      </c>
      <c r="M7345">
        <v>271.30500000000001</v>
      </c>
      <c r="N7345">
        <v>270.89999999999998</v>
      </c>
    </row>
    <row r="7346" spans="7:14" x14ac:dyDescent="0.25">
      <c r="H7346" s="34" t="s">
        <v>525</v>
      </c>
      <c r="I7346" t="s">
        <v>78</v>
      </c>
      <c r="J7346">
        <v>264.21499999999997</v>
      </c>
      <c r="K7346">
        <v>262.8</v>
      </c>
      <c r="L7346">
        <v>266.79000000000002</v>
      </c>
      <c r="M7346">
        <v>269.70999999999998</v>
      </c>
      <c r="N7346">
        <v>269.8</v>
      </c>
    </row>
    <row r="7347" spans="7:14" x14ac:dyDescent="0.25">
      <c r="H7347" s="34" t="s">
        <v>525</v>
      </c>
      <c r="I7347" t="s">
        <v>79</v>
      </c>
      <c r="J7347">
        <v>256.972372199885</v>
      </c>
      <c r="K7347">
        <v>257.60532319391598</v>
      </c>
      <c r="L7347">
        <v>262.56977736549101</v>
      </c>
      <c r="M7347">
        <v>267.05070214338502</v>
      </c>
      <c r="N7347">
        <v>267.98523985239802</v>
      </c>
    </row>
    <row r="7348" spans="7:14" x14ac:dyDescent="0.25">
      <c r="H7348" s="34" t="s">
        <v>525</v>
      </c>
      <c r="I7348" t="s">
        <v>80</v>
      </c>
      <c r="J7348">
        <v>268.5</v>
      </c>
      <c r="K7348">
        <v>268.5</v>
      </c>
      <c r="L7348">
        <v>272.60000000000002</v>
      </c>
      <c r="M7348">
        <v>273.10000000000002</v>
      </c>
      <c r="N7348">
        <v>272.33333333333297</v>
      </c>
    </row>
    <row r="7349" spans="7:14" x14ac:dyDescent="0.25">
      <c r="H7349" s="34" t="s">
        <v>525</v>
      </c>
      <c r="I7349" t="s">
        <v>81</v>
      </c>
      <c r="J7349">
        <v>269.76666666666603</v>
      </c>
      <c r="K7349">
        <v>268.61666666666599</v>
      </c>
      <c r="L7349">
        <v>273.35000000000002</v>
      </c>
      <c r="M7349">
        <v>273.3</v>
      </c>
      <c r="N7349">
        <v>272.666666666666</v>
      </c>
    </row>
    <row r="7350" spans="7:14" x14ac:dyDescent="0.25">
      <c r="H7350" s="34" t="s">
        <v>525</v>
      </c>
      <c r="I7350" t="s">
        <v>82</v>
      </c>
      <c r="J7350">
        <v>271.03333333333302</v>
      </c>
      <c r="K7350">
        <v>268.73333333333301</v>
      </c>
      <c r="L7350">
        <v>274.10000000000002</v>
      </c>
      <c r="M7350">
        <v>273.5</v>
      </c>
      <c r="N7350">
        <v>273</v>
      </c>
    </row>
    <row r="7351" spans="7:14" x14ac:dyDescent="0.25">
      <c r="H7351" s="34" t="s">
        <v>525</v>
      </c>
      <c r="I7351" t="s">
        <v>83</v>
      </c>
      <c r="J7351">
        <v>0.93469437953510104</v>
      </c>
      <c r="K7351">
        <v>8.6827090052101805E-2</v>
      </c>
      <c r="L7351">
        <v>0.55025678650036602</v>
      </c>
      <c r="M7351">
        <v>0.146466495789079</v>
      </c>
      <c r="N7351">
        <v>0.24479804161565299</v>
      </c>
    </row>
    <row r="7352" spans="7:14" x14ac:dyDescent="0.25">
      <c r="H7352" s="34" t="s">
        <v>525</v>
      </c>
      <c r="I7352" t="s">
        <v>84</v>
      </c>
      <c r="J7352" t="s">
        <v>85</v>
      </c>
      <c r="K7352" t="s">
        <v>93</v>
      </c>
      <c r="L7352" t="s">
        <v>88</v>
      </c>
      <c r="M7352" t="s">
        <v>106</v>
      </c>
      <c r="N7352" t="s">
        <v>103</v>
      </c>
    </row>
    <row r="7354" spans="7:14" x14ac:dyDescent="0.25">
      <c r="G7354" s="34" t="s">
        <v>667</v>
      </c>
    </row>
    <row r="7355" spans="7:14" x14ac:dyDescent="0.25">
      <c r="H7355" s="34" t="s">
        <v>89</v>
      </c>
      <c r="I7355" t="s">
        <v>63</v>
      </c>
      <c r="J7355" t="s">
        <v>150</v>
      </c>
      <c r="K7355" t="s">
        <v>65</v>
      </c>
      <c r="L7355" t="s">
        <v>66</v>
      </c>
      <c r="M7355" t="s">
        <v>67</v>
      </c>
      <c r="N7355" t="s">
        <v>68</v>
      </c>
    </row>
    <row r="7356" spans="7:14" x14ac:dyDescent="0.25">
      <c r="G7356" s="34" t="s">
        <v>667</v>
      </c>
    </row>
    <row r="7357" spans="7:14" x14ac:dyDescent="0.25">
      <c r="H7357" s="34" t="s">
        <v>526</v>
      </c>
      <c r="I7357" t="s">
        <v>70</v>
      </c>
      <c r="J7357">
        <v>648.32704292527796</v>
      </c>
      <c r="K7357">
        <v>670.21676665614098</v>
      </c>
      <c r="L7357">
        <v>672.60868217054201</v>
      </c>
      <c r="M7357">
        <v>655.63743056098895</v>
      </c>
      <c r="N7357">
        <v>678.56284255987396</v>
      </c>
    </row>
    <row r="7358" spans="7:14" x14ac:dyDescent="0.25">
      <c r="H7358" s="34" t="s">
        <v>526</v>
      </c>
      <c r="I7358" t="s">
        <v>71</v>
      </c>
      <c r="J7358">
        <v>642.30499999999995</v>
      </c>
      <c r="K7358">
        <v>660.88</v>
      </c>
      <c r="L7358">
        <v>662.1</v>
      </c>
      <c r="M7358">
        <v>648.87249999999995</v>
      </c>
      <c r="N7358">
        <v>668.13499999999999</v>
      </c>
    </row>
    <row r="7359" spans="7:14" x14ac:dyDescent="0.25">
      <c r="H7359" s="34" t="s">
        <v>526</v>
      </c>
      <c r="I7359" t="s">
        <v>72</v>
      </c>
      <c r="J7359">
        <v>638.70249999999999</v>
      </c>
      <c r="K7359">
        <v>655.49</v>
      </c>
      <c r="L7359">
        <v>655.77499999999998</v>
      </c>
      <c r="M7359">
        <v>644.76125000000002</v>
      </c>
      <c r="N7359">
        <v>662.16750000000002</v>
      </c>
    </row>
    <row r="7360" spans="7:14" x14ac:dyDescent="0.25">
      <c r="H7360" s="34" t="s">
        <v>526</v>
      </c>
      <c r="I7360" t="s">
        <v>73</v>
      </c>
      <c r="J7360">
        <v>637.50166666666598</v>
      </c>
      <c r="K7360">
        <v>653.69333333333304</v>
      </c>
      <c r="L7360">
        <v>653.66666666666595</v>
      </c>
      <c r="M7360">
        <v>643.39083333333303</v>
      </c>
      <c r="N7360">
        <v>660.17833333333294</v>
      </c>
    </row>
    <row r="7361" spans="7:14" x14ac:dyDescent="0.25">
      <c r="H7361" s="34" t="s">
        <v>526</v>
      </c>
      <c r="I7361" t="s">
        <v>74</v>
      </c>
      <c r="J7361">
        <v>636.300833333333</v>
      </c>
      <c r="K7361">
        <v>651.89666666666596</v>
      </c>
      <c r="L7361">
        <v>651.55833333333305</v>
      </c>
      <c r="M7361">
        <v>642.02041666666605</v>
      </c>
      <c r="N7361">
        <v>658.18916666666598</v>
      </c>
    </row>
    <row r="7362" spans="7:14" x14ac:dyDescent="0.25">
      <c r="H7362" s="34" t="s">
        <v>526</v>
      </c>
      <c r="I7362" t="s">
        <v>75</v>
      </c>
      <c r="J7362">
        <v>633.89916666666602</v>
      </c>
      <c r="K7362">
        <v>648.30333333333294</v>
      </c>
      <c r="L7362">
        <v>647.34166666666601</v>
      </c>
      <c r="M7362">
        <v>639.27958333333299</v>
      </c>
      <c r="N7362">
        <v>654.21083333333297</v>
      </c>
    </row>
    <row r="7363" spans="7:14" x14ac:dyDescent="0.25">
      <c r="H7363" s="34" t="s">
        <v>526</v>
      </c>
      <c r="I7363" t="s">
        <v>76</v>
      </c>
      <c r="J7363">
        <v>632.69833333333304</v>
      </c>
      <c r="K7363">
        <v>646.50666666666598</v>
      </c>
      <c r="L7363">
        <v>645.23333333333301</v>
      </c>
      <c r="M7363">
        <v>637.90916666666601</v>
      </c>
      <c r="N7363">
        <v>652.22166666666601</v>
      </c>
    </row>
    <row r="7364" spans="7:14" x14ac:dyDescent="0.25">
      <c r="H7364" s="34" t="s">
        <v>526</v>
      </c>
      <c r="I7364" t="s">
        <v>77</v>
      </c>
      <c r="J7364">
        <v>631.49749999999995</v>
      </c>
      <c r="K7364">
        <v>644.71</v>
      </c>
      <c r="L7364">
        <v>643.125</v>
      </c>
      <c r="M7364">
        <v>636.53874999999903</v>
      </c>
      <c r="N7364">
        <v>650.23249999999996</v>
      </c>
    </row>
    <row r="7365" spans="7:14" x14ac:dyDescent="0.25">
      <c r="H7365" s="34" t="s">
        <v>526</v>
      </c>
      <c r="I7365" t="s">
        <v>78</v>
      </c>
      <c r="J7365">
        <v>627.89499999999998</v>
      </c>
      <c r="K7365">
        <v>639.32000000000005</v>
      </c>
      <c r="L7365">
        <v>636.79999999999995</v>
      </c>
      <c r="M7365">
        <v>632.42750000000001</v>
      </c>
      <c r="N7365">
        <v>644.26499999999999</v>
      </c>
    </row>
    <row r="7366" spans="7:14" x14ac:dyDescent="0.25">
      <c r="H7366" s="34" t="s">
        <v>526</v>
      </c>
      <c r="I7366" t="s">
        <v>79</v>
      </c>
      <c r="J7366">
        <v>621.87295707472094</v>
      </c>
      <c r="K7366">
        <v>629.98323334385805</v>
      </c>
      <c r="L7366">
        <v>626.29131782945694</v>
      </c>
      <c r="M7366">
        <v>625.66256943900999</v>
      </c>
      <c r="N7366">
        <v>633.837157440125</v>
      </c>
    </row>
    <row r="7367" spans="7:14" x14ac:dyDescent="0.25">
      <c r="H7367" s="34" t="s">
        <v>526</v>
      </c>
      <c r="I7367" t="s">
        <v>80</v>
      </c>
      <c r="J7367">
        <v>635.25</v>
      </c>
      <c r="K7367">
        <v>643.20000000000005</v>
      </c>
      <c r="L7367">
        <v>651.79999999999995</v>
      </c>
      <c r="M7367">
        <v>642.60833333333301</v>
      </c>
      <c r="N7367">
        <v>647.6</v>
      </c>
    </row>
    <row r="7368" spans="7:14" x14ac:dyDescent="0.25">
      <c r="H7368" s="34" t="s">
        <v>526</v>
      </c>
      <c r="I7368" t="s">
        <v>81</v>
      </c>
      <c r="J7368">
        <v>635.4</v>
      </c>
      <c r="K7368">
        <v>645.5</v>
      </c>
      <c r="L7368">
        <v>654.15</v>
      </c>
      <c r="M7368">
        <v>644.56666666666604</v>
      </c>
      <c r="N7368">
        <v>650.46666666666601</v>
      </c>
    </row>
    <row r="7369" spans="7:14" x14ac:dyDescent="0.25">
      <c r="H7369" s="34" t="s">
        <v>526</v>
      </c>
      <c r="I7369" t="s">
        <v>82</v>
      </c>
      <c r="J7369">
        <v>635.54999999999995</v>
      </c>
      <c r="K7369">
        <v>647.79999999999995</v>
      </c>
      <c r="L7369">
        <v>656.5</v>
      </c>
      <c r="M7369">
        <v>646.52499999999998</v>
      </c>
      <c r="N7369">
        <v>653.33333333333303</v>
      </c>
    </row>
    <row r="7370" spans="7:14" x14ac:dyDescent="0.25">
      <c r="H7370" s="34" t="s">
        <v>526</v>
      </c>
      <c r="I7370" t="s">
        <v>83</v>
      </c>
      <c r="J7370">
        <v>4.7225501770949099E-2</v>
      </c>
      <c r="K7370">
        <v>0.71009570855200799</v>
      </c>
      <c r="L7370">
        <v>0.72108008591593198</v>
      </c>
      <c r="M7370">
        <v>0.60949515645871499</v>
      </c>
      <c r="N7370">
        <v>0.87755102040816502</v>
      </c>
    </row>
    <row r="7371" spans="7:14" x14ac:dyDescent="0.25">
      <c r="H7371" s="34" t="s">
        <v>526</v>
      </c>
      <c r="I7371" t="s">
        <v>84</v>
      </c>
      <c r="J7371" t="s">
        <v>152</v>
      </c>
      <c r="K7371" t="s">
        <v>88</v>
      </c>
      <c r="L7371" t="s">
        <v>88</v>
      </c>
      <c r="M7371" t="s">
        <v>87</v>
      </c>
      <c r="N7371" t="s">
        <v>88</v>
      </c>
    </row>
    <row r="7372" spans="7:14" x14ac:dyDescent="0.25">
      <c r="G7372" s="34" t="s">
        <v>667</v>
      </c>
    </row>
    <row r="7374" spans="7:14" x14ac:dyDescent="0.25">
      <c r="H7374" s="34" t="s">
        <v>89</v>
      </c>
      <c r="I7374" t="s">
        <v>63</v>
      </c>
      <c r="J7374" t="s">
        <v>90</v>
      </c>
      <c r="K7374" t="s">
        <v>65</v>
      </c>
      <c r="L7374" t="s">
        <v>110</v>
      </c>
      <c r="M7374" t="s">
        <v>67</v>
      </c>
      <c r="N7374" t="s">
        <v>96</v>
      </c>
    </row>
    <row r="7376" spans="7:14" x14ac:dyDescent="0.25">
      <c r="H7376" s="34" t="s">
        <v>527</v>
      </c>
      <c r="I7376" t="s">
        <v>70</v>
      </c>
      <c r="J7376">
        <v>167.440339980385</v>
      </c>
      <c r="K7376">
        <v>161.27188201346499</v>
      </c>
      <c r="L7376">
        <v>166.14259829059799</v>
      </c>
      <c r="M7376">
        <v>155.90583333333299</v>
      </c>
      <c r="N7376">
        <v>167.39687499999999</v>
      </c>
    </row>
    <row r="7377" spans="7:14" x14ac:dyDescent="0.25">
      <c r="H7377" s="34" t="s">
        <v>527</v>
      </c>
      <c r="I7377" t="s">
        <v>71</v>
      </c>
      <c r="J7377">
        <v>162.85249999999999</v>
      </c>
      <c r="K7377">
        <v>159.20249999999999</v>
      </c>
      <c r="L7377">
        <v>159.54750000000001</v>
      </c>
      <c r="M7377">
        <v>154.7525</v>
      </c>
      <c r="N7377">
        <v>162.83000000000001</v>
      </c>
    </row>
    <row r="7378" spans="7:14" x14ac:dyDescent="0.25">
      <c r="H7378" s="34" t="s">
        <v>527</v>
      </c>
      <c r="I7378" t="s">
        <v>72</v>
      </c>
      <c r="J7378">
        <v>160.22624999999999</v>
      </c>
      <c r="K7378">
        <v>157.95124999999999</v>
      </c>
      <c r="L7378">
        <v>155.84875</v>
      </c>
      <c r="M7378">
        <v>154.05125000000001</v>
      </c>
      <c r="N7378">
        <v>160.19</v>
      </c>
    </row>
    <row r="7379" spans="7:14" x14ac:dyDescent="0.25">
      <c r="H7379" s="34" t="s">
        <v>527</v>
      </c>
      <c r="I7379" t="s">
        <v>73</v>
      </c>
      <c r="J7379">
        <v>159.35083333333299</v>
      </c>
      <c r="K7379">
        <v>157.53416666666601</v>
      </c>
      <c r="L7379">
        <v>154.615833333333</v>
      </c>
      <c r="M7379">
        <v>153.8175</v>
      </c>
      <c r="N7379">
        <v>159.31</v>
      </c>
    </row>
    <row r="7380" spans="7:14" x14ac:dyDescent="0.25">
      <c r="H7380" s="34" t="s">
        <v>527</v>
      </c>
      <c r="I7380" t="s">
        <v>74</v>
      </c>
      <c r="J7380">
        <v>158.47541666666601</v>
      </c>
      <c r="K7380">
        <v>157.117083333333</v>
      </c>
      <c r="L7380">
        <v>153.38291666666601</v>
      </c>
      <c r="M7380">
        <v>153.58375000000001</v>
      </c>
      <c r="N7380">
        <v>158.43</v>
      </c>
    </row>
    <row r="7381" spans="7:14" x14ac:dyDescent="0.25">
      <c r="H7381" s="34" t="s">
        <v>527</v>
      </c>
      <c r="I7381" t="s">
        <v>75</v>
      </c>
      <c r="J7381">
        <v>156.72458333333299</v>
      </c>
      <c r="K7381">
        <v>156.28291666666601</v>
      </c>
      <c r="L7381">
        <v>150.91708333333301</v>
      </c>
      <c r="M7381">
        <v>153.11624999999901</v>
      </c>
      <c r="N7381">
        <v>156.66999999999999</v>
      </c>
    </row>
    <row r="7382" spans="7:14" x14ac:dyDescent="0.25">
      <c r="H7382" s="34" t="s">
        <v>527</v>
      </c>
      <c r="I7382" t="s">
        <v>76</v>
      </c>
      <c r="J7382">
        <v>155.84916666666601</v>
      </c>
      <c r="K7382">
        <v>155.865833333333</v>
      </c>
      <c r="L7382">
        <v>149.68416666666599</v>
      </c>
      <c r="M7382">
        <v>152.88249999999999</v>
      </c>
      <c r="N7382">
        <v>155.79</v>
      </c>
    </row>
    <row r="7383" spans="7:14" x14ac:dyDescent="0.25">
      <c r="H7383" s="34" t="s">
        <v>527</v>
      </c>
      <c r="I7383" t="s">
        <v>77</v>
      </c>
      <c r="J7383">
        <v>154.97375</v>
      </c>
      <c r="K7383">
        <v>155.44874999999999</v>
      </c>
      <c r="L7383">
        <v>148.45124999999999</v>
      </c>
      <c r="M7383">
        <v>152.64874999999901</v>
      </c>
      <c r="N7383">
        <v>154.91</v>
      </c>
    </row>
    <row r="7384" spans="7:14" x14ac:dyDescent="0.25">
      <c r="H7384" s="34" t="s">
        <v>527</v>
      </c>
      <c r="I7384" t="s">
        <v>78</v>
      </c>
      <c r="J7384">
        <v>152.3475</v>
      </c>
      <c r="K7384">
        <v>154.19749999999999</v>
      </c>
      <c r="L7384">
        <v>144.7525</v>
      </c>
      <c r="M7384">
        <v>151.94749999999999</v>
      </c>
      <c r="N7384">
        <v>152.27000000000001</v>
      </c>
    </row>
    <row r="7385" spans="7:14" x14ac:dyDescent="0.25">
      <c r="H7385" s="34" t="s">
        <v>527</v>
      </c>
      <c r="I7385" t="s">
        <v>79</v>
      </c>
      <c r="J7385">
        <v>147.75966001961399</v>
      </c>
      <c r="K7385">
        <v>152.12811798653399</v>
      </c>
      <c r="L7385">
        <v>138.157401709401</v>
      </c>
      <c r="M7385">
        <v>150.794166666666</v>
      </c>
      <c r="N7385">
        <v>147.703125</v>
      </c>
    </row>
    <row r="7386" spans="7:14" x14ac:dyDescent="0.25">
      <c r="H7386" s="34" t="s">
        <v>527</v>
      </c>
      <c r="I7386" t="s">
        <v>80</v>
      </c>
      <c r="J7386">
        <v>157.641666666666</v>
      </c>
      <c r="K7386">
        <v>157.208333333333</v>
      </c>
      <c r="L7386">
        <v>152.42500000000001</v>
      </c>
      <c r="M7386">
        <v>153.65833333333299</v>
      </c>
      <c r="N7386">
        <v>157.833333333333</v>
      </c>
    </row>
    <row r="7387" spans="7:14" x14ac:dyDescent="0.25">
      <c r="H7387" s="34" t="s">
        <v>527</v>
      </c>
      <c r="I7387" t="s">
        <v>81</v>
      </c>
      <c r="J7387">
        <v>157.683333333333</v>
      </c>
      <c r="K7387">
        <v>157.71666666666599</v>
      </c>
      <c r="L7387">
        <v>152.69999999999999</v>
      </c>
      <c r="M7387">
        <v>153.96666666666599</v>
      </c>
      <c r="N7387">
        <v>158.11666666666599</v>
      </c>
    </row>
    <row r="7388" spans="7:14" x14ac:dyDescent="0.25">
      <c r="H7388" s="34" t="s">
        <v>527</v>
      </c>
      <c r="I7388" t="s">
        <v>82</v>
      </c>
      <c r="J7388">
        <v>157.72499999999999</v>
      </c>
      <c r="K7388">
        <v>158.22499999999999</v>
      </c>
      <c r="L7388">
        <v>152.97499999999999</v>
      </c>
      <c r="M7388">
        <v>154.27500000000001</v>
      </c>
      <c r="N7388">
        <v>158.39999999999901</v>
      </c>
    </row>
    <row r="7389" spans="7:14" x14ac:dyDescent="0.25">
      <c r="H7389" s="34" t="s">
        <v>527</v>
      </c>
      <c r="I7389" t="s">
        <v>83</v>
      </c>
      <c r="J7389">
        <v>5.2862504625493197E-2</v>
      </c>
      <c r="K7389">
        <v>0.64670023853696301</v>
      </c>
      <c r="L7389">
        <v>0.36083319665406199</v>
      </c>
      <c r="M7389">
        <v>0.40132328217365798</v>
      </c>
      <c r="N7389">
        <v>0.359028511087642</v>
      </c>
    </row>
    <row r="7390" spans="7:14" x14ac:dyDescent="0.25">
      <c r="H7390" s="34" t="s">
        <v>527</v>
      </c>
      <c r="I7390" t="s">
        <v>84</v>
      </c>
      <c r="J7390" t="s">
        <v>93</v>
      </c>
      <c r="K7390" t="s">
        <v>86</v>
      </c>
      <c r="L7390" t="s">
        <v>103</v>
      </c>
      <c r="M7390" t="s">
        <v>88</v>
      </c>
      <c r="N7390" t="s">
        <v>99</v>
      </c>
    </row>
    <row r="7392" spans="7:14" x14ac:dyDescent="0.25">
      <c r="G7392" s="34" t="s">
        <v>667</v>
      </c>
    </row>
    <row r="7393" spans="7:14" x14ac:dyDescent="0.25">
      <c r="H7393" s="34" t="s">
        <v>89</v>
      </c>
      <c r="I7393" t="s">
        <v>63</v>
      </c>
      <c r="J7393" t="s">
        <v>64</v>
      </c>
      <c r="K7393" t="s">
        <v>65</v>
      </c>
      <c r="L7393" t="s">
        <v>66</v>
      </c>
      <c r="M7393" t="s">
        <v>67</v>
      </c>
      <c r="N7393" t="s">
        <v>68</v>
      </c>
    </row>
    <row r="7394" spans="7:14" x14ac:dyDescent="0.25">
      <c r="G7394" s="34" t="s">
        <v>667</v>
      </c>
    </row>
    <row r="7395" spans="7:14" x14ac:dyDescent="0.25">
      <c r="H7395" s="34" t="s">
        <v>528</v>
      </c>
      <c r="I7395" t="s">
        <v>70</v>
      </c>
      <c r="J7395">
        <v>114.890888278388</v>
      </c>
      <c r="K7395">
        <v>115.237672209026</v>
      </c>
      <c r="L7395">
        <v>116.979259259259</v>
      </c>
      <c r="M7395">
        <v>118.18824349442301</v>
      </c>
      <c r="N7395">
        <v>113.383761467889</v>
      </c>
    </row>
    <row r="7396" spans="7:14" x14ac:dyDescent="0.25">
      <c r="H7396" s="34" t="s">
        <v>528</v>
      </c>
      <c r="I7396" t="s">
        <v>71</v>
      </c>
      <c r="J7396">
        <v>112.735</v>
      </c>
      <c r="K7396">
        <v>111.477499999999</v>
      </c>
      <c r="L7396">
        <v>114.82</v>
      </c>
      <c r="M7396">
        <v>114.1125</v>
      </c>
      <c r="N7396">
        <v>111.91</v>
      </c>
    </row>
    <row r="7397" spans="7:14" x14ac:dyDescent="0.25">
      <c r="H7397" s="34" t="s">
        <v>528</v>
      </c>
      <c r="I7397" t="s">
        <v>72</v>
      </c>
      <c r="J7397">
        <v>111.4425</v>
      </c>
      <c r="K7397">
        <v>109.26375</v>
      </c>
      <c r="L7397">
        <v>113.61</v>
      </c>
      <c r="M7397">
        <v>111.70625</v>
      </c>
      <c r="N7397">
        <v>111.03</v>
      </c>
    </row>
    <row r="7398" spans="7:14" x14ac:dyDescent="0.25">
      <c r="H7398" s="34" t="s">
        <v>528</v>
      </c>
      <c r="I7398" t="s">
        <v>73</v>
      </c>
      <c r="J7398">
        <v>111.011666666666</v>
      </c>
      <c r="K7398">
        <v>108.525833333333</v>
      </c>
      <c r="L7398">
        <v>113.206666666666</v>
      </c>
      <c r="M7398">
        <v>110.904166666666</v>
      </c>
      <c r="N7398">
        <v>110.736666666666</v>
      </c>
    </row>
    <row r="7399" spans="7:14" x14ac:dyDescent="0.25">
      <c r="H7399" s="34" t="s">
        <v>528</v>
      </c>
      <c r="I7399" t="s">
        <v>74</v>
      </c>
      <c r="J7399">
        <v>110.580833333333</v>
      </c>
      <c r="K7399">
        <v>107.78791666666601</v>
      </c>
      <c r="L7399">
        <v>112.803333333333</v>
      </c>
      <c r="M7399">
        <v>110.102083333333</v>
      </c>
      <c r="N7399">
        <v>110.443333333333</v>
      </c>
    </row>
    <row r="7400" spans="7:14" x14ac:dyDescent="0.25">
      <c r="H7400" s="34" t="s">
        <v>528</v>
      </c>
      <c r="I7400" t="s">
        <v>75</v>
      </c>
      <c r="J7400">
        <v>109.719166666666</v>
      </c>
      <c r="K7400">
        <v>106.31208333333301</v>
      </c>
      <c r="L7400">
        <v>111.996666666666</v>
      </c>
      <c r="M7400">
        <v>108.497916666666</v>
      </c>
      <c r="N7400">
        <v>109.856666666666</v>
      </c>
    </row>
    <row r="7401" spans="7:14" x14ac:dyDescent="0.25">
      <c r="H7401" s="34" t="s">
        <v>528</v>
      </c>
      <c r="I7401" t="s">
        <v>76</v>
      </c>
      <c r="J7401">
        <v>109.288333333333</v>
      </c>
      <c r="K7401">
        <v>105.574166666666</v>
      </c>
      <c r="L7401">
        <v>111.59333333333301</v>
      </c>
      <c r="M7401">
        <v>107.695833333333</v>
      </c>
      <c r="N7401">
        <v>109.56333333333301</v>
      </c>
    </row>
    <row r="7402" spans="7:14" x14ac:dyDescent="0.25">
      <c r="H7402" s="34" t="s">
        <v>528</v>
      </c>
      <c r="I7402" t="s">
        <v>77</v>
      </c>
      <c r="J7402">
        <v>108.8575</v>
      </c>
      <c r="K7402">
        <v>104.836249999999</v>
      </c>
      <c r="L7402">
        <v>111.19</v>
      </c>
      <c r="M7402">
        <v>106.89375</v>
      </c>
      <c r="N7402">
        <v>109.27</v>
      </c>
    </row>
    <row r="7403" spans="7:14" x14ac:dyDescent="0.25">
      <c r="H7403" s="34" t="s">
        <v>528</v>
      </c>
      <c r="I7403" t="s">
        <v>78</v>
      </c>
      <c r="J7403">
        <v>107.565</v>
      </c>
      <c r="K7403">
        <v>102.6225</v>
      </c>
      <c r="L7403">
        <v>109.98</v>
      </c>
      <c r="M7403">
        <v>104.4875</v>
      </c>
      <c r="N7403">
        <v>108.39</v>
      </c>
    </row>
    <row r="7404" spans="7:14" x14ac:dyDescent="0.25">
      <c r="H7404" s="34" t="s">
        <v>528</v>
      </c>
      <c r="I7404" t="s">
        <v>79</v>
      </c>
      <c r="J7404">
        <v>105.409111721611</v>
      </c>
      <c r="K7404">
        <v>98.862327790973794</v>
      </c>
      <c r="L7404">
        <v>107.82074074074001</v>
      </c>
      <c r="M7404">
        <v>100.41175650557599</v>
      </c>
      <c r="N7404">
        <v>106.91623853211</v>
      </c>
    </row>
    <row r="7405" spans="7:14" x14ac:dyDescent="0.25">
      <c r="H7405" s="34" t="s">
        <v>528</v>
      </c>
      <c r="I7405" t="s">
        <v>80</v>
      </c>
      <c r="J7405">
        <v>110.61666666666601</v>
      </c>
      <c r="K7405">
        <v>107.791666666666</v>
      </c>
      <c r="L7405">
        <v>110.2</v>
      </c>
      <c r="M7405">
        <v>110.19166666666599</v>
      </c>
      <c r="N7405">
        <v>110.3</v>
      </c>
    </row>
    <row r="7406" spans="7:14" x14ac:dyDescent="0.25">
      <c r="H7406" s="34" t="s">
        <v>528</v>
      </c>
      <c r="I7406" t="s">
        <v>81</v>
      </c>
      <c r="J7406">
        <v>111.083333333333</v>
      </c>
      <c r="K7406">
        <v>108.533333333333</v>
      </c>
      <c r="L7406">
        <v>110.933333333333</v>
      </c>
      <c r="M7406">
        <v>111.083333333333</v>
      </c>
      <c r="N7406">
        <v>110.45</v>
      </c>
    </row>
    <row r="7407" spans="7:14" x14ac:dyDescent="0.25">
      <c r="H7407" s="34" t="s">
        <v>528</v>
      </c>
      <c r="I7407" t="s">
        <v>82</v>
      </c>
      <c r="J7407">
        <v>111.55</v>
      </c>
      <c r="K7407">
        <v>109.27500000000001</v>
      </c>
      <c r="L7407">
        <v>111.666666666666</v>
      </c>
      <c r="M7407">
        <v>111.97499999999999</v>
      </c>
      <c r="N7407">
        <v>110.6</v>
      </c>
    </row>
    <row r="7408" spans="7:14" x14ac:dyDescent="0.25">
      <c r="H7408" s="34" t="s">
        <v>528</v>
      </c>
      <c r="I7408" t="s">
        <v>83</v>
      </c>
      <c r="J7408">
        <v>0.843754708452643</v>
      </c>
      <c r="K7408">
        <v>1.3761113258600499</v>
      </c>
      <c r="L7408">
        <v>1.31343283582089</v>
      </c>
      <c r="M7408">
        <v>1.6183921954170699</v>
      </c>
      <c r="N7408">
        <v>0.27198549410696499</v>
      </c>
    </row>
    <row r="7409" spans="7:14" x14ac:dyDescent="0.25">
      <c r="H7409" s="34" t="s">
        <v>528</v>
      </c>
      <c r="I7409" t="s">
        <v>84</v>
      </c>
      <c r="J7409" t="s">
        <v>85</v>
      </c>
      <c r="K7409" t="s">
        <v>87</v>
      </c>
      <c r="L7409" t="s">
        <v>88</v>
      </c>
      <c r="M7409" t="s">
        <v>86</v>
      </c>
      <c r="N7409" t="s">
        <v>126</v>
      </c>
    </row>
    <row r="7410" spans="7:14" x14ac:dyDescent="0.25">
      <c r="G7410" s="34" t="s">
        <v>667</v>
      </c>
    </row>
    <row r="7411" spans="7:14" x14ac:dyDescent="0.25">
      <c r="G7411" s="34" t="s">
        <v>667</v>
      </c>
    </row>
    <row r="7412" spans="7:14" x14ac:dyDescent="0.25">
      <c r="H7412" s="34" t="s">
        <v>128</v>
      </c>
      <c r="I7412" t="s">
        <v>63</v>
      </c>
      <c r="J7412" t="s">
        <v>64</v>
      </c>
      <c r="K7412" t="s">
        <v>101</v>
      </c>
      <c r="L7412" t="s">
        <v>110</v>
      </c>
      <c r="M7412" t="s">
        <v>91</v>
      </c>
      <c r="N7412" t="s">
        <v>68</v>
      </c>
    </row>
    <row r="7413" spans="7:14" x14ac:dyDescent="0.25">
      <c r="G7413" s="34" t="s">
        <v>667</v>
      </c>
    </row>
    <row r="7414" spans="7:14" x14ac:dyDescent="0.25">
      <c r="H7414" s="34" t="s">
        <v>529</v>
      </c>
      <c r="I7414" t="s">
        <v>70</v>
      </c>
      <c r="J7414">
        <v>1073.0869873211</v>
      </c>
      <c r="K7414">
        <v>1066.5321842954099</v>
      </c>
      <c r="L7414">
        <v>1066.3974709009899</v>
      </c>
      <c r="M7414">
        <v>1089.5995192307601</v>
      </c>
      <c r="N7414">
        <v>1085.1298076922999</v>
      </c>
    </row>
    <row r="7415" spans="7:14" x14ac:dyDescent="0.25">
      <c r="H7415" s="34" t="s">
        <v>529</v>
      </c>
      <c r="I7415" t="s">
        <v>71</v>
      </c>
      <c r="J7415">
        <v>1060.0625</v>
      </c>
      <c r="K7415">
        <v>1056.7474999999999</v>
      </c>
      <c r="L7415">
        <v>1059.0325</v>
      </c>
      <c r="M7415">
        <v>1075.55</v>
      </c>
      <c r="N7415">
        <v>1069.05</v>
      </c>
    </row>
    <row r="7416" spans="7:14" x14ac:dyDescent="0.25">
      <c r="H7416" s="34" t="s">
        <v>529</v>
      </c>
      <c r="I7416" t="s">
        <v>72</v>
      </c>
      <c r="J7416">
        <v>1052.15625</v>
      </c>
      <c r="K7416">
        <v>1050.8487500000001</v>
      </c>
      <c r="L7416">
        <v>1054.5912499999999</v>
      </c>
      <c r="M7416">
        <v>1067.3</v>
      </c>
      <c r="N7416">
        <v>1059.425</v>
      </c>
    </row>
    <row r="7417" spans="7:14" x14ac:dyDescent="0.25">
      <c r="H7417" s="34" t="s">
        <v>529</v>
      </c>
      <c r="I7417" t="s">
        <v>73</v>
      </c>
      <c r="J7417">
        <v>1049.5208333333301</v>
      </c>
      <c r="K7417">
        <v>1048.8824999999999</v>
      </c>
      <c r="L7417">
        <v>1053.11083333333</v>
      </c>
      <c r="M7417">
        <v>1064.55</v>
      </c>
      <c r="N7417">
        <v>1056.2166666666601</v>
      </c>
    </row>
    <row r="7418" spans="7:14" x14ac:dyDescent="0.25">
      <c r="H7418" s="34" t="s">
        <v>529</v>
      </c>
      <c r="I7418" t="s">
        <v>74</v>
      </c>
      <c r="J7418">
        <v>1046.8854166666599</v>
      </c>
      <c r="K7418">
        <v>1046.91625</v>
      </c>
      <c r="L7418">
        <v>1051.63041666666</v>
      </c>
      <c r="M7418">
        <v>1061.8</v>
      </c>
      <c r="N7418">
        <v>1053.00833333333</v>
      </c>
    </row>
    <row r="7419" spans="7:14" x14ac:dyDescent="0.25">
      <c r="H7419" s="34" t="s">
        <v>529</v>
      </c>
      <c r="I7419" t="s">
        <v>75</v>
      </c>
      <c r="J7419">
        <v>1041.6145833333301</v>
      </c>
      <c r="K7419">
        <v>1042.9837500000001</v>
      </c>
      <c r="L7419">
        <v>1048.6695833333299</v>
      </c>
      <c r="M7419">
        <v>1056.3</v>
      </c>
      <c r="N7419">
        <v>1046.5916666666601</v>
      </c>
    </row>
    <row r="7420" spans="7:14" x14ac:dyDescent="0.25">
      <c r="H7420" s="34" t="s">
        <v>529</v>
      </c>
      <c r="I7420" t="s">
        <v>76</v>
      </c>
      <c r="J7420">
        <v>1038.9791666666599</v>
      </c>
      <c r="K7420">
        <v>1041.0174999999999</v>
      </c>
      <c r="L7420">
        <v>1047.18916666666</v>
      </c>
      <c r="M7420">
        <v>1053.55</v>
      </c>
      <c r="N7420">
        <v>1043.38333333333</v>
      </c>
    </row>
    <row r="7421" spans="7:14" x14ac:dyDescent="0.25">
      <c r="H7421" s="34" t="s">
        <v>529</v>
      </c>
      <c r="I7421" t="s">
        <v>77</v>
      </c>
      <c r="J7421">
        <v>1036.34375</v>
      </c>
      <c r="K7421">
        <v>1039.05125</v>
      </c>
      <c r="L7421">
        <v>1045.70875</v>
      </c>
      <c r="M7421">
        <v>1050.8</v>
      </c>
      <c r="N7421">
        <v>1040.175</v>
      </c>
    </row>
    <row r="7422" spans="7:14" x14ac:dyDescent="0.25">
      <c r="H7422" s="34" t="s">
        <v>529</v>
      </c>
      <c r="I7422" t="s">
        <v>78</v>
      </c>
      <c r="J7422">
        <v>1028.4375</v>
      </c>
      <c r="K7422">
        <v>1033.1524999999999</v>
      </c>
      <c r="L7422">
        <v>1041.2674999999999</v>
      </c>
      <c r="M7422">
        <v>1042.55</v>
      </c>
      <c r="N7422">
        <v>1030.55</v>
      </c>
    </row>
    <row r="7423" spans="7:14" x14ac:dyDescent="0.25">
      <c r="H7423" s="34" t="s">
        <v>529</v>
      </c>
      <c r="I7423" t="s">
        <v>79</v>
      </c>
      <c r="J7423">
        <v>1015.41301267889</v>
      </c>
      <c r="K7423">
        <v>1023.36781570458</v>
      </c>
      <c r="L7423">
        <v>1033.902529099</v>
      </c>
      <c r="M7423">
        <v>1028.5004807692301</v>
      </c>
      <c r="N7423">
        <v>1014.47019230769</v>
      </c>
    </row>
    <row r="7424" spans="7:14" x14ac:dyDescent="0.25">
      <c r="H7424" s="34" t="s">
        <v>529</v>
      </c>
      <c r="I7424" t="s">
        <v>80</v>
      </c>
      <c r="J7424">
        <v>1047.99166666666</v>
      </c>
      <c r="K7424">
        <v>1046.3916666666601</v>
      </c>
      <c r="L7424">
        <v>1050.74166666666</v>
      </c>
      <c r="M7424">
        <v>1055</v>
      </c>
      <c r="N7424">
        <v>1052.36666666666</v>
      </c>
    </row>
    <row r="7425" spans="7:14" x14ac:dyDescent="0.25">
      <c r="H7425" s="34" t="s">
        <v>529</v>
      </c>
      <c r="I7425" t="s">
        <v>81</v>
      </c>
      <c r="J7425">
        <v>1051.7333333333299</v>
      </c>
      <c r="K7425">
        <v>1047.8333333333301</v>
      </c>
      <c r="L7425">
        <v>1051.3333333333301</v>
      </c>
      <c r="M7425">
        <v>1056.3499999999999</v>
      </c>
      <c r="N7425">
        <v>1054.93333333333</v>
      </c>
    </row>
    <row r="7426" spans="7:14" x14ac:dyDescent="0.25">
      <c r="H7426" s="34" t="s">
        <v>529</v>
      </c>
      <c r="I7426" t="s">
        <v>82</v>
      </c>
      <c r="J7426">
        <v>1055.4749999999999</v>
      </c>
      <c r="K7426">
        <v>1049.2750000000001</v>
      </c>
      <c r="L7426">
        <v>1051.925</v>
      </c>
      <c r="M7426">
        <v>1057.7</v>
      </c>
      <c r="N7426">
        <v>1057.5</v>
      </c>
    </row>
    <row r="7427" spans="7:14" x14ac:dyDescent="0.25">
      <c r="H7427" s="34" t="s">
        <v>529</v>
      </c>
      <c r="I7427" t="s">
        <v>83</v>
      </c>
      <c r="J7427">
        <v>0.714064202164437</v>
      </c>
      <c r="K7427">
        <v>0.27555010472499902</v>
      </c>
      <c r="L7427">
        <v>0.112618864452892</v>
      </c>
      <c r="M7427">
        <v>0.25527087075732902</v>
      </c>
      <c r="N7427">
        <v>0.48778942700578398</v>
      </c>
    </row>
    <row r="7428" spans="7:14" x14ac:dyDescent="0.25">
      <c r="H7428" s="34" t="s">
        <v>529</v>
      </c>
      <c r="I7428" t="s">
        <v>84</v>
      </c>
      <c r="J7428" t="s">
        <v>85</v>
      </c>
      <c r="K7428" t="s">
        <v>94</v>
      </c>
      <c r="L7428" t="s">
        <v>99</v>
      </c>
      <c r="M7428" t="s">
        <v>99</v>
      </c>
      <c r="N7428" t="s">
        <v>98</v>
      </c>
    </row>
    <row r="7429" spans="7:14" x14ac:dyDescent="0.25">
      <c r="G7429" s="34" t="s">
        <v>667</v>
      </c>
    </row>
    <row r="7430" spans="7:14" x14ac:dyDescent="0.25">
      <c r="G7430" s="34" t="s">
        <v>667</v>
      </c>
    </row>
    <row r="7431" spans="7:14" x14ac:dyDescent="0.25">
      <c r="H7431" s="34" t="s">
        <v>109</v>
      </c>
      <c r="I7431" t="s">
        <v>63</v>
      </c>
      <c r="J7431" t="s">
        <v>64</v>
      </c>
      <c r="K7431" t="s">
        <v>101</v>
      </c>
      <c r="L7431" t="s">
        <v>66</v>
      </c>
      <c r="M7431" t="s">
        <v>67</v>
      </c>
      <c r="N7431" t="s">
        <v>68</v>
      </c>
    </row>
    <row r="7432" spans="7:14" x14ac:dyDescent="0.25">
      <c r="G7432" s="34" t="s">
        <v>667</v>
      </c>
    </row>
    <row r="7433" spans="7:14" x14ac:dyDescent="0.25">
      <c r="H7433" s="34" t="s">
        <v>530</v>
      </c>
      <c r="I7433" t="s">
        <v>70</v>
      </c>
      <c r="J7433">
        <v>287.231976744186</v>
      </c>
      <c r="K7433">
        <v>286.10980250045299</v>
      </c>
      <c r="L7433">
        <v>285.10163755458501</v>
      </c>
      <c r="M7433">
        <v>282.83813338301002</v>
      </c>
      <c r="N7433">
        <v>275.67447722180702</v>
      </c>
    </row>
    <row r="7434" spans="7:14" x14ac:dyDescent="0.25">
      <c r="H7434" s="34" t="s">
        <v>530</v>
      </c>
      <c r="I7434" t="s">
        <v>71</v>
      </c>
      <c r="J7434">
        <v>282.83</v>
      </c>
      <c r="K7434">
        <v>282.42750000000001</v>
      </c>
      <c r="L7434">
        <v>281.17999999999898</v>
      </c>
      <c r="M7434">
        <v>277.14749999999998</v>
      </c>
      <c r="N7434">
        <v>272.54500000000002</v>
      </c>
    </row>
    <row r="7435" spans="7:14" x14ac:dyDescent="0.25">
      <c r="H7435" s="34" t="s">
        <v>530</v>
      </c>
      <c r="I7435" t="s">
        <v>72</v>
      </c>
      <c r="J7435">
        <v>280.19</v>
      </c>
      <c r="K7435">
        <v>280.21375</v>
      </c>
      <c r="L7435">
        <v>278.815</v>
      </c>
      <c r="M7435">
        <v>273.72375</v>
      </c>
      <c r="N7435">
        <v>270.64749999999998</v>
      </c>
    </row>
    <row r="7436" spans="7:14" x14ac:dyDescent="0.25">
      <c r="H7436" s="34" t="s">
        <v>530</v>
      </c>
      <c r="I7436" t="s">
        <v>73</v>
      </c>
      <c r="J7436">
        <v>279.31</v>
      </c>
      <c r="K7436">
        <v>279.47583333333301</v>
      </c>
      <c r="L7436">
        <v>278.02666666666602</v>
      </c>
      <c r="M7436">
        <v>272.58249999999998</v>
      </c>
      <c r="N7436">
        <v>270.01499999999999</v>
      </c>
    </row>
    <row r="7437" spans="7:14" x14ac:dyDescent="0.25">
      <c r="H7437" s="34" t="s">
        <v>530</v>
      </c>
      <c r="I7437" t="s">
        <v>74</v>
      </c>
      <c r="J7437">
        <v>278.43</v>
      </c>
      <c r="K7437">
        <v>278.73791666666602</v>
      </c>
      <c r="L7437">
        <v>277.238333333333</v>
      </c>
      <c r="M7437">
        <v>271.44125000000003</v>
      </c>
      <c r="N7437">
        <v>269.38249999999999</v>
      </c>
    </row>
    <row r="7438" spans="7:14" x14ac:dyDescent="0.25">
      <c r="H7438" s="34" t="s">
        <v>530</v>
      </c>
      <c r="I7438" t="s">
        <v>75</v>
      </c>
      <c r="J7438">
        <v>276.67</v>
      </c>
      <c r="K7438">
        <v>277.26208333333301</v>
      </c>
      <c r="L7438">
        <v>275.66166666666601</v>
      </c>
      <c r="M7438">
        <v>269.15875</v>
      </c>
      <c r="N7438">
        <v>268.11750000000001</v>
      </c>
    </row>
    <row r="7439" spans="7:14" x14ac:dyDescent="0.25">
      <c r="H7439" s="34" t="s">
        <v>530</v>
      </c>
      <c r="I7439" t="s">
        <v>76</v>
      </c>
      <c r="J7439">
        <v>275.79000000000002</v>
      </c>
      <c r="K7439">
        <v>276.52416666666602</v>
      </c>
      <c r="L7439">
        <v>274.87333333333299</v>
      </c>
      <c r="M7439">
        <v>268.01749999999998</v>
      </c>
      <c r="N7439">
        <v>267.48500000000001</v>
      </c>
    </row>
    <row r="7440" spans="7:14" x14ac:dyDescent="0.25">
      <c r="H7440" s="34" t="s">
        <v>530</v>
      </c>
      <c r="I7440" t="s">
        <v>77</v>
      </c>
      <c r="J7440">
        <v>274.91000000000003</v>
      </c>
      <c r="K7440">
        <v>275.78625</v>
      </c>
      <c r="L7440">
        <v>274.08499999999998</v>
      </c>
      <c r="M7440">
        <v>266.876249999999</v>
      </c>
      <c r="N7440">
        <v>266.85250000000002</v>
      </c>
    </row>
    <row r="7441" spans="7:14" x14ac:dyDescent="0.25">
      <c r="H7441" s="34" t="s">
        <v>530</v>
      </c>
      <c r="I7441" t="s">
        <v>78</v>
      </c>
      <c r="J7441">
        <v>272.27</v>
      </c>
      <c r="K7441">
        <v>273.57249999999999</v>
      </c>
      <c r="L7441">
        <v>271.72000000000003</v>
      </c>
      <c r="M7441">
        <v>263.45249999999999</v>
      </c>
      <c r="N7441">
        <v>264.95499999999998</v>
      </c>
    </row>
    <row r="7442" spans="7:14" x14ac:dyDescent="0.25">
      <c r="H7442" s="34" t="s">
        <v>530</v>
      </c>
      <c r="I7442" t="s">
        <v>79</v>
      </c>
      <c r="J7442">
        <v>267.868023255813</v>
      </c>
      <c r="K7442">
        <v>269.89019749954701</v>
      </c>
      <c r="L7442">
        <v>267.798362445414</v>
      </c>
      <c r="M7442">
        <v>257.76186661698898</v>
      </c>
      <c r="N7442">
        <v>261.82552277819201</v>
      </c>
    </row>
    <row r="7443" spans="7:14" x14ac:dyDescent="0.25">
      <c r="H7443" s="34" t="s">
        <v>530</v>
      </c>
      <c r="I7443" t="s">
        <v>80</v>
      </c>
      <c r="J7443">
        <v>278.36666666666599</v>
      </c>
      <c r="K7443">
        <v>278.65833333333302</v>
      </c>
      <c r="L7443">
        <v>277.33333333333297</v>
      </c>
      <c r="M7443">
        <v>271.74166666666599</v>
      </c>
      <c r="N7443">
        <v>269.58333333333297</v>
      </c>
    </row>
    <row r="7444" spans="7:14" x14ac:dyDescent="0.25">
      <c r="H7444" s="34" t="s">
        <v>530</v>
      </c>
      <c r="I7444" t="s">
        <v>81</v>
      </c>
      <c r="J7444">
        <v>279.183333333333</v>
      </c>
      <c r="K7444">
        <v>279.31666666666598</v>
      </c>
      <c r="L7444">
        <v>278.21666666666601</v>
      </c>
      <c r="M7444">
        <v>273.183333333333</v>
      </c>
      <c r="N7444">
        <v>270.416666666666</v>
      </c>
    </row>
    <row r="7445" spans="7:14" x14ac:dyDescent="0.25">
      <c r="H7445" s="34" t="s">
        <v>530</v>
      </c>
      <c r="I7445" t="s">
        <v>82</v>
      </c>
      <c r="J7445">
        <v>280</v>
      </c>
      <c r="K7445">
        <v>279.97500000000002</v>
      </c>
      <c r="L7445">
        <v>279.10000000000002</v>
      </c>
      <c r="M7445">
        <v>274.625</v>
      </c>
      <c r="N7445">
        <v>271.25</v>
      </c>
    </row>
    <row r="7446" spans="7:14" x14ac:dyDescent="0.25">
      <c r="H7446" s="34" t="s">
        <v>530</v>
      </c>
      <c r="I7446" t="s">
        <v>83</v>
      </c>
      <c r="J7446">
        <v>0.58675607711651001</v>
      </c>
      <c r="K7446">
        <v>0.47250216812705598</v>
      </c>
      <c r="L7446">
        <v>0.63701923076922495</v>
      </c>
      <c r="M7446">
        <v>1.0610567634701999</v>
      </c>
      <c r="N7446">
        <v>0.61823802163831598</v>
      </c>
    </row>
    <row r="7447" spans="7:14" x14ac:dyDescent="0.25">
      <c r="H7447" s="34" t="s">
        <v>530</v>
      </c>
      <c r="I7447" t="s">
        <v>84</v>
      </c>
      <c r="J7447" t="s">
        <v>85</v>
      </c>
      <c r="K7447" t="s">
        <v>106</v>
      </c>
      <c r="L7447" t="s">
        <v>98</v>
      </c>
      <c r="M7447" t="s">
        <v>87</v>
      </c>
      <c r="N7447" t="s">
        <v>87</v>
      </c>
    </row>
    <row r="7448" spans="7:14" x14ac:dyDescent="0.25">
      <c r="G7448" s="34" t="s">
        <v>667</v>
      </c>
    </row>
    <row r="7450" spans="7:14" x14ac:dyDescent="0.25">
      <c r="H7450" s="34" t="s">
        <v>95</v>
      </c>
      <c r="I7450" t="s">
        <v>63</v>
      </c>
      <c r="J7450" t="s">
        <v>64</v>
      </c>
      <c r="K7450" t="s">
        <v>65</v>
      </c>
      <c r="L7450" t="s">
        <v>66</v>
      </c>
      <c r="M7450" t="s">
        <v>67</v>
      </c>
      <c r="N7450" t="s">
        <v>96</v>
      </c>
    </row>
    <row r="7452" spans="7:14" x14ac:dyDescent="0.25">
      <c r="H7452" s="34" t="s">
        <v>531</v>
      </c>
      <c r="I7452" t="s">
        <v>70</v>
      </c>
      <c r="J7452">
        <v>570.07235130111496</v>
      </c>
      <c r="K7452">
        <v>567.88423507462596</v>
      </c>
      <c r="L7452">
        <v>637.891764705882</v>
      </c>
      <c r="M7452">
        <v>572.91093749999902</v>
      </c>
      <c r="N7452">
        <v>576.62248886464795</v>
      </c>
    </row>
    <row r="7453" spans="7:14" x14ac:dyDescent="0.25">
      <c r="H7453" s="34" t="s">
        <v>531</v>
      </c>
      <c r="I7453" t="s">
        <v>71</v>
      </c>
      <c r="J7453">
        <v>557.47500000000002</v>
      </c>
      <c r="K7453">
        <v>555.5</v>
      </c>
      <c r="L7453">
        <v>602.91499999999996</v>
      </c>
      <c r="M7453">
        <v>565.037499999999</v>
      </c>
      <c r="N7453">
        <v>568.27250000000004</v>
      </c>
    </row>
    <row r="7454" spans="7:14" x14ac:dyDescent="0.25">
      <c r="H7454" s="34" t="s">
        <v>531</v>
      </c>
      <c r="I7454" t="s">
        <v>72</v>
      </c>
      <c r="J7454">
        <v>549.91250000000002</v>
      </c>
      <c r="K7454">
        <v>548.07499999999902</v>
      </c>
      <c r="L7454">
        <v>583.85749999999996</v>
      </c>
      <c r="M7454">
        <v>560.29374999999902</v>
      </c>
      <c r="N7454">
        <v>563.33624999999995</v>
      </c>
    </row>
    <row r="7455" spans="7:14" x14ac:dyDescent="0.25">
      <c r="H7455" s="34" t="s">
        <v>531</v>
      </c>
      <c r="I7455" t="s">
        <v>73</v>
      </c>
      <c r="J7455">
        <v>547.39166666666597</v>
      </c>
      <c r="K7455">
        <v>545.6</v>
      </c>
      <c r="L7455">
        <v>577.505</v>
      </c>
      <c r="M7455">
        <v>558.71249999999998</v>
      </c>
      <c r="N7455">
        <v>561.69083333333299</v>
      </c>
    </row>
    <row r="7456" spans="7:14" x14ac:dyDescent="0.25">
      <c r="H7456" s="34" t="s">
        <v>531</v>
      </c>
      <c r="I7456" t="s">
        <v>74</v>
      </c>
      <c r="J7456">
        <v>544.87083333333305</v>
      </c>
      <c r="K7456">
        <v>543.125</v>
      </c>
      <c r="L7456">
        <v>571.15249999999901</v>
      </c>
      <c r="M7456">
        <v>557.131249999999</v>
      </c>
      <c r="N7456">
        <v>560.04541666666603</v>
      </c>
    </row>
    <row r="7457" spans="8:14" x14ac:dyDescent="0.25">
      <c r="H7457" s="34" t="s">
        <v>531</v>
      </c>
      <c r="I7457" t="s">
        <v>75</v>
      </c>
      <c r="J7457">
        <v>539.82916666666597</v>
      </c>
      <c r="K7457">
        <v>538.17499999999995</v>
      </c>
      <c r="L7457">
        <v>558.44749999999999</v>
      </c>
      <c r="M7457">
        <v>553.96875</v>
      </c>
      <c r="N7457">
        <v>556.75458333333302</v>
      </c>
    </row>
    <row r="7458" spans="8:14" x14ac:dyDescent="0.25">
      <c r="H7458" s="34" t="s">
        <v>531</v>
      </c>
      <c r="I7458" t="s">
        <v>76</v>
      </c>
      <c r="J7458">
        <v>537.30833333333305</v>
      </c>
      <c r="K7458">
        <v>535.69999999999902</v>
      </c>
      <c r="L7458">
        <v>552.094999999999</v>
      </c>
      <c r="M7458">
        <v>552.38749999999902</v>
      </c>
      <c r="N7458">
        <v>555.10916666666606</v>
      </c>
    </row>
    <row r="7459" spans="8:14" x14ac:dyDescent="0.25">
      <c r="H7459" s="34" t="s">
        <v>531</v>
      </c>
      <c r="I7459" t="s">
        <v>77</v>
      </c>
      <c r="J7459">
        <v>534.78750000000002</v>
      </c>
      <c r="K7459">
        <v>533.22500000000002</v>
      </c>
      <c r="L7459">
        <v>545.74249999999995</v>
      </c>
      <c r="M7459">
        <v>550.80624999999998</v>
      </c>
      <c r="N7459">
        <v>553.46375</v>
      </c>
    </row>
    <row r="7460" spans="8:14" x14ac:dyDescent="0.25">
      <c r="H7460" s="34" t="s">
        <v>531</v>
      </c>
      <c r="I7460" t="s">
        <v>78</v>
      </c>
      <c r="J7460">
        <v>527.22500000000002</v>
      </c>
      <c r="K7460">
        <v>525.79999999999995</v>
      </c>
      <c r="L7460">
        <v>526.68499999999995</v>
      </c>
      <c r="M7460">
        <v>546.0625</v>
      </c>
      <c r="N7460">
        <v>548.52749999999901</v>
      </c>
    </row>
    <row r="7461" spans="8:14" x14ac:dyDescent="0.25">
      <c r="H7461" s="34" t="s">
        <v>531</v>
      </c>
      <c r="I7461" t="s">
        <v>79</v>
      </c>
      <c r="J7461">
        <v>514.62764869888395</v>
      </c>
      <c r="K7461">
        <v>513.41576492537297</v>
      </c>
      <c r="L7461">
        <v>491.708235294117</v>
      </c>
      <c r="M7461">
        <v>538.18906249999998</v>
      </c>
      <c r="N7461">
        <v>540.17751113535098</v>
      </c>
    </row>
    <row r="7462" spans="8:14" x14ac:dyDescent="0.25">
      <c r="H7462" s="34" t="s">
        <v>531</v>
      </c>
      <c r="I7462" t="s">
        <v>80</v>
      </c>
      <c r="J7462">
        <v>545.48333333333301</v>
      </c>
      <c r="K7462">
        <v>543.6</v>
      </c>
      <c r="L7462">
        <v>566.58333333333303</v>
      </c>
      <c r="M7462">
        <v>557.24166666666599</v>
      </c>
      <c r="N7462">
        <v>558.60833333333301</v>
      </c>
    </row>
    <row r="7463" spans="8:14" x14ac:dyDescent="0.25">
      <c r="H7463" s="34" t="s">
        <v>531</v>
      </c>
      <c r="I7463" t="s">
        <v>81</v>
      </c>
      <c r="J7463">
        <v>548.61666666666599</v>
      </c>
      <c r="K7463">
        <v>546.54999999999995</v>
      </c>
      <c r="L7463">
        <v>568.36666666666599</v>
      </c>
      <c r="M7463">
        <v>558.93333333333305</v>
      </c>
      <c r="N7463">
        <v>558.81666666666604</v>
      </c>
    </row>
    <row r="7464" spans="8:14" x14ac:dyDescent="0.25">
      <c r="H7464" s="34" t="s">
        <v>531</v>
      </c>
      <c r="I7464" t="s">
        <v>82</v>
      </c>
      <c r="J7464">
        <v>551.75</v>
      </c>
      <c r="K7464">
        <v>549.5</v>
      </c>
      <c r="L7464">
        <v>570.15</v>
      </c>
      <c r="M7464">
        <v>560.625</v>
      </c>
      <c r="N7464">
        <v>559.02499999999998</v>
      </c>
    </row>
    <row r="7465" spans="8:14" x14ac:dyDescent="0.25">
      <c r="H7465" s="34" t="s">
        <v>531</v>
      </c>
      <c r="I7465" t="s">
        <v>83</v>
      </c>
      <c r="J7465">
        <v>1.14882825628647</v>
      </c>
      <c r="K7465">
        <v>1.08535688005884</v>
      </c>
      <c r="L7465">
        <v>0.629504338873353</v>
      </c>
      <c r="M7465">
        <v>0.60715727766231398</v>
      </c>
      <c r="N7465">
        <v>7.4590127250770605E-2</v>
      </c>
    </row>
    <row r="7466" spans="8:14" x14ac:dyDescent="0.25">
      <c r="H7466" s="34" t="s">
        <v>531</v>
      </c>
      <c r="I7466" t="s">
        <v>84</v>
      </c>
      <c r="J7466" t="s">
        <v>85</v>
      </c>
      <c r="K7466" t="s">
        <v>98</v>
      </c>
      <c r="L7466" t="s">
        <v>88</v>
      </c>
      <c r="M7466" t="s">
        <v>87</v>
      </c>
      <c r="N7466" t="s">
        <v>106</v>
      </c>
    </row>
    <row r="7469" spans="8:14" x14ac:dyDescent="0.25">
      <c r="H7469" s="34" t="s">
        <v>109</v>
      </c>
      <c r="I7469" t="s">
        <v>63</v>
      </c>
      <c r="J7469" t="s">
        <v>64</v>
      </c>
      <c r="K7469" t="s">
        <v>65</v>
      </c>
      <c r="L7469" t="s">
        <v>110</v>
      </c>
      <c r="M7469" t="s">
        <v>67</v>
      </c>
      <c r="N7469" t="s">
        <v>96</v>
      </c>
    </row>
    <row r="7471" spans="8:14" x14ac:dyDescent="0.25">
      <c r="H7471" s="34" t="s">
        <v>532</v>
      </c>
      <c r="I7471" t="s">
        <v>70</v>
      </c>
      <c r="J7471">
        <v>186.52129817444199</v>
      </c>
      <c r="K7471">
        <v>180.403885480572</v>
      </c>
      <c r="L7471">
        <v>184.20141509433901</v>
      </c>
      <c r="M7471">
        <v>184.22131147540901</v>
      </c>
      <c r="N7471">
        <v>182.980302597773</v>
      </c>
    </row>
    <row r="7472" spans="8:14" x14ac:dyDescent="0.25">
      <c r="H7472" s="34" t="s">
        <v>532</v>
      </c>
      <c r="I7472" t="s">
        <v>71</v>
      </c>
      <c r="J7472">
        <v>180.6225</v>
      </c>
      <c r="K7472">
        <v>177.4425</v>
      </c>
      <c r="L7472">
        <v>181.19749999999999</v>
      </c>
      <c r="M7472">
        <v>179.3475</v>
      </c>
      <c r="N7472">
        <v>180.7175</v>
      </c>
    </row>
    <row r="7473" spans="7:14" x14ac:dyDescent="0.25">
      <c r="H7473" s="34" t="s">
        <v>532</v>
      </c>
      <c r="I7473" t="s">
        <v>72</v>
      </c>
      <c r="J7473">
        <v>177.06125</v>
      </c>
      <c r="K7473">
        <v>175.69624999999999</v>
      </c>
      <c r="L7473">
        <v>179.42375000000001</v>
      </c>
      <c r="M7473">
        <v>176.47375</v>
      </c>
      <c r="N7473">
        <v>179.38374999999999</v>
      </c>
    </row>
    <row r="7474" spans="7:14" x14ac:dyDescent="0.25">
      <c r="H7474" s="34" t="s">
        <v>532</v>
      </c>
      <c r="I7474" t="s">
        <v>73</v>
      </c>
      <c r="J7474">
        <v>175.87416666666601</v>
      </c>
      <c r="K7474">
        <v>175.11416666666599</v>
      </c>
      <c r="L7474">
        <v>178.83250000000001</v>
      </c>
      <c r="M7474">
        <v>175.51583333333301</v>
      </c>
      <c r="N7474">
        <v>178.93916666666601</v>
      </c>
    </row>
    <row r="7475" spans="7:14" x14ac:dyDescent="0.25">
      <c r="H7475" s="34" t="s">
        <v>532</v>
      </c>
      <c r="I7475" t="s">
        <v>74</v>
      </c>
      <c r="J7475">
        <v>174.68708333333299</v>
      </c>
      <c r="K7475">
        <v>174.53208333333299</v>
      </c>
      <c r="L7475">
        <v>178.24125000000001</v>
      </c>
      <c r="M7475">
        <v>174.55791666666599</v>
      </c>
      <c r="N7475">
        <v>178.494583333333</v>
      </c>
    </row>
    <row r="7476" spans="7:14" x14ac:dyDescent="0.25">
      <c r="H7476" s="34" t="s">
        <v>532</v>
      </c>
      <c r="I7476" t="s">
        <v>75</v>
      </c>
      <c r="J7476">
        <v>172.31291666666601</v>
      </c>
      <c r="K7476">
        <v>173.36791666666599</v>
      </c>
      <c r="L7476">
        <v>177.05875</v>
      </c>
      <c r="M7476">
        <v>172.64208333333301</v>
      </c>
      <c r="N7476">
        <v>177.605416666666</v>
      </c>
    </row>
    <row r="7477" spans="7:14" x14ac:dyDescent="0.25">
      <c r="H7477" s="34" t="s">
        <v>532</v>
      </c>
      <c r="I7477" t="s">
        <v>76</v>
      </c>
      <c r="J7477">
        <v>171.12583333333299</v>
      </c>
      <c r="K7477">
        <v>172.78583333333299</v>
      </c>
      <c r="L7477">
        <v>176.4675</v>
      </c>
      <c r="M7477">
        <v>171.68416666666599</v>
      </c>
      <c r="N7477">
        <v>177.16083333333299</v>
      </c>
    </row>
    <row r="7478" spans="7:14" x14ac:dyDescent="0.25">
      <c r="H7478" s="34" t="s">
        <v>532</v>
      </c>
      <c r="I7478" t="s">
        <v>77</v>
      </c>
      <c r="J7478">
        <v>169.93875</v>
      </c>
      <c r="K7478">
        <v>172.20374999999899</v>
      </c>
      <c r="L7478">
        <v>175.87625</v>
      </c>
      <c r="M7478">
        <v>170.72624999999999</v>
      </c>
      <c r="N7478">
        <v>176.71625</v>
      </c>
    </row>
    <row r="7479" spans="7:14" x14ac:dyDescent="0.25">
      <c r="H7479" s="34" t="s">
        <v>532</v>
      </c>
      <c r="I7479" t="s">
        <v>78</v>
      </c>
      <c r="J7479">
        <v>166.3775</v>
      </c>
      <c r="K7479">
        <v>170.45749999999899</v>
      </c>
      <c r="L7479">
        <v>174.10249999999999</v>
      </c>
      <c r="M7479">
        <v>167.85249999999999</v>
      </c>
      <c r="N7479">
        <v>175.38249999999999</v>
      </c>
    </row>
    <row r="7480" spans="7:14" x14ac:dyDescent="0.25">
      <c r="H7480" s="34" t="s">
        <v>532</v>
      </c>
      <c r="I7480" t="s">
        <v>79</v>
      </c>
      <c r="J7480">
        <v>160.47870182555701</v>
      </c>
      <c r="K7480">
        <v>167.49611451942701</v>
      </c>
      <c r="L7480">
        <v>171.09858490566</v>
      </c>
      <c r="M7480">
        <v>162.97868852459001</v>
      </c>
      <c r="N7480">
        <v>173.119697402226</v>
      </c>
    </row>
    <row r="7481" spans="7:14" x14ac:dyDescent="0.25">
      <c r="H7481" s="34" t="s">
        <v>532</v>
      </c>
      <c r="I7481" t="s">
        <v>80</v>
      </c>
      <c r="J7481">
        <v>175.34166666666599</v>
      </c>
      <c r="K7481">
        <v>174.07499999999899</v>
      </c>
      <c r="L7481">
        <v>177.808333333333</v>
      </c>
      <c r="M7481">
        <v>174.40833333333299</v>
      </c>
      <c r="N7481">
        <v>177.57499999999999</v>
      </c>
    </row>
    <row r="7482" spans="7:14" x14ac:dyDescent="0.25">
      <c r="H7482" s="34" t="s">
        <v>532</v>
      </c>
      <c r="I7482" t="s">
        <v>81</v>
      </c>
      <c r="J7482">
        <v>177.183333333333</v>
      </c>
      <c r="K7482">
        <v>174.19999999999899</v>
      </c>
      <c r="L7482">
        <v>177.96666666666599</v>
      </c>
      <c r="M7482">
        <v>175.21666666666599</v>
      </c>
      <c r="N7482">
        <v>177.73333333333301</v>
      </c>
    </row>
    <row r="7483" spans="7:14" x14ac:dyDescent="0.25">
      <c r="H7483" s="34" t="s">
        <v>532</v>
      </c>
      <c r="I7483" t="s">
        <v>82</v>
      </c>
      <c r="J7483">
        <v>179.02500000000001</v>
      </c>
      <c r="K7483">
        <v>174.32499999999999</v>
      </c>
      <c r="L7483">
        <v>178.125</v>
      </c>
      <c r="M7483">
        <v>176.02500000000001</v>
      </c>
      <c r="N7483">
        <v>177.891666666666</v>
      </c>
    </row>
    <row r="7484" spans="7:14" x14ac:dyDescent="0.25">
      <c r="H7484" s="34" t="s">
        <v>532</v>
      </c>
      <c r="I7484" t="s">
        <v>83</v>
      </c>
      <c r="J7484">
        <v>2.1006606149898102</v>
      </c>
      <c r="K7484">
        <v>0.14361625736036501</v>
      </c>
      <c r="L7484">
        <v>0.17809439002671201</v>
      </c>
      <c r="M7484">
        <v>0.92694347556023104</v>
      </c>
      <c r="N7484">
        <v>0.178010961727673</v>
      </c>
    </row>
    <row r="7485" spans="7:14" x14ac:dyDescent="0.25">
      <c r="H7485" s="34" t="s">
        <v>532</v>
      </c>
      <c r="I7485" t="s">
        <v>84</v>
      </c>
      <c r="J7485" t="s">
        <v>85</v>
      </c>
      <c r="K7485" t="s">
        <v>87</v>
      </c>
      <c r="L7485" t="s">
        <v>99</v>
      </c>
      <c r="M7485" t="s">
        <v>87</v>
      </c>
      <c r="N7485" t="s">
        <v>99</v>
      </c>
    </row>
    <row r="7487" spans="7:14" x14ac:dyDescent="0.25">
      <c r="G7487" s="34" t="s">
        <v>667</v>
      </c>
    </row>
    <row r="7488" spans="7:14" x14ac:dyDescent="0.25">
      <c r="H7488" s="34" t="s">
        <v>95</v>
      </c>
      <c r="I7488" t="s">
        <v>63</v>
      </c>
      <c r="J7488" t="s">
        <v>361</v>
      </c>
      <c r="K7488" t="s">
        <v>65</v>
      </c>
      <c r="L7488" t="s">
        <v>533</v>
      </c>
      <c r="M7488" t="s">
        <v>67</v>
      </c>
      <c r="N7488" t="s">
        <v>68</v>
      </c>
    </row>
    <row r="7489" spans="7:14" x14ac:dyDescent="0.25">
      <c r="G7489" s="34" t="s">
        <v>667</v>
      </c>
    </row>
    <row r="7490" spans="7:14" x14ac:dyDescent="0.25">
      <c r="H7490" s="34" t="s">
        <v>534</v>
      </c>
      <c r="I7490" t="s">
        <v>70</v>
      </c>
      <c r="J7490">
        <v>1190.2</v>
      </c>
      <c r="K7490">
        <v>1208.99</v>
      </c>
      <c r="L7490">
        <v>1340</v>
      </c>
      <c r="M7490">
        <v>1266.7450981216</v>
      </c>
      <c r="N7490">
        <v>115.39871205151699</v>
      </c>
    </row>
    <row r="7491" spans="7:14" x14ac:dyDescent="0.25">
      <c r="H7491" s="34" t="s">
        <v>534</v>
      </c>
      <c r="I7491" t="s">
        <v>71</v>
      </c>
      <c r="J7491">
        <v>1190.2</v>
      </c>
      <c r="K7491">
        <v>1201.8755000000001</v>
      </c>
      <c r="L7491">
        <v>1340</v>
      </c>
      <c r="M7491">
        <v>1254.3945000000001</v>
      </c>
      <c r="N7491">
        <v>113.634999999999</v>
      </c>
    </row>
    <row r="7492" spans="7:14" x14ac:dyDescent="0.25">
      <c r="H7492" s="34" t="s">
        <v>534</v>
      </c>
      <c r="I7492" t="s">
        <v>72</v>
      </c>
      <c r="J7492">
        <v>1190.2</v>
      </c>
      <c r="K7492">
        <v>1197.52775</v>
      </c>
      <c r="L7492">
        <v>1340</v>
      </c>
      <c r="M7492">
        <v>1247.1922500000001</v>
      </c>
      <c r="N7492">
        <v>112.617499999999</v>
      </c>
    </row>
    <row r="7493" spans="7:14" x14ac:dyDescent="0.25">
      <c r="H7493" s="34" t="s">
        <v>534</v>
      </c>
      <c r="I7493" t="s">
        <v>73</v>
      </c>
      <c r="J7493">
        <v>1190.2</v>
      </c>
      <c r="K7493">
        <v>1196.0785000000001</v>
      </c>
      <c r="L7493">
        <v>1340</v>
      </c>
      <c r="M7493">
        <v>1244.7915</v>
      </c>
      <c r="N7493">
        <v>112.27833333333299</v>
      </c>
    </row>
    <row r="7494" spans="7:14" x14ac:dyDescent="0.25">
      <c r="H7494" s="34" t="s">
        <v>534</v>
      </c>
      <c r="I7494" t="s">
        <v>74</v>
      </c>
      <c r="J7494">
        <v>1190.2</v>
      </c>
      <c r="K7494">
        <v>1194.62925</v>
      </c>
      <c r="L7494">
        <v>1340</v>
      </c>
      <c r="M7494">
        <v>1242.39075</v>
      </c>
      <c r="N7494">
        <v>111.939166666666</v>
      </c>
    </row>
    <row r="7495" spans="7:14" x14ac:dyDescent="0.25">
      <c r="H7495" s="34" t="s">
        <v>534</v>
      </c>
      <c r="I7495" t="s">
        <v>75</v>
      </c>
      <c r="J7495">
        <v>1190.2</v>
      </c>
      <c r="K7495">
        <v>1191.7307499999999</v>
      </c>
      <c r="L7495">
        <v>1340</v>
      </c>
      <c r="M7495">
        <v>1237.58925</v>
      </c>
      <c r="N7495">
        <v>111.260833333333</v>
      </c>
    </row>
    <row r="7496" spans="7:14" x14ac:dyDescent="0.25">
      <c r="H7496" s="34" t="s">
        <v>534</v>
      </c>
      <c r="I7496" t="s">
        <v>76</v>
      </c>
      <c r="J7496">
        <v>1190.2</v>
      </c>
      <c r="K7496">
        <v>1190.2815000000001</v>
      </c>
      <c r="L7496">
        <v>1340</v>
      </c>
      <c r="M7496">
        <v>1235.1885</v>
      </c>
      <c r="N7496">
        <v>110.921666666666</v>
      </c>
    </row>
    <row r="7497" spans="7:14" x14ac:dyDescent="0.25">
      <c r="H7497" s="34" t="s">
        <v>534</v>
      </c>
      <c r="I7497" t="s">
        <v>77</v>
      </c>
      <c r="J7497">
        <v>1190.2</v>
      </c>
      <c r="K7497">
        <v>1188.8322499999999</v>
      </c>
      <c r="L7497">
        <v>1340</v>
      </c>
      <c r="M7497">
        <v>1232.78775</v>
      </c>
      <c r="N7497">
        <v>110.5825</v>
      </c>
    </row>
    <row r="7498" spans="7:14" x14ac:dyDescent="0.25">
      <c r="H7498" s="34" t="s">
        <v>534</v>
      </c>
      <c r="I7498" t="s">
        <v>78</v>
      </c>
      <c r="J7498">
        <v>1190.2</v>
      </c>
      <c r="K7498">
        <v>1184.4845</v>
      </c>
      <c r="L7498">
        <v>1340</v>
      </c>
      <c r="M7498">
        <v>1225.5854999999999</v>
      </c>
      <c r="N7498">
        <v>109.565</v>
      </c>
    </row>
    <row r="7499" spans="7:14" x14ac:dyDescent="0.25">
      <c r="H7499" s="34" t="s">
        <v>534</v>
      </c>
      <c r="I7499" t="s">
        <v>79</v>
      </c>
      <c r="J7499">
        <v>1190.2</v>
      </c>
      <c r="K7499">
        <v>1177.3699999999999</v>
      </c>
      <c r="L7499">
        <v>1340</v>
      </c>
      <c r="M7499">
        <v>1213.23490187839</v>
      </c>
      <c r="N7499">
        <v>107.801287948482</v>
      </c>
    </row>
    <row r="7500" spans="7:14" x14ac:dyDescent="0.25">
      <c r="H7500" s="34" t="s">
        <v>534</v>
      </c>
      <c r="I7500" t="s">
        <v>80</v>
      </c>
      <c r="J7500">
        <v>1190.2</v>
      </c>
      <c r="K7500">
        <v>1195.8150000000001</v>
      </c>
      <c r="L7500">
        <v>1340</v>
      </c>
      <c r="M7500">
        <v>1226.895</v>
      </c>
      <c r="N7500">
        <v>110.55</v>
      </c>
    </row>
    <row r="7501" spans="7:14" x14ac:dyDescent="0.25">
      <c r="H7501" s="34" t="s">
        <v>534</v>
      </c>
      <c r="I7501" t="s">
        <v>81</v>
      </c>
      <c r="J7501">
        <v>1190.2</v>
      </c>
      <c r="K7501">
        <v>1198.45</v>
      </c>
      <c r="L7501">
        <v>1340</v>
      </c>
      <c r="M7501">
        <v>1231.26</v>
      </c>
      <c r="N7501">
        <v>110.9</v>
      </c>
    </row>
    <row r="7502" spans="7:14" x14ac:dyDescent="0.25">
      <c r="H7502" s="34" t="s">
        <v>534</v>
      </c>
      <c r="I7502" t="s">
        <v>82</v>
      </c>
      <c r="J7502">
        <v>1190.2</v>
      </c>
      <c r="K7502">
        <v>1201.085</v>
      </c>
      <c r="L7502">
        <v>1340</v>
      </c>
      <c r="M7502">
        <v>1235.625</v>
      </c>
      <c r="N7502">
        <v>111.25</v>
      </c>
    </row>
    <row r="7503" spans="7:14" x14ac:dyDescent="0.25">
      <c r="H7503" s="34" t="s">
        <v>534</v>
      </c>
      <c r="I7503" t="s">
        <v>83</v>
      </c>
      <c r="J7503">
        <v>0</v>
      </c>
      <c r="K7503">
        <v>0.44070362054330903</v>
      </c>
      <c r="L7503">
        <v>0</v>
      </c>
      <c r="M7503">
        <v>0.70652503793626797</v>
      </c>
      <c r="N7503">
        <v>0.62921348314608205</v>
      </c>
    </row>
    <row r="7504" spans="7:14" x14ac:dyDescent="0.25">
      <c r="H7504" s="34" t="s">
        <v>534</v>
      </c>
      <c r="I7504" t="s">
        <v>84</v>
      </c>
      <c r="J7504" t="s">
        <v>363</v>
      </c>
      <c r="K7504" t="s">
        <v>88</v>
      </c>
      <c r="L7504" t="s">
        <v>122</v>
      </c>
      <c r="M7504" t="s">
        <v>87</v>
      </c>
      <c r="N7504" t="s">
        <v>87</v>
      </c>
    </row>
    <row r="7505" spans="7:14" x14ac:dyDescent="0.25">
      <c r="G7505" s="34" t="s">
        <v>667</v>
      </c>
    </row>
    <row r="7506" spans="7:14" x14ac:dyDescent="0.25">
      <c r="G7506" s="34" t="s">
        <v>667</v>
      </c>
    </row>
    <row r="7507" spans="7:14" x14ac:dyDescent="0.25">
      <c r="H7507" s="34" t="s">
        <v>95</v>
      </c>
      <c r="I7507" t="s">
        <v>63</v>
      </c>
      <c r="J7507" t="s">
        <v>150</v>
      </c>
      <c r="K7507" t="s">
        <v>101</v>
      </c>
      <c r="L7507" t="s">
        <v>110</v>
      </c>
      <c r="M7507" t="s">
        <v>67</v>
      </c>
      <c r="N7507" t="s">
        <v>68</v>
      </c>
    </row>
    <row r="7508" spans="7:14" x14ac:dyDescent="0.25">
      <c r="G7508" s="34" t="s">
        <v>667</v>
      </c>
    </row>
    <row r="7509" spans="7:14" x14ac:dyDescent="0.25">
      <c r="H7509" s="34" t="s">
        <v>535</v>
      </c>
      <c r="I7509" t="s">
        <v>70</v>
      </c>
      <c r="J7509">
        <v>643.33433917197397</v>
      </c>
      <c r="K7509">
        <v>637.87045454545398</v>
      </c>
      <c r="L7509">
        <v>636.717519872813</v>
      </c>
      <c r="M7509">
        <v>685.76043068640604</v>
      </c>
      <c r="N7509">
        <v>682.76760889712705</v>
      </c>
    </row>
    <row r="7510" spans="7:14" x14ac:dyDescent="0.25">
      <c r="H7510" s="34" t="s">
        <v>535</v>
      </c>
      <c r="I7510" t="s">
        <v>71</v>
      </c>
      <c r="J7510">
        <v>638.79499999999996</v>
      </c>
      <c r="K7510">
        <v>633.57500000000005</v>
      </c>
      <c r="L7510">
        <v>634.08999999999901</v>
      </c>
      <c r="M7510">
        <v>671.84749999999997</v>
      </c>
      <c r="N7510">
        <v>670.03</v>
      </c>
    </row>
    <row r="7511" spans="7:14" x14ac:dyDescent="0.25">
      <c r="H7511" s="34" t="s">
        <v>535</v>
      </c>
      <c r="I7511" t="s">
        <v>72</v>
      </c>
      <c r="J7511">
        <v>636.07249999999999</v>
      </c>
      <c r="K7511">
        <v>630.96249999999998</v>
      </c>
      <c r="L7511">
        <v>632.495</v>
      </c>
      <c r="M7511">
        <v>664.02374999999995</v>
      </c>
      <c r="N7511">
        <v>662.44</v>
      </c>
    </row>
    <row r="7512" spans="7:14" x14ac:dyDescent="0.25">
      <c r="H7512" s="34" t="s">
        <v>535</v>
      </c>
      <c r="I7512" t="s">
        <v>73</v>
      </c>
      <c r="J7512">
        <v>635.16499999999996</v>
      </c>
      <c r="K7512">
        <v>630.09166666666601</v>
      </c>
      <c r="L7512">
        <v>631.96333333333303</v>
      </c>
      <c r="M7512">
        <v>661.41583333333301</v>
      </c>
      <c r="N7512">
        <v>659.91</v>
      </c>
    </row>
    <row r="7513" spans="7:14" x14ac:dyDescent="0.25">
      <c r="H7513" s="34" t="s">
        <v>535</v>
      </c>
      <c r="I7513" t="s">
        <v>74</v>
      </c>
      <c r="J7513">
        <v>634.25750000000005</v>
      </c>
      <c r="K7513">
        <v>629.22083333333296</v>
      </c>
      <c r="L7513">
        <v>631.43166666666605</v>
      </c>
      <c r="M7513">
        <v>658.80791666666596</v>
      </c>
      <c r="N7513">
        <v>657.38</v>
      </c>
    </row>
    <row r="7514" spans="7:14" x14ac:dyDescent="0.25">
      <c r="H7514" s="34" t="s">
        <v>535</v>
      </c>
      <c r="I7514" t="s">
        <v>75</v>
      </c>
      <c r="J7514">
        <v>632.4425</v>
      </c>
      <c r="K7514">
        <v>627.47916666666595</v>
      </c>
      <c r="L7514">
        <v>630.368333333333</v>
      </c>
      <c r="M7514">
        <v>653.59208333333299</v>
      </c>
      <c r="N7514">
        <v>652.32000000000005</v>
      </c>
    </row>
    <row r="7515" spans="7:14" x14ac:dyDescent="0.25">
      <c r="H7515" s="34" t="s">
        <v>535</v>
      </c>
      <c r="I7515" t="s">
        <v>76</v>
      </c>
      <c r="J7515">
        <v>631.53499999999997</v>
      </c>
      <c r="K7515">
        <v>626.60833333333301</v>
      </c>
      <c r="L7515">
        <v>629.83666666666602</v>
      </c>
      <c r="M7515">
        <v>650.98416666666606</v>
      </c>
      <c r="N7515">
        <v>649.79</v>
      </c>
    </row>
    <row r="7516" spans="7:14" x14ac:dyDescent="0.25">
      <c r="H7516" s="34" t="s">
        <v>535</v>
      </c>
      <c r="I7516" t="s">
        <v>77</v>
      </c>
      <c r="J7516">
        <v>630.62750000000005</v>
      </c>
      <c r="K7516">
        <v>625.73749999999995</v>
      </c>
      <c r="L7516">
        <v>629.30499999999995</v>
      </c>
      <c r="M7516">
        <v>648.37625000000003</v>
      </c>
      <c r="N7516">
        <v>647.26</v>
      </c>
    </row>
    <row r="7517" spans="7:14" x14ac:dyDescent="0.25">
      <c r="H7517" s="34" t="s">
        <v>535</v>
      </c>
      <c r="I7517" t="s">
        <v>78</v>
      </c>
      <c r="J7517">
        <v>627.90499999999997</v>
      </c>
      <c r="K7517">
        <v>623.125</v>
      </c>
      <c r="L7517">
        <v>627.71</v>
      </c>
      <c r="M7517">
        <v>640.55250000000001</v>
      </c>
      <c r="N7517">
        <v>639.66999999999996</v>
      </c>
    </row>
    <row r="7518" spans="7:14" x14ac:dyDescent="0.25">
      <c r="H7518" s="34" t="s">
        <v>535</v>
      </c>
      <c r="I7518" t="s">
        <v>79</v>
      </c>
      <c r="J7518">
        <v>623.36566082802506</v>
      </c>
      <c r="K7518">
        <v>618.82954545454504</v>
      </c>
      <c r="L7518">
        <v>625.08248012718605</v>
      </c>
      <c r="M7518">
        <v>626.63956931359303</v>
      </c>
      <c r="N7518">
        <v>626.932391102873</v>
      </c>
    </row>
    <row r="7519" spans="7:14" x14ac:dyDescent="0.25">
      <c r="H7519" s="34" t="s">
        <v>535</v>
      </c>
      <c r="I7519" t="s">
        <v>80</v>
      </c>
      <c r="J7519">
        <v>632.95000000000005</v>
      </c>
      <c r="K7519">
        <v>629.48333333333301</v>
      </c>
      <c r="L7519">
        <v>631.23333333333301</v>
      </c>
      <c r="M7519">
        <v>645.77499999999998</v>
      </c>
      <c r="N7519">
        <v>656.96666666666601</v>
      </c>
    </row>
    <row r="7520" spans="7:14" x14ac:dyDescent="0.25">
      <c r="H7520" s="34" t="s">
        <v>535</v>
      </c>
      <c r="I7520" t="s">
        <v>81</v>
      </c>
      <c r="J7520">
        <v>633.08333333333303</v>
      </c>
      <c r="K7520">
        <v>630.61666666666599</v>
      </c>
      <c r="L7520">
        <v>631.56666666666604</v>
      </c>
      <c r="M7520">
        <v>649.25</v>
      </c>
      <c r="N7520">
        <v>659.08333333333303</v>
      </c>
    </row>
    <row r="7521" spans="7:14" x14ac:dyDescent="0.25">
      <c r="H7521" s="34" t="s">
        <v>535</v>
      </c>
      <c r="I7521" t="s">
        <v>82</v>
      </c>
      <c r="J7521">
        <v>633.21666666666601</v>
      </c>
      <c r="K7521">
        <v>631.75</v>
      </c>
      <c r="L7521">
        <v>631.9</v>
      </c>
      <c r="M7521">
        <v>652.72500000000002</v>
      </c>
      <c r="N7521">
        <v>661.2</v>
      </c>
    </row>
    <row r="7522" spans="7:14" x14ac:dyDescent="0.25">
      <c r="H7522" s="34" t="s">
        <v>535</v>
      </c>
      <c r="I7522" t="s">
        <v>83</v>
      </c>
      <c r="J7522">
        <v>4.2113020819622198E-2</v>
      </c>
      <c r="K7522">
        <v>0.36008366649897799</v>
      </c>
      <c r="L7522">
        <v>0.105613349527392</v>
      </c>
      <c r="M7522">
        <v>1.0647669386035501</v>
      </c>
      <c r="N7522">
        <v>0.64437566593941997</v>
      </c>
    </row>
    <row r="7523" spans="7:14" x14ac:dyDescent="0.25">
      <c r="H7523" s="34" t="s">
        <v>535</v>
      </c>
      <c r="I7523" t="s">
        <v>84</v>
      </c>
      <c r="J7523" t="s">
        <v>152</v>
      </c>
      <c r="K7523" t="s">
        <v>103</v>
      </c>
      <c r="L7523" t="s">
        <v>108</v>
      </c>
      <c r="M7523" t="s">
        <v>88</v>
      </c>
      <c r="N7523" t="s">
        <v>88</v>
      </c>
    </row>
    <row r="7524" spans="7:14" x14ac:dyDescent="0.25">
      <c r="G7524" s="34" t="s">
        <v>667</v>
      </c>
    </row>
    <row r="7526" spans="7:14" x14ac:dyDescent="0.25">
      <c r="H7526" s="34" t="s">
        <v>89</v>
      </c>
      <c r="I7526" t="s">
        <v>63</v>
      </c>
      <c r="J7526" t="s">
        <v>64</v>
      </c>
      <c r="K7526" t="s">
        <v>101</v>
      </c>
      <c r="L7526" t="s">
        <v>66</v>
      </c>
      <c r="M7526" t="s">
        <v>67</v>
      </c>
      <c r="N7526" t="s">
        <v>68</v>
      </c>
    </row>
    <row r="7528" spans="7:14" x14ac:dyDescent="0.25">
      <c r="H7528" s="34" t="s">
        <v>536</v>
      </c>
      <c r="I7528" t="s">
        <v>70</v>
      </c>
      <c r="J7528">
        <v>1749.7791866945799</v>
      </c>
      <c r="K7528">
        <v>1779.25845262141</v>
      </c>
      <c r="L7528">
        <v>1793.3746347367501</v>
      </c>
      <c r="M7528">
        <v>1813.18139140271</v>
      </c>
      <c r="N7528">
        <v>1919.8953183416099</v>
      </c>
    </row>
    <row r="7529" spans="7:14" x14ac:dyDescent="0.25">
      <c r="H7529" s="34" t="s">
        <v>536</v>
      </c>
      <c r="I7529" t="s">
        <v>71</v>
      </c>
      <c r="J7529">
        <v>1729.0974999999901</v>
      </c>
      <c r="K7529">
        <v>1760.1224999999999</v>
      </c>
      <c r="L7529">
        <v>1778.2524999999901</v>
      </c>
      <c r="M7529">
        <v>1801.65</v>
      </c>
      <c r="N7529">
        <v>1888.0450000000001</v>
      </c>
    </row>
    <row r="7530" spans="7:14" x14ac:dyDescent="0.25">
      <c r="H7530" s="34" t="s">
        <v>536</v>
      </c>
      <c r="I7530" t="s">
        <v>72</v>
      </c>
      <c r="J7530">
        <v>1716.5987499999901</v>
      </c>
      <c r="K7530">
        <v>1748.8612499999999</v>
      </c>
      <c r="L7530">
        <v>1769.30125</v>
      </c>
      <c r="M7530">
        <v>1794.7750000000001</v>
      </c>
      <c r="N7530">
        <v>1869.9224999999999</v>
      </c>
    </row>
    <row r="7531" spans="7:14" x14ac:dyDescent="0.25">
      <c r="H7531" s="34" t="s">
        <v>536</v>
      </c>
      <c r="I7531" t="s">
        <v>73</v>
      </c>
      <c r="J7531">
        <v>1712.4324999999999</v>
      </c>
      <c r="K7531">
        <v>1745.1074999999901</v>
      </c>
      <c r="L7531">
        <v>1766.3174999999901</v>
      </c>
      <c r="M7531">
        <v>1792.4833333333299</v>
      </c>
      <c r="N7531">
        <v>1863.8816666666601</v>
      </c>
    </row>
    <row r="7532" spans="7:14" x14ac:dyDescent="0.25">
      <c r="H7532" s="34" t="s">
        <v>536</v>
      </c>
      <c r="I7532" t="s">
        <v>74</v>
      </c>
      <c r="J7532">
        <v>1708.2662499999999</v>
      </c>
      <c r="K7532">
        <v>1741.35375</v>
      </c>
      <c r="L7532">
        <v>1763.33375</v>
      </c>
      <c r="M7532">
        <v>1790.19166666666</v>
      </c>
      <c r="N7532">
        <v>1857.84083333333</v>
      </c>
    </row>
    <row r="7533" spans="7:14" x14ac:dyDescent="0.25">
      <c r="H7533" s="34" t="s">
        <v>536</v>
      </c>
      <c r="I7533" t="s">
        <v>75</v>
      </c>
      <c r="J7533">
        <v>1699.9337499999999</v>
      </c>
      <c r="K7533">
        <v>1733.8462499999901</v>
      </c>
      <c r="L7533">
        <v>1757.36624999999</v>
      </c>
      <c r="M7533">
        <v>1785.6083333333299</v>
      </c>
      <c r="N7533">
        <v>1845.7591666666599</v>
      </c>
    </row>
    <row r="7534" spans="7:14" x14ac:dyDescent="0.25">
      <c r="H7534" s="34" t="s">
        <v>536</v>
      </c>
      <c r="I7534" t="s">
        <v>76</v>
      </c>
      <c r="J7534">
        <v>1695.7674999999999</v>
      </c>
      <c r="K7534">
        <v>1730.0925</v>
      </c>
      <c r="L7534">
        <v>1754.3824999999999</v>
      </c>
      <c r="M7534">
        <v>1783.31666666666</v>
      </c>
      <c r="N7534">
        <v>1839.7183333333301</v>
      </c>
    </row>
    <row r="7535" spans="7:14" x14ac:dyDescent="0.25">
      <c r="H7535" s="34" t="s">
        <v>536</v>
      </c>
      <c r="I7535" t="s">
        <v>77</v>
      </c>
      <c r="J7535">
        <v>1691.6012499999999</v>
      </c>
      <c r="K7535">
        <v>1726.3387499999999</v>
      </c>
      <c r="L7535">
        <v>1751.3987499999901</v>
      </c>
      <c r="M7535">
        <v>1781.0250000000001</v>
      </c>
      <c r="N7535">
        <v>1833.6775</v>
      </c>
    </row>
    <row r="7536" spans="7:14" x14ac:dyDescent="0.25">
      <c r="H7536" s="34" t="s">
        <v>536</v>
      </c>
      <c r="I7536" t="s">
        <v>78</v>
      </c>
      <c r="J7536">
        <v>1679.1025</v>
      </c>
      <c r="K7536">
        <v>1715.0774999999901</v>
      </c>
      <c r="L7536">
        <v>1742.4475</v>
      </c>
      <c r="M7536">
        <v>1774.15</v>
      </c>
      <c r="N7536">
        <v>1815.5549999999901</v>
      </c>
    </row>
    <row r="7537" spans="7:14" x14ac:dyDescent="0.25">
      <c r="H7537" s="34" t="s">
        <v>536</v>
      </c>
      <c r="I7537" t="s">
        <v>79</v>
      </c>
      <c r="J7537">
        <v>1658.4208133054101</v>
      </c>
      <c r="K7537">
        <v>1695.94154737858</v>
      </c>
      <c r="L7537">
        <v>1727.32536526324</v>
      </c>
      <c r="M7537">
        <v>1762.6186085972799</v>
      </c>
      <c r="N7537">
        <v>1783.70468165838</v>
      </c>
    </row>
    <row r="7538" spans="7:14" x14ac:dyDescent="0.25">
      <c r="H7538" s="34" t="s">
        <v>536</v>
      </c>
      <c r="I7538" t="s">
        <v>80</v>
      </c>
      <c r="J7538">
        <v>1708.82499999999</v>
      </c>
      <c r="K7538">
        <v>1728.5250000000001</v>
      </c>
      <c r="L7538">
        <v>1751.32499999999</v>
      </c>
      <c r="M7538">
        <v>1780.5</v>
      </c>
      <c r="N7538">
        <v>1825.05</v>
      </c>
    </row>
    <row r="7539" spans="7:14" x14ac:dyDescent="0.25">
      <c r="H7539" s="34" t="s">
        <v>536</v>
      </c>
      <c r="I7539" t="s">
        <v>81</v>
      </c>
      <c r="J7539">
        <v>1713.55</v>
      </c>
      <c r="K7539">
        <v>1731.55</v>
      </c>
      <c r="L7539">
        <v>1754.3333333333301</v>
      </c>
      <c r="M7539">
        <v>1782.9666666666601</v>
      </c>
      <c r="N7539">
        <v>1833.9666666666601</v>
      </c>
    </row>
    <row r="7540" spans="7:14" x14ac:dyDescent="0.25">
      <c r="H7540" s="34" t="s">
        <v>536</v>
      </c>
      <c r="I7540" t="s">
        <v>82</v>
      </c>
      <c r="J7540">
        <v>1718.2750000000001</v>
      </c>
      <c r="K7540">
        <v>1734.57499999999</v>
      </c>
      <c r="L7540">
        <v>1757.3416666666601</v>
      </c>
      <c r="M7540">
        <v>1785.43333333333</v>
      </c>
      <c r="N7540">
        <v>1842.88333333333</v>
      </c>
    </row>
    <row r="7541" spans="7:14" x14ac:dyDescent="0.25">
      <c r="H7541" s="34" t="s">
        <v>536</v>
      </c>
      <c r="I7541" t="s">
        <v>83</v>
      </c>
      <c r="J7541">
        <v>0.55301157227921305</v>
      </c>
      <c r="K7541">
        <v>0.34878860816048401</v>
      </c>
      <c r="L7541">
        <v>0.34237318677359502</v>
      </c>
      <c r="M7541">
        <v>0.27631013946192001</v>
      </c>
      <c r="N7541">
        <v>0.96768650574731796</v>
      </c>
    </row>
    <row r="7542" spans="7:14" x14ac:dyDescent="0.25">
      <c r="H7542" s="34" t="s">
        <v>536</v>
      </c>
      <c r="I7542" t="s">
        <v>84</v>
      </c>
      <c r="J7542" t="s">
        <v>85</v>
      </c>
      <c r="K7542" t="s">
        <v>99</v>
      </c>
      <c r="L7542" t="s">
        <v>88</v>
      </c>
      <c r="M7542" t="s">
        <v>88</v>
      </c>
      <c r="N7542" t="s">
        <v>88</v>
      </c>
    </row>
    <row r="7544" spans="7:14" x14ac:dyDescent="0.25">
      <c r="G7544" s="34" t="s">
        <v>667</v>
      </c>
    </row>
    <row r="7545" spans="7:14" x14ac:dyDescent="0.25">
      <c r="H7545" s="34" t="s">
        <v>128</v>
      </c>
      <c r="I7545" t="s">
        <v>63</v>
      </c>
      <c r="J7545" t="s">
        <v>64</v>
      </c>
      <c r="K7545" t="s">
        <v>65</v>
      </c>
      <c r="L7545" t="s">
        <v>66</v>
      </c>
      <c r="M7545" t="s">
        <v>67</v>
      </c>
      <c r="N7545" t="s">
        <v>96</v>
      </c>
    </row>
    <row r="7546" spans="7:14" x14ac:dyDescent="0.25">
      <c r="G7546" s="34" t="s">
        <v>667</v>
      </c>
    </row>
    <row r="7547" spans="7:14" x14ac:dyDescent="0.25">
      <c r="H7547" s="34" t="s">
        <v>537</v>
      </c>
      <c r="I7547" t="s">
        <v>70</v>
      </c>
      <c r="J7547">
        <v>131</v>
      </c>
      <c r="K7547">
        <v>131.42014327855</v>
      </c>
      <c r="L7547">
        <v>129.68034925732599</v>
      </c>
      <c r="M7547">
        <v>128.146659836065</v>
      </c>
      <c r="N7547">
        <v>129.46362515413</v>
      </c>
    </row>
    <row r="7548" spans="7:14" x14ac:dyDescent="0.25">
      <c r="H7548" s="34" t="s">
        <v>537</v>
      </c>
      <c r="I7548" t="s">
        <v>71</v>
      </c>
      <c r="J7548">
        <v>127.19750000000001</v>
      </c>
      <c r="K7548">
        <v>127.905</v>
      </c>
      <c r="L7548">
        <v>127.76</v>
      </c>
      <c r="M7548">
        <v>125.8725</v>
      </c>
      <c r="N7548">
        <v>127.167499999999</v>
      </c>
    </row>
    <row r="7549" spans="7:14" x14ac:dyDescent="0.25">
      <c r="H7549" s="34" t="s">
        <v>537</v>
      </c>
      <c r="I7549" t="s">
        <v>72</v>
      </c>
      <c r="J7549">
        <v>124.87375</v>
      </c>
      <c r="K7549">
        <v>125.9525</v>
      </c>
      <c r="L7549">
        <v>126.605</v>
      </c>
      <c r="M7549">
        <v>124.51125</v>
      </c>
      <c r="N7549">
        <v>125.83374999999999</v>
      </c>
    </row>
    <row r="7550" spans="7:14" x14ac:dyDescent="0.25">
      <c r="H7550" s="34" t="s">
        <v>537</v>
      </c>
      <c r="I7550" t="s">
        <v>73</v>
      </c>
      <c r="J7550">
        <v>124.09916666666599</v>
      </c>
      <c r="K7550">
        <v>125.30166666666599</v>
      </c>
      <c r="L7550">
        <v>126.22</v>
      </c>
      <c r="M7550">
        <v>124.0575</v>
      </c>
      <c r="N7550">
        <v>125.389166666666</v>
      </c>
    </row>
    <row r="7551" spans="7:14" x14ac:dyDescent="0.25">
      <c r="H7551" s="34" t="s">
        <v>537</v>
      </c>
      <c r="I7551" t="s">
        <v>74</v>
      </c>
      <c r="J7551">
        <v>123.324583333333</v>
      </c>
      <c r="K7551">
        <v>124.650833333333</v>
      </c>
      <c r="L7551">
        <v>125.83499999999999</v>
      </c>
      <c r="M7551">
        <v>123.60375000000001</v>
      </c>
      <c r="N7551">
        <v>124.944583333333</v>
      </c>
    </row>
    <row r="7552" spans="7:14" x14ac:dyDescent="0.25">
      <c r="H7552" s="34" t="s">
        <v>537</v>
      </c>
      <c r="I7552" t="s">
        <v>75</v>
      </c>
      <c r="J7552">
        <v>121.775416666666</v>
      </c>
      <c r="K7552">
        <v>123.34916666666599</v>
      </c>
      <c r="L7552">
        <v>125.065</v>
      </c>
      <c r="M7552">
        <v>122.69625000000001</v>
      </c>
      <c r="N7552">
        <v>124.05541666666601</v>
      </c>
    </row>
    <row r="7553" spans="7:14" x14ac:dyDescent="0.25">
      <c r="H7553" s="34" t="s">
        <v>537</v>
      </c>
      <c r="I7553" t="s">
        <v>76</v>
      </c>
      <c r="J7553">
        <v>121.00083333333301</v>
      </c>
      <c r="K7553">
        <v>122.698333333333</v>
      </c>
      <c r="L7553">
        <v>124.68</v>
      </c>
      <c r="M7553">
        <v>122.24250000000001</v>
      </c>
      <c r="N7553">
        <v>123.61083333333301</v>
      </c>
    </row>
    <row r="7554" spans="7:14" x14ac:dyDescent="0.25">
      <c r="H7554" s="34" t="s">
        <v>537</v>
      </c>
      <c r="I7554" t="s">
        <v>77</v>
      </c>
      <c r="J7554">
        <v>120.22624999999999</v>
      </c>
      <c r="K7554">
        <v>122.0475</v>
      </c>
      <c r="L7554">
        <v>124.295</v>
      </c>
      <c r="M7554">
        <v>121.78874999999999</v>
      </c>
      <c r="N7554">
        <v>123.16625000000001</v>
      </c>
    </row>
    <row r="7555" spans="7:14" x14ac:dyDescent="0.25">
      <c r="H7555" s="34" t="s">
        <v>537</v>
      </c>
      <c r="I7555" t="s">
        <v>78</v>
      </c>
      <c r="J7555">
        <v>117.90249999999899</v>
      </c>
      <c r="K7555">
        <v>120.095</v>
      </c>
      <c r="L7555">
        <v>123.14</v>
      </c>
      <c r="M7555">
        <v>120.42749999999999</v>
      </c>
      <c r="N7555">
        <v>121.8325</v>
      </c>
    </row>
    <row r="7556" spans="7:14" x14ac:dyDescent="0.25">
      <c r="H7556" s="34" t="s">
        <v>537</v>
      </c>
      <c r="I7556" t="s">
        <v>79</v>
      </c>
      <c r="J7556">
        <v>114.1</v>
      </c>
      <c r="K7556">
        <v>116.579856721449</v>
      </c>
      <c r="L7556">
        <v>121.219650742673</v>
      </c>
      <c r="M7556">
        <v>118.153340163934</v>
      </c>
      <c r="N7556">
        <v>119.53637484586901</v>
      </c>
    </row>
    <row r="7557" spans="7:14" x14ac:dyDescent="0.25">
      <c r="H7557" s="34" t="s">
        <v>537</v>
      </c>
      <c r="I7557" t="s">
        <v>80</v>
      </c>
      <c r="J7557">
        <v>123.958333333333</v>
      </c>
      <c r="K7557">
        <v>122.2</v>
      </c>
      <c r="L7557">
        <v>125.85</v>
      </c>
      <c r="M7557">
        <v>123.591666666666</v>
      </c>
      <c r="N7557">
        <v>124.075</v>
      </c>
    </row>
    <row r="7558" spans="7:14" x14ac:dyDescent="0.25">
      <c r="H7558" s="34" t="s">
        <v>537</v>
      </c>
      <c r="I7558" t="s">
        <v>81</v>
      </c>
      <c r="J7558">
        <v>125.36666666666601</v>
      </c>
      <c r="K7558">
        <v>122.8</v>
      </c>
      <c r="L7558">
        <v>126.25</v>
      </c>
      <c r="M7558">
        <v>124.033333333333</v>
      </c>
      <c r="N7558">
        <v>124.216666666666</v>
      </c>
    </row>
    <row r="7559" spans="7:14" x14ac:dyDescent="0.25">
      <c r="H7559" s="34" t="s">
        <v>537</v>
      </c>
      <c r="I7559" t="s">
        <v>82</v>
      </c>
      <c r="J7559">
        <v>126.77500000000001</v>
      </c>
      <c r="K7559">
        <v>123.399999999999</v>
      </c>
      <c r="L7559">
        <v>126.65</v>
      </c>
      <c r="M7559">
        <v>124.47499999999999</v>
      </c>
      <c r="N7559">
        <v>124.35833333333299</v>
      </c>
    </row>
    <row r="7560" spans="7:14" x14ac:dyDescent="0.25">
      <c r="H7560" s="34" t="s">
        <v>537</v>
      </c>
      <c r="I7560" t="s">
        <v>83</v>
      </c>
      <c r="J7560">
        <v>2.2722689075630198</v>
      </c>
      <c r="K7560">
        <v>0.97244732576984505</v>
      </c>
      <c r="L7560">
        <v>0.63567739372269405</v>
      </c>
      <c r="M7560">
        <v>0.71471916930750201</v>
      </c>
      <c r="N7560">
        <v>0.22783622595990299</v>
      </c>
    </row>
    <row r="7561" spans="7:14" x14ac:dyDescent="0.25">
      <c r="H7561" s="34" t="s">
        <v>537</v>
      </c>
      <c r="I7561" t="s">
        <v>84</v>
      </c>
      <c r="J7561" t="s">
        <v>85</v>
      </c>
      <c r="K7561" t="s">
        <v>87</v>
      </c>
      <c r="L7561" t="s">
        <v>88</v>
      </c>
      <c r="M7561" t="s">
        <v>87</v>
      </c>
      <c r="N7561" t="s">
        <v>106</v>
      </c>
    </row>
    <row r="7562" spans="7:14" x14ac:dyDescent="0.25">
      <c r="G7562" s="34" t="s">
        <v>667</v>
      </c>
    </row>
    <row r="7564" spans="7:14" x14ac:dyDescent="0.25">
      <c r="H7564" s="34" t="s">
        <v>95</v>
      </c>
      <c r="I7564" t="s">
        <v>63</v>
      </c>
      <c r="J7564" t="s">
        <v>64</v>
      </c>
      <c r="K7564" t="s">
        <v>65</v>
      </c>
      <c r="L7564" t="s">
        <v>110</v>
      </c>
      <c r="M7564" t="s">
        <v>67</v>
      </c>
      <c r="N7564" t="s">
        <v>68</v>
      </c>
    </row>
    <row r="7566" spans="7:14" x14ac:dyDescent="0.25">
      <c r="H7566" s="34" t="s">
        <v>538</v>
      </c>
      <c r="I7566" t="s">
        <v>70</v>
      </c>
      <c r="J7566">
        <v>423.69918166939402</v>
      </c>
      <c r="K7566">
        <v>436.63629460895902</v>
      </c>
      <c r="L7566">
        <v>435.03774044314503</v>
      </c>
      <c r="M7566">
        <v>433.14679502511302</v>
      </c>
      <c r="N7566">
        <v>437.42210638549898</v>
      </c>
    </row>
    <row r="7567" spans="7:14" x14ac:dyDescent="0.25">
      <c r="H7567" s="34" t="s">
        <v>538</v>
      </c>
      <c r="I7567" t="s">
        <v>71</v>
      </c>
      <c r="J7567">
        <v>413.662499999999</v>
      </c>
      <c r="K7567">
        <v>424.44499999999999</v>
      </c>
      <c r="L7567">
        <v>428.26499999999999</v>
      </c>
      <c r="M7567">
        <v>427.91999999999899</v>
      </c>
      <c r="N7567">
        <v>431.52249999999998</v>
      </c>
    </row>
    <row r="7568" spans="7:14" x14ac:dyDescent="0.25">
      <c r="H7568" s="34" t="s">
        <v>538</v>
      </c>
      <c r="I7568" t="s">
        <v>72</v>
      </c>
      <c r="J7568">
        <v>407.68124999999998</v>
      </c>
      <c r="K7568">
        <v>417.597499999999</v>
      </c>
      <c r="L7568">
        <v>424.33249999999998</v>
      </c>
      <c r="M7568">
        <v>424.784999999999</v>
      </c>
      <c r="N7568">
        <v>427.96124999999898</v>
      </c>
    </row>
    <row r="7569" spans="8:14" x14ac:dyDescent="0.25">
      <c r="H7569" s="34" t="s">
        <v>538</v>
      </c>
      <c r="I7569" t="s">
        <v>73</v>
      </c>
      <c r="J7569">
        <v>405.6875</v>
      </c>
      <c r="K7569">
        <v>415.315</v>
      </c>
      <c r="L7569">
        <v>423.02166666666602</v>
      </c>
      <c r="M7569">
        <v>423.73999999999899</v>
      </c>
      <c r="N7569">
        <v>426.77416666666602</v>
      </c>
    </row>
    <row r="7570" spans="8:14" x14ac:dyDescent="0.25">
      <c r="H7570" s="34" t="s">
        <v>538</v>
      </c>
      <c r="I7570" t="s">
        <v>74</v>
      </c>
      <c r="J7570">
        <v>403.693749999999</v>
      </c>
      <c r="K7570">
        <v>413.032499999999</v>
      </c>
      <c r="L7570">
        <v>421.71083333333303</v>
      </c>
      <c r="M7570">
        <v>422.69499999999999</v>
      </c>
      <c r="N7570">
        <v>425.587083333333</v>
      </c>
    </row>
    <row r="7571" spans="8:14" x14ac:dyDescent="0.25">
      <c r="H7571" s="34" t="s">
        <v>538</v>
      </c>
      <c r="I7571" t="s">
        <v>75</v>
      </c>
      <c r="J7571">
        <v>399.70625000000001</v>
      </c>
      <c r="K7571">
        <v>408.46749999999997</v>
      </c>
      <c r="L7571">
        <v>419.08916666666602</v>
      </c>
      <c r="M7571">
        <v>420.604999999999</v>
      </c>
      <c r="N7571">
        <v>423.21291666666599</v>
      </c>
    </row>
    <row r="7572" spans="8:14" x14ac:dyDescent="0.25">
      <c r="H7572" s="34" t="s">
        <v>538</v>
      </c>
      <c r="I7572" t="s">
        <v>76</v>
      </c>
      <c r="J7572">
        <v>397.71249999999998</v>
      </c>
      <c r="K7572">
        <v>406.185</v>
      </c>
      <c r="L7572">
        <v>417.77833333333302</v>
      </c>
      <c r="M7572">
        <v>419.56</v>
      </c>
      <c r="N7572">
        <v>422.02583333333303</v>
      </c>
    </row>
    <row r="7573" spans="8:14" x14ac:dyDescent="0.25">
      <c r="H7573" s="34" t="s">
        <v>538</v>
      </c>
      <c r="I7573" t="s">
        <v>77</v>
      </c>
      <c r="J7573">
        <v>395.71875</v>
      </c>
      <c r="K7573">
        <v>403.90249999999997</v>
      </c>
      <c r="L7573">
        <v>416.46749999999997</v>
      </c>
      <c r="M7573">
        <v>418.51499999999999</v>
      </c>
      <c r="N7573">
        <v>420.83875</v>
      </c>
    </row>
    <row r="7574" spans="8:14" x14ac:dyDescent="0.25">
      <c r="H7574" s="34" t="s">
        <v>538</v>
      </c>
      <c r="I7574" t="s">
        <v>78</v>
      </c>
      <c r="J7574">
        <v>389.73750000000001</v>
      </c>
      <c r="K7574">
        <v>397.05500000000001</v>
      </c>
      <c r="L7574">
        <v>412.534999999999</v>
      </c>
      <c r="M7574">
        <v>415.38</v>
      </c>
      <c r="N7574">
        <v>417.27749999999997</v>
      </c>
    </row>
    <row r="7575" spans="8:14" x14ac:dyDescent="0.25">
      <c r="H7575" s="34" t="s">
        <v>538</v>
      </c>
      <c r="I7575" t="s">
        <v>79</v>
      </c>
      <c r="J7575">
        <v>379.70081833060499</v>
      </c>
      <c r="K7575">
        <v>384.86370539104001</v>
      </c>
      <c r="L7575">
        <v>405.76225955685402</v>
      </c>
      <c r="M7575">
        <v>410.15320497488602</v>
      </c>
      <c r="N7575">
        <v>411.37789361450001</v>
      </c>
    </row>
    <row r="7576" spans="8:14" x14ac:dyDescent="0.25">
      <c r="H7576" s="34" t="s">
        <v>538</v>
      </c>
      <c r="I7576" t="s">
        <v>80</v>
      </c>
      <c r="J7576">
        <v>403.808333333333</v>
      </c>
      <c r="K7576">
        <v>407.55</v>
      </c>
      <c r="L7576">
        <v>417.85</v>
      </c>
      <c r="M7576">
        <v>422.36666666666599</v>
      </c>
      <c r="N7576">
        <v>425.77499999999901</v>
      </c>
    </row>
    <row r="7577" spans="8:14" x14ac:dyDescent="0.25">
      <c r="H7577" s="34" t="s">
        <v>538</v>
      </c>
      <c r="I7577" t="s">
        <v>81</v>
      </c>
      <c r="J7577">
        <v>405.916666666666</v>
      </c>
      <c r="K7577">
        <v>408.61666666666599</v>
      </c>
      <c r="L7577">
        <v>418.7</v>
      </c>
      <c r="M7577">
        <v>423.08333333333297</v>
      </c>
      <c r="N7577">
        <v>427.14999999999901</v>
      </c>
    </row>
    <row r="7578" spans="8:14" x14ac:dyDescent="0.25">
      <c r="H7578" s="34" t="s">
        <v>538</v>
      </c>
      <c r="I7578" t="s">
        <v>82</v>
      </c>
      <c r="J7578">
        <v>408.02499999999998</v>
      </c>
      <c r="K7578">
        <v>409.683333333333</v>
      </c>
      <c r="L7578">
        <v>419.54999999999899</v>
      </c>
      <c r="M7578">
        <v>423.8</v>
      </c>
      <c r="N7578">
        <v>428.52499999999998</v>
      </c>
    </row>
    <row r="7579" spans="8:14" x14ac:dyDescent="0.25">
      <c r="H7579" s="34" t="s">
        <v>538</v>
      </c>
      <c r="I7579" t="s">
        <v>83</v>
      </c>
      <c r="J7579">
        <v>1.04422477660604</v>
      </c>
      <c r="K7579">
        <v>0.52072739107437704</v>
      </c>
      <c r="L7579">
        <v>0.40519604337979498</v>
      </c>
      <c r="M7579">
        <v>0.33935758819352702</v>
      </c>
      <c r="N7579">
        <v>0.64588104045566597</v>
      </c>
    </row>
    <row r="7580" spans="8:14" x14ac:dyDescent="0.25">
      <c r="H7580" s="34" t="s">
        <v>538</v>
      </c>
      <c r="I7580" t="s">
        <v>84</v>
      </c>
      <c r="J7580" t="s">
        <v>85</v>
      </c>
      <c r="K7580" t="s">
        <v>86</v>
      </c>
      <c r="L7580" t="s">
        <v>99</v>
      </c>
      <c r="M7580" t="s">
        <v>88</v>
      </c>
      <c r="N7580" t="s">
        <v>88</v>
      </c>
    </row>
    <row r="7583" spans="8:14" x14ac:dyDescent="0.25">
      <c r="H7583" s="34" t="s">
        <v>95</v>
      </c>
      <c r="I7583" t="s">
        <v>63</v>
      </c>
      <c r="J7583" t="s">
        <v>90</v>
      </c>
      <c r="K7583" t="s">
        <v>65</v>
      </c>
      <c r="L7583" t="s">
        <v>66</v>
      </c>
      <c r="M7583" t="s">
        <v>67</v>
      </c>
      <c r="N7583" t="s">
        <v>68</v>
      </c>
    </row>
    <row r="7585" spans="8:14" x14ac:dyDescent="0.25">
      <c r="H7585" s="34" t="s">
        <v>539</v>
      </c>
      <c r="I7585" t="s">
        <v>70</v>
      </c>
      <c r="J7585">
        <v>255.81508264462801</v>
      </c>
      <c r="K7585">
        <v>284.47641390867199</v>
      </c>
      <c r="L7585">
        <v>295.58113207547098</v>
      </c>
      <c r="M7585">
        <v>272.54709615384598</v>
      </c>
      <c r="N7585">
        <v>284.99843779767502</v>
      </c>
    </row>
    <row r="7586" spans="8:14" x14ac:dyDescent="0.25">
      <c r="H7586" s="34" t="s">
        <v>539</v>
      </c>
      <c r="I7586" t="s">
        <v>71</v>
      </c>
      <c r="J7586">
        <v>251.42</v>
      </c>
      <c r="K7586">
        <v>271.38499999999999</v>
      </c>
      <c r="L7586">
        <v>283.10000000000002</v>
      </c>
      <c r="M7586">
        <v>267.995</v>
      </c>
      <c r="N7586">
        <v>278.63249999999999</v>
      </c>
    </row>
    <row r="7587" spans="8:14" x14ac:dyDescent="0.25">
      <c r="H7587" s="34" t="s">
        <v>539</v>
      </c>
      <c r="I7587" t="s">
        <v>72</v>
      </c>
      <c r="J7587">
        <v>248.83500000000001</v>
      </c>
      <c r="K7587">
        <v>264.59249999999997</v>
      </c>
      <c r="L7587">
        <v>275.67500000000001</v>
      </c>
      <c r="M7587">
        <v>265.27249999999998</v>
      </c>
      <c r="N7587">
        <v>275.01625000000001</v>
      </c>
    </row>
    <row r="7588" spans="8:14" x14ac:dyDescent="0.25">
      <c r="H7588" s="34" t="s">
        <v>539</v>
      </c>
      <c r="I7588" t="s">
        <v>73</v>
      </c>
      <c r="J7588">
        <v>247.97333333333299</v>
      </c>
      <c r="K7588">
        <v>262.32833333333298</v>
      </c>
      <c r="L7588">
        <v>273.2</v>
      </c>
      <c r="M7588">
        <v>264.36500000000001</v>
      </c>
      <c r="N7588">
        <v>273.81083333333299</v>
      </c>
    </row>
    <row r="7589" spans="8:14" x14ac:dyDescent="0.25">
      <c r="H7589" s="34" t="s">
        <v>539</v>
      </c>
      <c r="I7589" t="s">
        <v>74</v>
      </c>
      <c r="J7589">
        <v>247.111666666666</v>
      </c>
      <c r="K7589">
        <v>260.06416666666598</v>
      </c>
      <c r="L7589">
        <v>270.72500000000002</v>
      </c>
      <c r="M7589">
        <v>263.45749999999998</v>
      </c>
      <c r="N7589">
        <v>272.60541666666597</v>
      </c>
    </row>
    <row r="7590" spans="8:14" x14ac:dyDescent="0.25">
      <c r="H7590" s="34" t="s">
        <v>539</v>
      </c>
      <c r="I7590" t="s">
        <v>75</v>
      </c>
      <c r="J7590">
        <v>245.38833333333301</v>
      </c>
      <c r="K7590">
        <v>255.53583333333299</v>
      </c>
      <c r="L7590">
        <v>265.77499999999998</v>
      </c>
      <c r="M7590">
        <v>261.64249999999998</v>
      </c>
      <c r="N7590">
        <v>270.19458333333301</v>
      </c>
    </row>
    <row r="7591" spans="8:14" x14ac:dyDescent="0.25">
      <c r="H7591" s="34" t="s">
        <v>539</v>
      </c>
      <c r="I7591" t="s">
        <v>76</v>
      </c>
      <c r="J7591">
        <v>244.52666666666599</v>
      </c>
      <c r="K7591">
        <v>253.27166666666599</v>
      </c>
      <c r="L7591">
        <v>263.3</v>
      </c>
      <c r="M7591">
        <v>260.73500000000001</v>
      </c>
      <c r="N7591">
        <v>268.98916666666599</v>
      </c>
    </row>
    <row r="7592" spans="8:14" x14ac:dyDescent="0.25">
      <c r="H7592" s="34" t="s">
        <v>539</v>
      </c>
      <c r="I7592" t="s">
        <v>77</v>
      </c>
      <c r="J7592">
        <v>243.66499999999999</v>
      </c>
      <c r="K7592">
        <v>251.00749999999999</v>
      </c>
      <c r="L7592">
        <v>260.82499999999999</v>
      </c>
      <c r="M7592">
        <v>259.82749999999999</v>
      </c>
      <c r="N7592">
        <v>267.78374999999897</v>
      </c>
    </row>
    <row r="7593" spans="8:14" x14ac:dyDescent="0.25">
      <c r="H7593" s="34" t="s">
        <v>539</v>
      </c>
      <c r="I7593" t="s">
        <v>78</v>
      </c>
      <c r="J7593">
        <v>241.07999999999899</v>
      </c>
      <c r="K7593">
        <v>244.215</v>
      </c>
      <c r="L7593">
        <v>253.4</v>
      </c>
      <c r="M7593">
        <v>257.10500000000002</v>
      </c>
      <c r="N7593">
        <v>264.167499999999</v>
      </c>
    </row>
    <row r="7594" spans="8:14" x14ac:dyDescent="0.25">
      <c r="H7594" s="34" t="s">
        <v>539</v>
      </c>
      <c r="I7594" t="s">
        <v>79</v>
      </c>
      <c r="J7594">
        <v>236.684917355371</v>
      </c>
      <c r="K7594">
        <v>231.12358609132801</v>
      </c>
      <c r="L7594">
        <v>240.918867924528</v>
      </c>
      <c r="M7594">
        <v>252.55290384615299</v>
      </c>
      <c r="N7594">
        <v>257.80156220232402</v>
      </c>
    </row>
    <row r="7595" spans="8:14" x14ac:dyDescent="0.25">
      <c r="H7595" s="34" t="s">
        <v>539</v>
      </c>
      <c r="I7595" t="s">
        <v>80</v>
      </c>
      <c r="J7595">
        <v>246.39999999999901</v>
      </c>
      <c r="K7595">
        <v>251.04999999999899</v>
      </c>
      <c r="L7595">
        <v>271.666666666666</v>
      </c>
      <c r="M7595">
        <v>263.35000000000002</v>
      </c>
      <c r="N7595">
        <v>269.02499999999998</v>
      </c>
    </row>
    <row r="7596" spans="8:14" x14ac:dyDescent="0.25">
      <c r="H7596" s="34" t="s">
        <v>539</v>
      </c>
      <c r="I7596" t="s">
        <v>81</v>
      </c>
      <c r="J7596">
        <v>246.54999999999899</v>
      </c>
      <c r="K7596">
        <v>253.29999999999899</v>
      </c>
      <c r="L7596">
        <v>275.08333333333297</v>
      </c>
      <c r="M7596">
        <v>264.14999999999998</v>
      </c>
      <c r="N7596">
        <v>269.81666666666598</v>
      </c>
    </row>
    <row r="7597" spans="8:14" x14ac:dyDescent="0.25">
      <c r="H7597" s="34" t="s">
        <v>539</v>
      </c>
      <c r="I7597" t="s">
        <v>82</v>
      </c>
      <c r="J7597">
        <v>246.7</v>
      </c>
      <c r="K7597">
        <v>255.54999999999899</v>
      </c>
      <c r="L7597">
        <v>278.5</v>
      </c>
      <c r="M7597">
        <v>264.95</v>
      </c>
      <c r="N7597">
        <v>270.60833333333301</v>
      </c>
    </row>
    <row r="7598" spans="8:14" x14ac:dyDescent="0.25">
      <c r="H7598" s="34" t="s">
        <v>539</v>
      </c>
      <c r="I7598" t="s">
        <v>83</v>
      </c>
      <c r="J7598">
        <v>0.121753246753251</v>
      </c>
      <c r="K7598">
        <v>1.7609078458227301</v>
      </c>
      <c r="L7598">
        <v>2.5153374233128898</v>
      </c>
      <c r="M7598">
        <v>0.60755648376681504</v>
      </c>
      <c r="N7598">
        <v>0.58510146891264903</v>
      </c>
    </row>
    <row r="7599" spans="8:14" x14ac:dyDescent="0.25">
      <c r="H7599" s="34" t="s">
        <v>539</v>
      </c>
      <c r="I7599" t="s">
        <v>84</v>
      </c>
      <c r="J7599" t="s">
        <v>93</v>
      </c>
      <c r="K7599" t="s">
        <v>88</v>
      </c>
      <c r="L7599" t="s">
        <v>88</v>
      </c>
      <c r="M7599" t="s">
        <v>87</v>
      </c>
      <c r="N7599" t="s">
        <v>88</v>
      </c>
    </row>
    <row r="7602" spans="8:14" x14ac:dyDescent="0.25">
      <c r="H7602" s="34" t="s">
        <v>109</v>
      </c>
      <c r="I7602" t="s">
        <v>63</v>
      </c>
      <c r="J7602" t="s">
        <v>64</v>
      </c>
      <c r="K7602" t="s">
        <v>65</v>
      </c>
      <c r="L7602" t="s">
        <v>66</v>
      </c>
      <c r="M7602" t="s">
        <v>67</v>
      </c>
      <c r="N7602" t="s">
        <v>68</v>
      </c>
    </row>
    <row r="7604" spans="8:14" x14ac:dyDescent="0.25">
      <c r="H7604" s="34" t="s">
        <v>540</v>
      </c>
      <c r="I7604" t="s">
        <v>70</v>
      </c>
      <c r="J7604">
        <v>169.86496462626801</v>
      </c>
      <c r="K7604">
        <v>166.87556675062899</v>
      </c>
      <c r="L7604">
        <v>165.79561208267</v>
      </c>
      <c r="M7604">
        <v>168.258385579937</v>
      </c>
      <c r="N7604">
        <v>164.52289175582101</v>
      </c>
    </row>
    <row r="7605" spans="8:14" x14ac:dyDescent="0.25">
      <c r="H7605" s="34" t="s">
        <v>540</v>
      </c>
      <c r="I7605" t="s">
        <v>71</v>
      </c>
      <c r="J7605">
        <v>166.7225</v>
      </c>
      <c r="K7605">
        <v>164.1</v>
      </c>
      <c r="L7605">
        <v>162.35249999999999</v>
      </c>
      <c r="M7605">
        <v>164.8475</v>
      </c>
      <c r="N7605">
        <v>162.3175</v>
      </c>
    </row>
    <row r="7606" spans="8:14" x14ac:dyDescent="0.25">
      <c r="H7606" s="34" t="s">
        <v>540</v>
      </c>
      <c r="I7606" t="s">
        <v>72</v>
      </c>
      <c r="J7606">
        <v>164.81125</v>
      </c>
      <c r="K7606">
        <v>162.44999999999999</v>
      </c>
      <c r="L7606">
        <v>160.27625</v>
      </c>
      <c r="M7606">
        <v>162.79874999999899</v>
      </c>
      <c r="N7606">
        <v>160.98374999999999</v>
      </c>
    </row>
    <row r="7607" spans="8:14" x14ac:dyDescent="0.25">
      <c r="H7607" s="34" t="s">
        <v>540</v>
      </c>
      <c r="I7607" t="s">
        <v>73</v>
      </c>
      <c r="J7607">
        <v>164.174166666666</v>
      </c>
      <c r="K7607">
        <v>161.9</v>
      </c>
      <c r="L7607">
        <v>159.58416666666599</v>
      </c>
      <c r="M7607">
        <v>162.115833333333</v>
      </c>
      <c r="N7607">
        <v>160.53916666666601</v>
      </c>
    </row>
    <row r="7608" spans="8:14" x14ac:dyDescent="0.25">
      <c r="H7608" s="34" t="s">
        <v>540</v>
      </c>
      <c r="I7608" t="s">
        <v>74</v>
      </c>
      <c r="J7608">
        <v>163.53708333333299</v>
      </c>
      <c r="K7608">
        <v>161.35</v>
      </c>
      <c r="L7608">
        <v>158.89208333333301</v>
      </c>
      <c r="M7608">
        <v>161.43291666666599</v>
      </c>
      <c r="N7608">
        <v>160.09458333333299</v>
      </c>
    </row>
    <row r="7609" spans="8:14" x14ac:dyDescent="0.25">
      <c r="H7609" s="34" t="s">
        <v>540</v>
      </c>
      <c r="I7609" t="s">
        <v>75</v>
      </c>
      <c r="J7609">
        <v>162.262916666666</v>
      </c>
      <c r="K7609">
        <v>160.25</v>
      </c>
      <c r="L7609">
        <v>157.50791666666601</v>
      </c>
      <c r="M7609">
        <v>160.06708333333299</v>
      </c>
      <c r="N7609">
        <v>159.205416666666</v>
      </c>
    </row>
    <row r="7610" spans="8:14" x14ac:dyDescent="0.25">
      <c r="H7610" s="34" t="s">
        <v>540</v>
      </c>
      <c r="I7610" t="s">
        <v>76</v>
      </c>
      <c r="J7610">
        <v>161.62583333333299</v>
      </c>
      <c r="K7610">
        <v>159.69999999999999</v>
      </c>
      <c r="L7610">
        <v>156.81583333333299</v>
      </c>
      <c r="M7610">
        <v>159.384166666666</v>
      </c>
      <c r="N7610">
        <v>158.76083333333301</v>
      </c>
    </row>
    <row r="7611" spans="8:14" x14ac:dyDescent="0.25">
      <c r="H7611" s="34" t="s">
        <v>540</v>
      </c>
      <c r="I7611" t="s">
        <v>77</v>
      </c>
      <c r="J7611">
        <v>160.98875000000001</v>
      </c>
      <c r="K7611">
        <v>159.15</v>
      </c>
      <c r="L7611">
        <v>156.12374999999901</v>
      </c>
      <c r="M7611">
        <v>158.70124999999999</v>
      </c>
      <c r="N7611">
        <v>158.31625</v>
      </c>
    </row>
    <row r="7612" spans="8:14" x14ac:dyDescent="0.25">
      <c r="H7612" s="34" t="s">
        <v>540</v>
      </c>
      <c r="I7612" t="s">
        <v>78</v>
      </c>
      <c r="J7612">
        <v>159.07749999999999</v>
      </c>
      <c r="K7612">
        <v>157.5</v>
      </c>
      <c r="L7612">
        <v>154.04749999999899</v>
      </c>
      <c r="M7612">
        <v>156.6525</v>
      </c>
      <c r="N7612">
        <v>156.98249999999999</v>
      </c>
    </row>
    <row r="7613" spans="8:14" x14ac:dyDescent="0.25">
      <c r="H7613" s="34" t="s">
        <v>540</v>
      </c>
      <c r="I7613" t="s">
        <v>79</v>
      </c>
      <c r="J7613">
        <v>155.93503537373101</v>
      </c>
      <c r="K7613">
        <v>154.72443324937001</v>
      </c>
      <c r="L7613">
        <v>150.60438791732901</v>
      </c>
      <c r="M7613">
        <v>153.24161442006201</v>
      </c>
      <c r="N7613">
        <v>154.77710824417801</v>
      </c>
    </row>
    <row r="7614" spans="8:14" x14ac:dyDescent="0.25">
      <c r="H7614" s="34" t="s">
        <v>540</v>
      </c>
      <c r="I7614" t="s">
        <v>80</v>
      </c>
      <c r="J7614">
        <v>163.94166666666601</v>
      </c>
      <c r="K7614">
        <v>161.13333333333301</v>
      </c>
      <c r="L7614">
        <v>159.141666666666</v>
      </c>
      <c r="M7614">
        <v>161.57499999999999</v>
      </c>
      <c r="N7614">
        <v>160.208333333333</v>
      </c>
    </row>
    <row r="7615" spans="8:14" x14ac:dyDescent="0.25">
      <c r="H7615" s="34" t="s">
        <v>540</v>
      </c>
      <c r="I7615" t="s">
        <v>81</v>
      </c>
      <c r="J7615">
        <v>164.98333333333301</v>
      </c>
      <c r="K7615">
        <v>161.46666666666599</v>
      </c>
      <c r="L7615">
        <v>160.083333333333</v>
      </c>
      <c r="M7615">
        <v>162.4</v>
      </c>
      <c r="N7615">
        <v>160.766666666666</v>
      </c>
    </row>
    <row r="7616" spans="8:14" x14ac:dyDescent="0.25">
      <c r="H7616" s="34" t="s">
        <v>540</v>
      </c>
      <c r="I7616" t="s">
        <v>82</v>
      </c>
      <c r="J7616">
        <v>166.02500000000001</v>
      </c>
      <c r="K7616">
        <v>161.80000000000001</v>
      </c>
      <c r="L7616">
        <v>161.02500000000001</v>
      </c>
      <c r="M7616">
        <v>163.22499999999999</v>
      </c>
      <c r="N7616">
        <v>161.32499999999999</v>
      </c>
    </row>
    <row r="7617" spans="7:14" x14ac:dyDescent="0.25">
      <c r="H7617" s="34" t="s">
        <v>540</v>
      </c>
      <c r="I7617" t="s">
        <v>83</v>
      </c>
      <c r="J7617">
        <v>1.2707772073399899</v>
      </c>
      <c r="K7617">
        <v>0.41373603640878298</v>
      </c>
      <c r="L7617">
        <v>1.18343195266271</v>
      </c>
      <c r="M7617">
        <v>1.0211975862602301</v>
      </c>
      <c r="N7617">
        <v>0.69700910273082395</v>
      </c>
    </row>
    <row r="7618" spans="7:14" x14ac:dyDescent="0.25">
      <c r="H7618" s="34" t="s">
        <v>540</v>
      </c>
      <c r="I7618" t="s">
        <v>84</v>
      </c>
      <c r="J7618" t="s">
        <v>85</v>
      </c>
      <c r="K7618" t="s">
        <v>87</v>
      </c>
      <c r="L7618" t="s">
        <v>87</v>
      </c>
      <c r="M7618" t="s">
        <v>88</v>
      </c>
      <c r="N7618" t="s">
        <v>87</v>
      </c>
    </row>
    <row r="7620" spans="7:14" x14ac:dyDescent="0.25">
      <c r="G7620" s="34" t="s">
        <v>667</v>
      </c>
    </row>
    <row r="7621" spans="7:14" x14ac:dyDescent="0.25">
      <c r="H7621" s="34" t="s">
        <v>109</v>
      </c>
      <c r="I7621" t="s">
        <v>63</v>
      </c>
      <c r="J7621" t="s">
        <v>64</v>
      </c>
      <c r="K7621" t="s">
        <v>65</v>
      </c>
      <c r="L7621" t="s">
        <v>66</v>
      </c>
      <c r="M7621" t="s">
        <v>91</v>
      </c>
      <c r="N7621" t="s">
        <v>68</v>
      </c>
    </row>
    <row r="7622" spans="7:14" x14ac:dyDescent="0.25">
      <c r="G7622" s="34" t="s">
        <v>667</v>
      </c>
    </row>
    <row r="7623" spans="7:14" x14ac:dyDescent="0.25">
      <c r="H7623" s="34" t="s">
        <v>541</v>
      </c>
      <c r="I7623" t="s">
        <v>70</v>
      </c>
      <c r="J7623">
        <v>274.20728357643401</v>
      </c>
      <c r="K7623">
        <v>272.37437070938199</v>
      </c>
      <c r="L7623">
        <v>272.54083962264099</v>
      </c>
      <c r="M7623">
        <v>274.63840960239997</v>
      </c>
      <c r="N7623">
        <v>272.34013670020801</v>
      </c>
    </row>
    <row r="7624" spans="7:14" x14ac:dyDescent="0.25">
      <c r="H7624" s="34" t="s">
        <v>541</v>
      </c>
      <c r="I7624" t="s">
        <v>71</v>
      </c>
      <c r="J7624">
        <v>270.37</v>
      </c>
      <c r="K7624">
        <v>268.92500000000001</v>
      </c>
      <c r="L7624">
        <v>270.0025</v>
      </c>
      <c r="M7624">
        <v>271.719999999999</v>
      </c>
      <c r="N7624">
        <v>268.90249999999997</v>
      </c>
    </row>
    <row r="7625" spans="7:14" x14ac:dyDescent="0.25">
      <c r="H7625" s="34" t="s">
        <v>541</v>
      </c>
      <c r="I7625" t="s">
        <v>72</v>
      </c>
      <c r="J7625">
        <v>268.06</v>
      </c>
      <c r="K7625">
        <v>266.86250000000001</v>
      </c>
      <c r="L7625">
        <v>268.47624999999999</v>
      </c>
      <c r="M7625">
        <v>269.95999999999998</v>
      </c>
      <c r="N7625">
        <v>266.82624999999899</v>
      </c>
    </row>
    <row r="7626" spans="7:14" x14ac:dyDescent="0.25">
      <c r="H7626" s="34" t="s">
        <v>541</v>
      </c>
      <c r="I7626" t="s">
        <v>73</v>
      </c>
      <c r="J7626">
        <v>267.29000000000002</v>
      </c>
      <c r="K7626">
        <v>266.17500000000001</v>
      </c>
      <c r="L7626">
        <v>267.96749999999997</v>
      </c>
      <c r="M7626">
        <v>269.37333333333299</v>
      </c>
      <c r="N7626">
        <v>266.13416666666598</v>
      </c>
    </row>
    <row r="7627" spans="7:14" x14ac:dyDescent="0.25">
      <c r="H7627" s="34" t="s">
        <v>541</v>
      </c>
      <c r="I7627" t="s">
        <v>74</v>
      </c>
      <c r="J7627">
        <v>266.52</v>
      </c>
      <c r="K7627">
        <v>265.48750000000001</v>
      </c>
      <c r="L7627">
        <v>267.45875000000001</v>
      </c>
      <c r="M7627">
        <v>268.78666666666601</v>
      </c>
      <c r="N7627">
        <v>265.44208333333302</v>
      </c>
    </row>
    <row r="7628" spans="7:14" x14ac:dyDescent="0.25">
      <c r="H7628" s="34" t="s">
        <v>541</v>
      </c>
      <c r="I7628" t="s">
        <v>75</v>
      </c>
      <c r="J7628">
        <v>264.98</v>
      </c>
      <c r="K7628">
        <v>264.11250000000001</v>
      </c>
      <c r="L7628">
        <v>266.441249999999</v>
      </c>
      <c r="M7628">
        <v>267.613333333333</v>
      </c>
      <c r="N7628">
        <v>264.05791666666602</v>
      </c>
    </row>
    <row r="7629" spans="7:14" x14ac:dyDescent="0.25">
      <c r="H7629" s="34" t="s">
        <v>541</v>
      </c>
      <c r="I7629" t="s">
        <v>76</v>
      </c>
      <c r="J7629">
        <v>264.20999999999998</v>
      </c>
      <c r="K7629">
        <v>263.42500000000001</v>
      </c>
      <c r="L7629">
        <v>265.9325</v>
      </c>
      <c r="M7629">
        <v>267.02666666666602</v>
      </c>
      <c r="N7629">
        <v>263.365833333333</v>
      </c>
    </row>
    <row r="7630" spans="7:14" x14ac:dyDescent="0.25">
      <c r="H7630" s="34" t="s">
        <v>541</v>
      </c>
      <c r="I7630" t="s">
        <v>77</v>
      </c>
      <c r="J7630">
        <v>263.44</v>
      </c>
      <c r="K7630">
        <v>262.73750000000001</v>
      </c>
      <c r="L7630">
        <v>265.42374999999998</v>
      </c>
      <c r="M7630">
        <v>266.44</v>
      </c>
      <c r="N7630">
        <v>262.67374999999998</v>
      </c>
    </row>
    <row r="7631" spans="7:14" x14ac:dyDescent="0.25">
      <c r="H7631" s="34" t="s">
        <v>541</v>
      </c>
      <c r="I7631" t="s">
        <v>78</v>
      </c>
      <c r="J7631">
        <v>261.13</v>
      </c>
      <c r="K7631">
        <v>260.67500000000001</v>
      </c>
      <c r="L7631">
        <v>263.89749999999998</v>
      </c>
      <c r="M7631">
        <v>264.68</v>
      </c>
      <c r="N7631">
        <v>260.59750000000003</v>
      </c>
    </row>
    <row r="7632" spans="7:14" x14ac:dyDescent="0.25">
      <c r="H7632" s="34" t="s">
        <v>541</v>
      </c>
      <c r="I7632" t="s">
        <v>79</v>
      </c>
      <c r="J7632">
        <v>257.29271642356503</v>
      </c>
      <c r="K7632">
        <v>257.22562929061701</v>
      </c>
      <c r="L7632">
        <v>261.35916037735802</v>
      </c>
      <c r="M7632">
        <v>261.76159039759898</v>
      </c>
      <c r="N7632">
        <v>257.15986329979103</v>
      </c>
    </row>
    <row r="7633" spans="7:14" x14ac:dyDescent="0.25">
      <c r="H7633" s="34" t="s">
        <v>541</v>
      </c>
      <c r="I7633" t="s">
        <v>80</v>
      </c>
      <c r="J7633">
        <v>266.54999999999899</v>
      </c>
      <c r="K7633">
        <v>265.183333333333</v>
      </c>
      <c r="L7633">
        <v>267.22500000000002</v>
      </c>
      <c r="M7633">
        <v>268.73333333333301</v>
      </c>
      <c r="N7633">
        <v>265.541666666666</v>
      </c>
    </row>
    <row r="7634" spans="7:14" x14ac:dyDescent="0.25">
      <c r="H7634" s="34" t="s">
        <v>541</v>
      </c>
      <c r="I7634" t="s">
        <v>81</v>
      </c>
      <c r="J7634">
        <v>267.349999999999</v>
      </c>
      <c r="K7634">
        <v>265.56666666666598</v>
      </c>
      <c r="L7634">
        <v>267.5</v>
      </c>
      <c r="M7634">
        <v>269.26666666666603</v>
      </c>
      <c r="N7634">
        <v>266.33333333333297</v>
      </c>
    </row>
    <row r="7635" spans="7:14" x14ac:dyDescent="0.25">
      <c r="H7635" s="34" t="s">
        <v>541</v>
      </c>
      <c r="I7635" t="s">
        <v>82</v>
      </c>
      <c r="J7635">
        <v>268.14999999999998</v>
      </c>
      <c r="K7635">
        <v>265.95</v>
      </c>
      <c r="L7635">
        <v>267.77499999999998</v>
      </c>
      <c r="M7635">
        <v>269.8</v>
      </c>
      <c r="N7635">
        <v>267.125</v>
      </c>
    </row>
    <row r="7636" spans="7:14" x14ac:dyDescent="0.25">
      <c r="H7636" s="34" t="s">
        <v>541</v>
      </c>
      <c r="I7636" t="s">
        <v>83</v>
      </c>
      <c r="J7636">
        <v>0.60026261489402399</v>
      </c>
      <c r="K7636">
        <v>0.28910816416315099</v>
      </c>
      <c r="L7636">
        <v>0.205819066329854</v>
      </c>
      <c r="M7636">
        <v>0.39692384023817401</v>
      </c>
      <c r="N7636">
        <v>0.59626549505728699</v>
      </c>
    </row>
    <row r="7637" spans="7:14" x14ac:dyDescent="0.25">
      <c r="H7637" s="34" t="s">
        <v>541</v>
      </c>
      <c r="I7637" t="s">
        <v>84</v>
      </c>
      <c r="J7637" t="s">
        <v>85</v>
      </c>
      <c r="K7637" t="s">
        <v>87</v>
      </c>
      <c r="L7637" t="s">
        <v>88</v>
      </c>
      <c r="M7637" t="s">
        <v>99</v>
      </c>
      <c r="N7637" t="s">
        <v>87</v>
      </c>
    </row>
    <row r="7638" spans="7:14" x14ac:dyDescent="0.25">
      <c r="G7638" s="34" t="s">
        <v>667</v>
      </c>
    </row>
    <row r="7639" spans="7:14" x14ac:dyDescent="0.25">
      <c r="G7639" s="34" t="s">
        <v>667</v>
      </c>
    </row>
    <row r="7640" spans="7:14" x14ac:dyDescent="0.25">
      <c r="H7640" s="34" t="s">
        <v>95</v>
      </c>
      <c r="I7640" t="s">
        <v>63</v>
      </c>
      <c r="J7640" t="s">
        <v>361</v>
      </c>
      <c r="K7640" t="s">
        <v>117</v>
      </c>
      <c r="L7640" t="s">
        <v>533</v>
      </c>
      <c r="M7640" t="s">
        <v>118</v>
      </c>
      <c r="N7640" t="s">
        <v>211</v>
      </c>
    </row>
    <row r="7641" spans="7:14" x14ac:dyDescent="0.25">
      <c r="G7641" s="34" t="s">
        <v>667</v>
      </c>
    </row>
    <row r="7642" spans="7:14" x14ac:dyDescent="0.25">
      <c r="H7642" s="34" t="s">
        <v>542</v>
      </c>
      <c r="I7642" t="s">
        <v>70</v>
      </c>
      <c r="J7642">
        <v>1371.55</v>
      </c>
      <c r="K7642">
        <v>1303</v>
      </c>
      <c r="L7642">
        <v>1237.8499999999999</v>
      </c>
      <c r="M7642">
        <v>1176</v>
      </c>
      <c r="N7642">
        <v>1117.2</v>
      </c>
    </row>
    <row r="7643" spans="7:14" x14ac:dyDescent="0.25">
      <c r="H7643" s="34" t="s">
        <v>542</v>
      </c>
      <c r="I7643" t="s">
        <v>71</v>
      </c>
      <c r="J7643">
        <v>1371.55</v>
      </c>
      <c r="K7643">
        <v>1303</v>
      </c>
      <c r="L7643">
        <v>1237.8499999999999</v>
      </c>
      <c r="M7643">
        <v>1176</v>
      </c>
      <c r="N7643">
        <v>1117.2</v>
      </c>
    </row>
    <row r="7644" spans="7:14" x14ac:dyDescent="0.25">
      <c r="H7644" s="34" t="s">
        <v>542</v>
      </c>
      <c r="I7644" t="s">
        <v>72</v>
      </c>
      <c r="J7644">
        <v>1371.55</v>
      </c>
      <c r="K7644">
        <v>1303</v>
      </c>
      <c r="L7644">
        <v>1237.8499999999999</v>
      </c>
      <c r="M7644">
        <v>1176</v>
      </c>
      <c r="N7644">
        <v>1117.2</v>
      </c>
    </row>
    <row r="7645" spans="7:14" x14ac:dyDescent="0.25">
      <c r="H7645" s="34" t="s">
        <v>542</v>
      </c>
      <c r="I7645" t="s">
        <v>73</v>
      </c>
      <c r="J7645">
        <v>1371.55</v>
      </c>
      <c r="K7645">
        <v>1303</v>
      </c>
      <c r="L7645">
        <v>1237.8499999999999</v>
      </c>
      <c r="M7645">
        <v>1176</v>
      </c>
      <c r="N7645">
        <v>1117.2</v>
      </c>
    </row>
    <row r="7646" spans="7:14" x14ac:dyDescent="0.25">
      <c r="H7646" s="34" t="s">
        <v>542</v>
      </c>
      <c r="I7646" t="s">
        <v>74</v>
      </c>
      <c r="J7646">
        <v>1371.55</v>
      </c>
      <c r="K7646">
        <v>1303</v>
      </c>
      <c r="L7646">
        <v>1237.8499999999999</v>
      </c>
      <c r="M7646">
        <v>1176</v>
      </c>
      <c r="N7646">
        <v>1117.2</v>
      </c>
    </row>
    <row r="7647" spans="7:14" x14ac:dyDescent="0.25">
      <c r="H7647" s="34" t="s">
        <v>542</v>
      </c>
      <c r="I7647" t="s">
        <v>75</v>
      </c>
      <c r="J7647">
        <v>1371.55</v>
      </c>
      <c r="K7647">
        <v>1303</v>
      </c>
      <c r="L7647">
        <v>1237.8499999999999</v>
      </c>
      <c r="M7647">
        <v>1176</v>
      </c>
      <c r="N7647">
        <v>1117.2</v>
      </c>
    </row>
    <row r="7648" spans="7:14" x14ac:dyDescent="0.25">
      <c r="H7648" s="34" t="s">
        <v>542</v>
      </c>
      <c r="I7648" t="s">
        <v>76</v>
      </c>
      <c r="J7648">
        <v>1371.55</v>
      </c>
      <c r="K7648">
        <v>1303</v>
      </c>
      <c r="L7648">
        <v>1237.8499999999999</v>
      </c>
      <c r="M7648">
        <v>1176</v>
      </c>
      <c r="N7648">
        <v>1117.2</v>
      </c>
    </row>
    <row r="7649" spans="7:14" x14ac:dyDescent="0.25">
      <c r="H7649" s="34" t="s">
        <v>542</v>
      </c>
      <c r="I7649" t="s">
        <v>77</v>
      </c>
      <c r="J7649">
        <v>1371.55</v>
      </c>
      <c r="K7649">
        <v>1303</v>
      </c>
      <c r="L7649">
        <v>1237.8499999999999</v>
      </c>
      <c r="M7649">
        <v>1176</v>
      </c>
      <c r="N7649">
        <v>1117.2</v>
      </c>
    </row>
    <row r="7650" spans="7:14" x14ac:dyDescent="0.25">
      <c r="H7650" s="34" t="s">
        <v>542</v>
      </c>
      <c r="I7650" t="s">
        <v>78</v>
      </c>
      <c r="J7650">
        <v>1371.55</v>
      </c>
      <c r="K7650">
        <v>1303</v>
      </c>
      <c r="L7650">
        <v>1237.8499999999999</v>
      </c>
      <c r="M7650">
        <v>1176</v>
      </c>
      <c r="N7650">
        <v>1117.2</v>
      </c>
    </row>
    <row r="7651" spans="7:14" x14ac:dyDescent="0.25">
      <c r="H7651" s="34" t="s">
        <v>542</v>
      </c>
      <c r="I7651" t="s">
        <v>79</v>
      </c>
      <c r="J7651">
        <v>1371.55</v>
      </c>
      <c r="K7651">
        <v>1303</v>
      </c>
      <c r="L7651">
        <v>1237.8499999999999</v>
      </c>
      <c r="M7651">
        <v>1176</v>
      </c>
      <c r="N7651">
        <v>1117.2</v>
      </c>
    </row>
    <row r="7652" spans="7:14" x14ac:dyDescent="0.25">
      <c r="H7652" s="34" t="s">
        <v>542</v>
      </c>
      <c r="I7652" t="s">
        <v>80</v>
      </c>
      <c r="J7652">
        <v>1371.55</v>
      </c>
      <c r="K7652">
        <v>1303</v>
      </c>
      <c r="L7652">
        <v>1237.8499999999999</v>
      </c>
      <c r="M7652">
        <v>1176</v>
      </c>
      <c r="N7652">
        <v>1117.2</v>
      </c>
    </row>
    <row r="7653" spans="7:14" x14ac:dyDescent="0.25">
      <c r="H7653" s="34" t="s">
        <v>542</v>
      </c>
      <c r="I7653" t="s">
        <v>81</v>
      </c>
      <c r="J7653">
        <v>1371.55</v>
      </c>
      <c r="K7653">
        <v>1303</v>
      </c>
      <c r="L7653">
        <v>1237.8499999999999</v>
      </c>
      <c r="M7653">
        <v>1176</v>
      </c>
      <c r="N7653">
        <v>1117.2</v>
      </c>
    </row>
    <row r="7654" spans="7:14" x14ac:dyDescent="0.25">
      <c r="H7654" s="34" t="s">
        <v>542</v>
      </c>
      <c r="I7654" t="s">
        <v>82</v>
      </c>
      <c r="J7654">
        <v>1371.55</v>
      </c>
      <c r="K7654">
        <v>1303</v>
      </c>
      <c r="L7654">
        <v>1237.8499999999999</v>
      </c>
      <c r="M7654">
        <v>1176</v>
      </c>
      <c r="N7654">
        <v>1117.2</v>
      </c>
    </row>
    <row r="7655" spans="7:14" x14ac:dyDescent="0.25">
      <c r="H7655" s="34" t="s">
        <v>542</v>
      </c>
      <c r="I7655" t="s">
        <v>83</v>
      </c>
      <c r="J7655">
        <v>0</v>
      </c>
      <c r="K7655">
        <v>0</v>
      </c>
      <c r="L7655">
        <v>0</v>
      </c>
      <c r="M7655">
        <v>0</v>
      </c>
      <c r="N7655">
        <v>0</v>
      </c>
    </row>
    <row r="7656" spans="7:14" x14ac:dyDescent="0.25">
      <c r="H7656" s="34" t="s">
        <v>542</v>
      </c>
      <c r="I7656" t="s">
        <v>84</v>
      </c>
      <c r="J7656" t="s">
        <v>363</v>
      </c>
      <c r="K7656" t="s">
        <v>121</v>
      </c>
      <c r="L7656" t="s">
        <v>121</v>
      </c>
      <c r="M7656" t="s">
        <v>121</v>
      </c>
      <c r="N7656" t="s">
        <v>121</v>
      </c>
    </row>
    <row r="7657" spans="7:14" x14ac:dyDescent="0.25">
      <c r="G7657" s="34" t="s">
        <v>667</v>
      </c>
    </row>
    <row r="7658" spans="7:14" x14ac:dyDescent="0.25">
      <c r="G7658" s="34" t="s">
        <v>667</v>
      </c>
    </row>
    <row r="7659" spans="7:14" x14ac:dyDescent="0.25">
      <c r="H7659" s="34" t="s">
        <v>95</v>
      </c>
      <c r="I7659" t="s">
        <v>63</v>
      </c>
      <c r="J7659" t="s">
        <v>64</v>
      </c>
      <c r="K7659" t="s">
        <v>65</v>
      </c>
      <c r="L7659" t="s">
        <v>66</v>
      </c>
      <c r="M7659" t="s">
        <v>67</v>
      </c>
      <c r="N7659" t="s">
        <v>68</v>
      </c>
    </row>
    <row r="7660" spans="7:14" x14ac:dyDescent="0.25">
      <c r="G7660" s="34" t="s">
        <v>667</v>
      </c>
    </row>
    <row r="7661" spans="7:14" x14ac:dyDescent="0.25">
      <c r="H7661" s="34" t="s">
        <v>543</v>
      </c>
      <c r="I7661" t="s">
        <v>70</v>
      </c>
      <c r="J7661">
        <v>178.32363636363601</v>
      </c>
      <c r="K7661">
        <v>169.347277760689</v>
      </c>
      <c r="L7661">
        <v>167.66740331491701</v>
      </c>
      <c r="M7661">
        <v>174.16128932757499</v>
      </c>
      <c r="N7661">
        <v>173.071352905569</v>
      </c>
    </row>
    <row r="7662" spans="7:14" x14ac:dyDescent="0.25">
      <c r="H7662" s="34" t="s">
        <v>543</v>
      </c>
      <c r="I7662" t="s">
        <v>71</v>
      </c>
      <c r="J7662">
        <v>172.45</v>
      </c>
      <c r="K7662">
        <v>166.91499999999999</v>
      </c>
      <c r="L7662">
        <v>165.82749999999999</v>
      </c>
      <c r="M7662">
        <v>170.86749999999901</v>
      </c>
      <c r="N7662">
        <v>170.41249999999999</v>
      </c>
    </row>
    <row r="7663" spans="7:14" x14ac:dyDescent="0.25">
      <c r="H7663" s="34" t="s">
        <v>543</v>
      </c>
      <c r="I7663" t="s">
        <v>72</v>
      </c>
      <c r="J7663">
        <v>168.875</v>
      </c>
      <c r="K7663">
        <v>165.45749999999899</v>
      </c>
      <c r="L7663">
        <v>164.71374999999901</v>
      </c>
      <c r="M7663">
        <v>168.98374999999999</v>
      </c>
      <c r="N7663">
        <v>168.83125000000001</v>
      </c>
    </row>
    <row r="7664" spans="7:14" x14ac:dyDescent="0.25">
      <c r="H7664" s="34" t="s">
        <v>543</v>
      </c>
      <c r="I7664" t="s">
        <v>73</v>
      </c>
      <c r="J7664">
        <v>167.683333333333</v>
      </c>
      <c r="K7664">
        <v>164.97166666666601</v>
      </c>
      <c r="L7664">
        <v>164.3425</v>
      </c>
      <c r="M7664">
        <v>168.35583333333301</v>
      </c>
      <c r="N7664">
        <v>168.30416666666599</v>
      </c>
    </row>
    <row r="7665" spans="7:14" x14ac:dyDescent="0.25">
      <c r="H7665" s="34" t="s">
        <v>543</v>
      </c>
      <c r="I7665" t="s">
        <v>74</v>
      </c>
      <c r="J7665">
        <v>166.49166666666599</v>
      </c>
      <c r="K7665">
        <v>164.48583333333301</v>
      </c>
      <c r="L7665">
        <v>163.97125</v>
      </c>
      <c r="M7665">
        <v>167.727916666666</v>
      </c>
      <c r="N7665">
        <v>167.777083333333</v>
      </c>
    </row>
    <row r="7666" spans="7:14" x14ac:dyDescent="0.25">
      <c r="H7666" s="34" t="s">
        <v>543</v>
      </c>
      <c r="I7666" t="s">
        <v>75</v>
      </c>
      <c r="J7666">
        <v>164.10833333333301</v>
      </c>
      <c r="K7666">
        <v>163.514166666666</v>
      </c>
      <c r="L7666">
        <v>163.22874999999999</v>
      </c>
      <c r="M7666">
        <v>166.47208333333299</v>
      </c>
      <c r="N7666">
        <v>166.72291666666601</v>
      </c>
    </row>
    <row r="7667" spans="7:14" x14ac:dyDescent="0.25">
      <c r="H7667" s="34" t="s">
        <v>543</v>
      </c>
      <c r="I7667" t="s">
        <v>76</v>
      </c>
      <c r="J7667">
        <v>162.916666666666</v>
      </c>
      <c r="K7667">
        <v>163.02833333333299</v>
      </c>
      <c r="L7667">
        <v>162.85749999999999</v>
      </c>
      <c r="M7667">
        <v>165.84416666666601</v>
      </c>
      <c r="N7667">
        <v>166.19583333333301</v>
      </c>
    </row>
    <row r="7668" spans="7:14" x14ac:dyDescent="0.25">
      <c r="H7668" s="34" t="s">
        <v>543</v>
      </c>
      <c r="I7668" t="s">
        <v>77</v>
      </c>
      <c r="J7668">
        <v>161.72499999999999</v>
      </c>
      <c r="K7668">
        <v>162.54249999999999</v>
      </c>
      <c r="L7668">
        <v>162.48625000000001</v>
      </c>
      <c r="M7668">
        <v>165.21625</v>
      </c>
      <c r="N7668">
        <v>165.66874999999999</v>
      </c>
    </row>
    <row r="7669" spans="7:14" x14ac:dyDescent="0.25">
      <c r="H7669" s="34" t="s">
        <v>543</v>
      </c>
      <c r="I7669" t="s">
        <v>78</v>
      </c>
      <c r="J7669">
        <v>158.15</v>
      </c>
      <c r="K7669">
        <v>161.08500000000001</v>
      </c>
      <c r="L7669">
        <v>161.3725</v>
      </c>
      <c r="M7669">
        <v>163.33250000000001</v>
      </c>
      <c r="N7669">
        <v>164.08750000000001</v>
      </c>
    </row>
    <row r="7670" spans="7:14" x14ac:dyDescent="0.25">
      <c r="H7670" s="34" t="s">
        <v>543</v>
      </c>
      <c r="I7670" t="s">
        <v>79</v>
      </c>
      <c r="J7670">
        <v>152.27636363636299</v>
      </c>
      <c r="K7670">
        <v>158.65272223931001</v>
      </c>
      <c r="L7670">
        <v>159.53259668508201</v>
      </c>
      <c r="M7670">
        <v>160.038710672424</v>
      </c>
      <c r="N7670">
        <v>161.428647094431</v>
      </c>
    </row>
    <row r="7671" spans="7:14" x14ac:dyDescent="0.25">
      <c r="H7671" s="34" t="s">
        <v>543</v>
      </c>
      <c r="I7671" t="s">
        <v>80</v>
      </c>
      <c r="J7671">
        <v>167.36666666666599</v>
      </c>
      <c r="K7671">
        <v>164.39999999999901</v>
      </c>
      <c r="L7671">
        <v>164.041666666666</v>
      </c>
      <c r="M7671">
        <v>165.52499999999901</v>
      </c>
      <c r="N7671">
        <v>167.52499999999901</v>
      </c>
    </row>
    <row r="7672" spans="7:14" x14ac:dyDescent="0.25">
      <c r="H7672" s="34" t="s">
        <v>543</v>
      </c>
      <c r="I7672" t="s">
        <v>81</v>
      </c>
      <c r="J7672">
        <v>169.433333333333</v>
      </c>
      <c r="K7672">
        <v>164.79999999999899</v>
      </c>
      <c r="L7672">
        <v>164.48333333333301</v>
      </c>
      <c r="M7672">
        <v>166.04999999999899</v>
      </c>
      <c r="N7672">
        <v>167.79999999999899</v>
      </c>
    </row>
    <row r="7673" spans="7:14" x14ac:dyDescent="0.25">
      <c r="H7673" s="34" t="s">
        <v>543</v>
      </c>
      <c r="I7673" t="s">
        <v>82</v>
      </c>
      <c r="J7673">
        <v>171.5</v>
      </c>
      <c r="K7673">
        <v>165.2</v>
      </c>
      <c r="L7673">
        <v>164.92500000000001</v>
      </c>
      <c r="M7673">
        <v>166.57499999999999</v>
      </c>
      <c r="N7673">
        <v>168.07499999999999</v>
      </c>
    </row>
    <row r="7674" spans="7:14" x14ac:dyDescent="0.25">
      <c r="H7674" s="34" t="s">
        <v>543</v>
      </c>
      <c r="I7674" t="s">
        <v>83</v>
      </c>
      <c r="J7674">
        <v>2.4696275642302199</v>
      </c>
      <c r="K7674">
        <v>0.486618004866187</v>
      </c>
      <c r="L7674">
        <v>0.53848107696214897</v>
      </c>
      <c r="M7674">
        <v>0.63034669067988003</v>
      </c>
      <c r="N7674">
        <v>0.32830920758096399</v>
      </c>
    </row>
    <row r="7675" spans="7:14" x14ac:dyDescent="0.25">
      <c r="H7675" s="34" t="s">
        <v>543</v>
      </c>
      <c r="I7675" t="s">
        <v>84</v>
      </c>
      <c r="J7675" t="s">
        <v>85</v>
      </c>
      <c r="K7675" t="s">
        <v>87</v>
      </c>
      <c r="L7675" t="s">
        <v>98</v>
      </c>
      <c r="M7675" t="s">
        <v>88</v>
      </c>
      <c r="N7675" t="s">
        <v>88</v>
      </c>
    </row>
    <row r="7676" spans="7:14" x14ac:dyDescent="0.25">
      <c r="G7676" s="34" t="s">
        <v>667</v>
      </c>
    </row>
    <row r="7677" spans="7:14" x14ac:dyDescent="0.25">
      <c r="G7677" s="34" t="s">
        <v>667</v>
      </c>
    </row>
    <row r="7678" spans="7:14" x14ac:dyDescent="0.25">
      <c r="H7678" s="34" t="s">
        <v>95</v>
      </c>
      <c r="I7678" t="s">
        <v>63</v>
      </c>
      <c r="J7678" t="s">
        <v>64</v>
      </c>
      <c r="K7678" t="s">
        <v>65</v>
      </c>
      <c r="L7678" t="s">
        <v>66</v>
      </c>
      <c r="M7678" t="s">
        <v>67</v>
      </c>
      <c r="N7678" t="s">
        <v>68</v>
      </c>
    </row>
    <row r="7679" spans="7:14" x14ac:dyDescent="0.25">
      <c r="G7679" s="34" t="s">
        <v>667</v>
      </c>
    </row>
    <row r="7680" spans="7:14" x14ac:dyDescent="0.25">
      <c r="H7680" s="34" t="s">
        <v>544</v>
      </c>
      <c r="I7680" t="s">
        <v>70</v>
      </c>
      <c r="J7680">
        <v>353.06137837430202</v>
      </c>
      <c r="K7680">
        <v>344.486018420655</v>
      </c>
      <c r="L7680">
        <v>356.32777611044401</v>
      </c>
      <c r="M7680">
        <v>346.36361111111103</v>
      </c>
      <c r="N7680">
        <v>440.350746268656</v>
      </c>
    </row>
    <row r="7681" spans="7:14" x14ac:dyDescent="0.25">
      <c r="H7681" s="34" t="s">
        <v>544</v>
      </c>
      <c r="I7681" t="s">
        <v>71</v>
      </c>
      <c r="J7681">
        <v>344.597499999999</v>
      </c>
      <c r="K7681">
        <v>339.65249999999997</v>
      </c>
      <c r="L7681">
        <v>349.98750000000001</v>
      </c>
      <c r="M7681">
        <v>341.14749999999998</v>
      </c>
      <c r="N7681">
        <v>408.5</v>
      </c>
    </row>
    <row r="7682" spans="7:14" x14ac:dyDescent="0.25">
      <c r="H7682" s="34" t="s">
        <v>544</v>
      </c>
      <c r="I7682" t="s">
        <v>72</v>
      </c>
      <c r="J7682">
        <v>339.52375000000001</v>
      </c>
      <c r="K7682">
        <v>336.75125000000003</v>
      </c>
      <c r="L7682">
        <v>346.34375</v>
      </c>
      <c r="M7682">
        <v>337.99874999999997</v>
      </c>
      <c r="N7682">
        <v>393.375</v>
      </c>
    </row>
    <row r="7683" spans="7:14" x14ac:dyDescent="0.25">
      <c r="H7683" s="34" t="s">
        <v>544</v>
      </c>
      <c r="I7683" t="s">
        <v>73</v>
      </c>
      <c r="J7683">
        <v>337.83249999999998</v>
      </c>
      <c r="K7683">
        <v>335.78416666666601</v>
      </c>
      <c r="L7683">
        <v>345.12916666666598</v>
      </c>
      <c r="M7683">
        <v>336.94916666666597</v>
      </c>
      <c r="N7683">
        <v>388.33333333333297</v>
      </c>
    </row>
    <row r="7684" spans="7:14" x14ac:dyDescent="0.25">
      <c r="H7684" s="34" t="s">
        <v>544</v>
      </c>
      <c r="I7684" t="s">
        <v>74</v>
      </c>
      <c r="J7684">
        <v>336.14125000000001</v>
      </c>
      <c r="K7684">
        <v>334.81708333333302</v>
      </c>
      <c r="L7684">
        <v>343.91458333333298</v>
      </c>
      <c r="M7684">
        <v>335.899583333333</v>
      </c>
      <c r="N7684">
        <v>383.291666666666</v>
      </c>
    </row>
    <row r="7685" spans="7:14" x14ac:dyDescent="0.25">
      <c r="H7685" s="34" t="s">
        <v>544</v>
      </c>
      <c r="I7685" t="s">
        <v>75</v>
      </c>
      <c r="J7685">
        <v>332.758749999999</v>
      </c>
      <c r="K7685">
        <v>332.88291666666601</v>
      </c>
      <c r="L7685">
        <v>341.48541666666603</v>
      </c>
      <c r="M7685">
        <v>333.80041666666602</v>
      </c>
      <c r="N7685">
        <v>373.20833333333297</v>
      </c>
    </row>
    <row r="7686" spans="7:14" x14ac:dyDescent="0.25">
      <c r="H7686" s="34" t="s">
        <v>544</v>
      </c>
      <c r="I7686" t="s">
        <v>76</v>
      </c>
      <c r="J7686">
        <v>331.0675</v>
      </c>
      <c r="K7686">
        <v>331.91583333333301</v>
      </c>
      <c r="L7686">
        <v>340.27083333333297</v>
      </c>
      <c r="M7686">
        <v>332.75083333333299</v>
      </c>
      <c r="N7686">
        <v>368.166666666666</v>
      </c>
    </row>
    <row r="7687" spans="7:14" x14ac:dyDescent="0.25">
      <c r="H7687" s="34" t="s">
        <v>544</v>
      </c>
      <c r="I7687" t="s">
        <v>77</v>
      </c>
      <c r="J7687">
        <v>329.376249999999</v>
      </c>
      <c r="K7687">
        <v>330.94875000000002</v>
      </c>
      <c r="L7687">
        <v>339.05624999999998</v>
      </c>
      <c r="M7687">
        <v>331.70125000000002</v>
      </c>
      <c r="N7687">
        <v>363.125</v>
      </c>
    </row>
    <row r="7688" spans="7:14" x14ac:dyDescent="0.25">
      <c r="H7688" s="34" t="s">
        <v>544</v>
      </c>
      <c r="I7688" t="s">
        <v>78</v>
      </c>
      <c r="J7688">
        <v>324.30250000000001</v>
      </c>
      <c r="K7688">
        <v>328.04750000000001</v>
      </c>
      <c r="L7688">
        <v>335.412499999999</v>
      </c>
      <c r="M7688">
        <v>328.55250000000001</v>
      </c>
      <c r="N7688">
        <v>348</v>
      </c>
    </row>
    <row r="7689" spans="7:14" x14ac:dyDescent="0.25">
      <c r="H7689" s="34" t="s">
        <v>544</v>
      </c>
      <c r="I7689" t="s">
        <v>79</v>
      </c>
      <c r="J7689">
        <v>315.83862162569699</v>
      </c>
      <c r="K7689">
        <v>323.21398157934402</v>
      </c>
      <c r="L7689">
        <v>329.072223889555</v>
      </c>
      <c r="M7689">
        <v>323.336388888888</v>
      </c>
      <c r="N7689">
        <v>316.14925373134298</v>
      </c>
    </row>
    <row r="7690" spans="7:14" x14ac:dyDescent="0.25">
      <c r="H7690" s="34" t="s">
        <v>544</v>
      </c>
      <c r="I7690" t="s">
        <v>80</v>
      </c>
      <c r="J7690">
        <v>336.558333333333</v>
      </c>
      <c r="K7690">
        <v>334.70833333333297</v>
      </c>
      <c r="L7690">
        <v>339.82499999999999</v>
      </c>
      <c r="M7690">
        <v>336.14166666666603</v>
      </c>
      <c r="N7690">
        <v>362.5</v>
      </c>
    </row>
    <row r="7691" spans="7:14" x14ac:dyDescent="0.25">
      <c r="H7691" s="34" t="s">
        <v>544</v>
      </c>
      <c r="I7691" t="s">
        <v>81</v>
      </c>
      <c r="J7691">
        <v>338.666666666666</v>
      </c>
      <c r="K7691">
        <v>335.56666666666598</v>
      </c>
      <c r="L7691">
        <v>340.78333333333302</v>
      </c>
      <c r="M7691">
        <v>337.433333333333</v>
      </c>
      <c r="N7691">
        <v>367.75</v>
      </c>
    </row>
    <row r="7692" spans="7:14" x14ac:dyDescent="0.25">
      <c r="H7692" s="34" t="s">
        <v>544</v>
      </c>
      <c r="I7692" t="s">
        <v>82</v>
      </c>
      <c r="J7692">
        <v>340.77499999999998</v>
      </c>
      <c r="K7692">
        <v>336.42499999999899</v>
      </c>
      <c r="L7692">
        <v>341.74166666666599</v>
      </c>
      <c r="M7692">
        <v>338.72500000000002</v>
      </c>
      <c r="N7692">
        <v>373</v>
      </c>
    </row>
    <row r="7693" spans="7:14" x14ac:dyDescent="0.25">
      <c r="H7693" s="34" t="s">
        <v>544</v>
      </c>
      <c r="I7693" t="s">
        <v>83</v>
      </c>
      <c r="J7693">
        <v>1.2528784014657901</v>
      </c>
      <c r="K7693">
        <v>0.51288435204777705</v>
      </c>
      <c r="L7693">
        <v>0.56085249579359497</v>
      </c>
      <c r="M7693">
        <v>0.76852517539728904</v>
      </c>
      <c r="N7693">
        <v>2.8150134048257298</v>
      </c>
    </row>
    <row r="7694" spans="7:14" x14ac:dyDescent="0.25">
      <c r="H7694" s="34" t="s">
        <v>544</v>
      </c>
      <c r="I7694" t="s">
        <v>84</v>
      </c>
      <c r="J7694" t="s">
        <v>85</v>
      </c>
      <c r="K7694" t="s">
        <v>87</v>
      </c>
      <c r="L7694" t="s">
        <v>88</v>
      </c>
      <c r="M7694" t="s">
        <v>87</v>
      </c>
      <c r="N7694" t="s">
        <v>88</v>
      </c>
    </row>
    <row r="7695" spans="7:14" x14ac:dyDescent="0.25">
      <c r="G7695" s="34" t="s">
        <v>667</v>
      </c>
    </row>
    <row r="7696" spans="7:14" x14ac:dyDescent="0.25">
      <c r="G7696" s="34" t="s">
        <v>667</v>
      </c>
    </row>
    <row r="7697" spans="7:14" x14ac:dyDescent="0.25">
      <c r="H7697" s="34" t="s">
        <v>109</v>
      </c>
      <c r="I7697" t="s">
        <v>63</v>
      </c>
      <c r="J7697" t="s">
        <v>64</v>
      </c>
      <c r="K7697" t="s">
        <v>101</v>
      </c>
      <c r="L7697" t="s">
        <v>66</v>
      </c>
      <c r="M7697" t="s">
        <v>67</v>
      </c>
      <c r="N7697" t="s">
        <v>68</v>
      </c>
    </row>
    <row r="7698" spans="7:14" x14ac:dyDescent="0.25">
      <c r="G7698" s="34" t="s">
        <v>667</v>
      </c>
    </row>
    <row r="7699" spans="7:14" x14ac:dyDescent="0.25">
      <c r="H7699" s="34" t="s">
        <v>545</v>
      </c>
      <c r="I7699" t="s">
        <v>70</v>
      </c>
      <c r="J7699">
        <v>208.27253012048101</v>
      </c>
      <c r="K7699">
        <v>198.07894736842101</v>
      </c>
      <c r="L7699">
        <v>206.527419779063</v>
      </c>
      <c r="M7699">
        <v>232.79868694747699</v>
      </c>
      <c r="N7699">
        <v>241.35081642751101</v>
      </c>
    </row>
    <row r="7700" spans="7:14" x14ac:dyDescent="0.25">
      <c r="H7700" s="34" t="s">
        <v>545</v>
      </c>
      <c r="I7700" t="s">
        <v>71</v>
      </c>
      <c r="J7700">
        <v>202.23249999999999</v>
      </c>
      <c r="K7700">
        <v>195.75</v>
      </c>
      <c r="L7700">
        <v>201.85749999999999</v>
      </c>
      <c r="M7700">
        <v>219.19749999999999</v>
      </c>
      <c r="N7700">
        <v>227.79499999999999</v>
      </c>
    </row>
    <row r="7701" spans="7:14" x14ac:dyDescent="0.25">
      <c r="H7701" s="34" t="s">
        <v>545</v>
      </c>
      <c r="I7701" t="s">
        <v>72</v>
      </c>
      <c r="J7701">
        <v>198.89125000000001</v>
      </c>
      <c r="K7701">
        <v>194.375</v>
      </c>
      <c r="L7701">
        <v>199.20375000000001</v>
      </c>
      <c r="M7701">
        <v>211.92375000000001</v>
      </c>
      <c r="N7701">
        <v>220.39750000000001</v>
      </c>
    </row>
    <row r="7702" spans="7:14" x14ac:dyDescent="0.25">
      <c r="H7702" s="34" t="s">
        <v>545</v>
      </c>
      <c r="I7702" t="s">
        <v>73</v>
      </c>
      <c r="J7702">
        <v>197.7775</v>
      </c>
      <c r="K7702">
        <v>193.916666666666</v>
      </c>
      <c r="L7702">
        <v>198.31916666666601</v>
      </c>
      <c r="M7702">
        <v>209.49916666666601</v>
      </c>
      <c r="N7702">
        <v>217.93166666666599</v>
      </c>
    </row>
    <row r="7703" spans="7:14" x14ac:dyDescent="0.25">
      <c r="H7703" s="34" t="s">
        <v>545</v>
      </c>
      <c r="I7703" t="s">
        <v>74</v>
      </c>
      <c r="J7703">
        <v>196.66374999999999</v>
      </c>
      <c r="K7703">
        <v>193.458333333333</v>
      </c>
      <c r="L7703">
        <v>197.43458333333299</v>
      </c>
      <c r="M7703">
        <v>207.07458333333301</v>
      </c>
      <c r="N7703">
        <v>215.46583333333299</v>
      </c>
    </row>
    <row r="7704" spans="7:14" x14ac:dyDescent="0.25">
      <c r="H7704" s="34" t="s">
        <v>545</v>
      </c>
      <c r="I7704" t="s">
        <v>75</v>
      </c>
      <c r="J7704">
        <v>194.43625</v>
      </c>
      <c r="K7704">
        <v>192.541666666666</v>
      </c>
      <c r="L7704">
        <v>195.665416666666</v>
      </c>
      <c r="M7704">
        <v>202.22541666666601</v>
      </c>
      <c r="N7704">
        <v>210.53416666666601</v>
      </c>
    </row>
    <row r="7705" spans="7:14" x14ac:dyDescent="0.25">
      <c r="H7705" s="34" t="s">
        <v>545</v>
      </c>
      <c r="I7705" t="s">
        <v>76</v>
      </c>
      <c r="J7705">
        <v>193.32249999999999</v>
      </c>
      <c r="K7705">
        <v>192.083333333333</v>
      </c>
      <c r="L7705">
        <v>194.78083333333299</v>
      </c>
      <c r="M7705">
        <v>199.800833333333</v>
      </c>
      <c r="N7705">
        <v>208.06833333333299</v>
      </c>
    </row>
    <row r="7706" spans="7:14" x14ac:dyDescent="0.25">
      <c r="H7706" s="34" t="s">
        <v>545</v>
      </c>
      <c r="I7706" t="s">
        <v>77</v>
      </c>
      <c r="J7706">
        <v>192.20875000000001</v>
      </c>
      <c r="K7706">
        <v>191.625</v>
      </c>
      <c r="L7706">
        <v>193.89625000000001</v>
      </c>
      <c r="M7706">
        <v>197.37625</v>
      </c>
      <c r="N7706">
        <v>205.60249999999999</v>
      </c>
    </row>
    <row r="7707" spans="7:14" x14ac:dyDescent="0.25">
      <c r="H7707" s="34" t="s">
        <v>545</v>
      </c>
      <c r="I7707" t="s">
        <v>78</v>
      </c>
      <c r="J7707">
        <v>188.86750000000001</v>
      </c>
      <c r="K7707">
        <v>190.25</v>
      </c>
      <c r="L7707">
        <v>191.24250000000001</v>
      </c>
      <c r="M7707">
        <v>190.10249999999999</v>
      </c>
      <c r="N7707">
        <v>198.20499999999899</v>
      </c>
    </row>
    <row r="7708" spans="7:14" x14ac:dyDescent="0.25">
      <c r="H7708" s="34" t="s">
        <v>545</v>
      </c>
      <c r="I7708" t="s">
        <v>79</v>
      </c>
      <c r="J7708">
        <v>182.82746987951799</v>
      </c>
      <c r="K7708">
        <v>187.92105263157799</v>
      </c>
      <c r="L7708">
        <v>186.572580220936</v>
      </c>
      <c r="M7708">
        <v>176.50131305252199</v>
      </c>
      <c r="N7708">
        <v>184.649183572488</v>
      </c>
    </row>
    <row r="7709" spans="7:14" x14ac:dyDescent="0.25">
      <c r="H7709" s="34" t="s">
        <v>545</v>
      </c>
      <c r="I7709" t="s">
        <v>80</v>
      </c>
      <c r="J7709">
        <v>192.82499999999999</v>
      </c>
      <c r="K7709">
        <v>192.5</v>
      </c>
      <c r="L7709">
        <v>194.92500000000001</v>
      </c>
      <c r="M7709">
        <v>204.94166666666601</v>
      </c>
      <c r="N7709">
        <v>213.85</v>
      </c>
    </row>
    <row r="7710" spans="7:14" x14ac:dyDescent="0.25">
      <c r="H7710" s="34" t="s">
        <v>545</v>
      </c>
      <c r="I7710" t="s">
        <v>81</v>
      </c>
      <c r="J7710">
        <v>193.73333333333301</v>
      </c>
      <c r="K7710">
        <v>192.666666666666</v>
      </c>
      <c r="L7710">
        <v>195.46666666666599</v>
      </c>
      <c r="M7710">
        <v>205.23333333333301</v>
      </c>
      <c r="N7710">
        <v>214.7</v>
      </c>
    </row>
    <row r="7711" spans="7:14" x14ac:dyDescent="0.25">
      <c r="H7711" s="34" t="s">
        <v>545</v>
      </c>
      <c r="I7711" t="s">
        <v>82</v>
      </c>
      <c r="J7711">
        <v>194.641666666666</v>
      </c>
      <c r="K7711">
        <v>192.833333333333</v>
      </c>
      <c r="L7711">
        <v>196.00833333333301</v>
      </c>
      <c r="M7711">
        <v>205.52500000000001</v>
      </c>
      <c r="N7711">
        <v>215.55</v>
      </c>
    </row>
    <row r="7712" spans="7:14" x14ac:dyDescent="0.25">
      <c r="H7712" s="34" t="s">
        <v>545</v>
      </c>
      <c r="I7712" t="s">
        <v>83</v>
      </c>
      <c r="J7712">
        <v>0.93333904182902905</v>
      </c>
      <c r="K7712">
        <v>0.17286084701814</v>
      </c>
      <c r="L7712">
        <v>0.552697589388225</v>
      </c>
      <c r="M7712">
        <v>0.28463383889723698</v>
      </c>
      <c r="N7712">
        <v>0.79494973111993805</v>
      </c>
    </row>
    <row r="7713" spans="7:14" x14ac:dyDescent="0.25">
      <c r="H7713" s="34" t="s">
        <v>545</v>
      </c>
      <c r="I7713" t="s">
        <v>84</v>
      </c>
      <c r="J7713" t="s">
        <v>85</v>
      </c>
      <c r="K7713" t="s">
        <v>94</v>
      </c>
      <c r="L7713" t="s">
        <v>88</v>
      </c>
      <c r="M7713" t="s">
        <v>88</v>
      </c>
      <c r="N7713" t="s">
        <v>88</v>
      </c>
    </row>
    <row r="7714" spans="7:14" x14ac:dyDescent="0.25">
      <c r="G7714" s="34" t="s">
        <v>667</v>
      </c>
    </row>
    <row r="7715" spans="7:14" x14ac:dyDescent="0.25">
      <c r="G7715" s="34" t="s">
        <v>667</v>
      </c>
    </row>
    <row r="7716" spans="7:14" x14ac:dyDescent="0.25">
      <c r="H7716" s="34" t="s">
        <v>109</v>
      </c>
      <c r="I7716" t="s">
        <v>63</v>
      </c>
      <c r="J7716" t="s">
        <v>64</v>
      </c>
      <c r="K7716" t="s">
        <v>65</v>
      </c>
      <c r="L7716" t="s">
        <v>110</v>
      </c>
      <c r="M7716" t="s">
        <v>67</v>
      </c>
      <c r="N7716" t="s">
        <v>68</v>
      </c>
    </row>
    <row r="7717" spans="7:14" x14ac:dyDescent="0.25">
      <c r="G7717" s="34" t="s">
        <v>667</v>
      </c>
    </row>
    <row r="7718" spans="7:14" x14ac:dyDescent="0.25">
      <c r="H7718" s="34" t="s">
        <v>546</v>
      </c>
      <c r="I7718" t="s">
        <v>70</v>
      </c>
      <c r="J7718">
        <v>650.89334953777495</v>
      </c>
      <c r="K7718">
        <v>678.069270375987</v>
      </c>
      <c r="L7718">
        <v>672.06037441497597</v>
      </c>
      <c r="M7718">
        <v>698.42126643228301</v>
      </c>
      <c r="N7718">
        <v>727.598404726735</v>
      </c>
    </row>
    <row r="7719" spans="7:14" x14ac:dyDescent="0.25">
      <c r="H7719" s="34" t="s">
        <v>546</v>
      </c>
      <c r="I7719" t="s">
        <v>71</v>
      </c>
      <c r="J7719">
        <v>641.55250000000001</v>
      </c>
      <c r="K7719">
        <v>664.719999999999</v>
      </c>
      <c r="L7719">
        <v>663.82500000000005</v>
      </c>
      <c r="M7719">
        <v>687.41750000000002</v>
      </c>
      <c r="N7719">
        <v>714.14499999999998</v>
      </c>
    </row>
    <row r="7720" spans="7:14" x14ac:dyDescent="0.25">
      <c r="H7720" s="34" t="s">
        <v>546</v>
      </c>
      <c r="I7720" t="s">
        <v>72</v>
      </c>
      <c r="J7720">
        <v>635.90125</v>
      </c>
      <c r="K7720">
        <v>657.18499999999995</v>
      </c>
      <c r="L7720">
        <v>659.01250000000005</v>
      </c>
      <c r="M7720">
        <v>681.13374999999996</v>
      </c>
      <c r="N7720">
        <v>706.47249999999997</v>
      </c>
    </row>
    <row r="7721" spans="7:14" x14ac:dyDescent="0.25">
      <c r="H7721" s="34" t="s">
        <v>546</v>
      </c>
      <c r="I7721" t="s">
        <v>73</v>
      </c>
      <c r="J7721">
        <v>634.01750000000004</v>
      </c>
      <c r="K7721">
        <v>654.67333333333295</v>
      </c>
      <c r="L7721">
        <v>657.40833333333296</v>
      </c>
      <c r="M7721">
        <v>679.03916666666601</v>
      </c>
      <c r="N7721">
        <v>703.91499999999996</v>
      </c>
    </row>
    <row r="7722" spans="7:14" x14ac:dyDescent="0.25">
      <c r="H7722" s="34" t="s">
        <v>546</v>
      </c>
      <c r="I7722" t="s">
        <v>74</v>
      </c>
      <c r="J7722">
        <v>632.13374999999996</v>
      </c>
      <c r="K7722">
        <v>652.16166666666595</v>
      </c>
      <c r="L7722">
        <v>655.80416666666599</v>
      </c>
      <c r="M7722">
        <v>676.94458333333296</v>
      </c>
      <c r="N7722">
        <v>701.35749999999996</v>
      </c>
    </row>
    <row r="7723" spans="7:14" x14ac:dyDescent="0.25">
      <c r="H7723" s="34" t="s">
        <v>546</v>
      </c>
      <c r="I7723" t="s">
        <v>75</v>
      </c>
      <c r="J7723">
        <v>628.36625000000004</v>
      </c>
      <c r="K7723">
        <v>647.13833333333298</v>
      </c>
      <c r="L7723">
        <v>652.59583333333296</v>
      </c>
      <c r="M7723">
        <v>672.75541666666595</v>
      </c>
      <c r="N7723">
        <v>696.24249999999995</v>
      </c>
    </row>
    <row r="7724" spans="7:14" x14ac:dyDescent="0.25">
      <c r="H7724" s="34" t="s">
        <v>546</v>
      </c>
      <c r="I7724" t="s">
        <v>76</v>
      </c>
      <c r="J7724">
        <v>626.48249999999996</v>
      </c>
      <c r="K7724">
        <v>644.62666666666598</v>
      </c>
      <c r="L7724">
        <v>650.99166666666599</v>
      </c>
      <c r="M7724">
        <v>670.66083333333302</v>
      </c>
      <c r="N7724">
        <v>693.68499999999995</v>
      </c>
    </row>
    <row r="7725" spans="7:14" x14ac:dyDescent="0.25">
      <c r="H7725" s="34" t="s">
        <v>546</v>
      </c>
      <c r="I7725" t="s">
        <v>77</v>
      </c>
      <c r="J7725">
        <v>624.59875</v>
      </c>
      <c r="K7725">
        <v>642.11500000000001</v>
      </c>
      <c r="L7725">
        <v>649.38750000000005</v>
      </c>
      <c r="M7725">
        <v>668.56624999999997</v>
      </c>
      <c r="N7725">
        <v>691.12749999999903</v>
      </c>
    </row>
    <row r="7726" spans="7:14" x14ac:dyDescent="0.25">
      <c r="H7726" s="34" t="s">
        <v>546</v>
      </c>
      <c r="I7726" t="s">
        <v>78</v>
      </c>
      <c r="J7726">
        <v>618.94749999999999</v>
      </c>
      <c r="K7726">
        <v>634.58000000000004</v>
      </c>
      <c r="L7726">
        <v>644.57500000000005</v>
      </c>
      <c r="M7726">
        <v>662.28250000000003</v>
      </c>
      <c r="N7726">
        <v>683.45499999999902</v>
      </c>
    </row>
    <row r="7727" spans="7:14" x14ac:dyDescent="0.25">
      <c r="H7727" s="34" t="s">
        <v>546</v>
      </c>
      <c r="I7727" t="s">
        <v>79</v>
      </c>
      <c r="J7727">
        <v>609.60665046222402</v>
      </c>
      <c r="K7727">
        <v>621.23072962401204</v>
      </c>
      <c r="L7727">
        <v>636.33962558502299</v>
      </c>
      <c r="M7727">
        <v>651.27873356771602</v>
      </c>
      <c r="N7727">
        <v>670.001595273264</v>
      </c>
    </row>
    <row r="7728" spans="7:14" x14ac:dyDescent="0.25">
      <c r="H7728" s="34" t="s">
        <v>546</v>
      </c>
      <c r="I7728" t="s">
        <v>80</v>
      </c>
      <c r="J7728">
        <v>632.724999999999</v>
      </c>
      <c r="K7728">
        <v>640.04999999999995</v>
      </c>
      <c r="L7728">
        <v>649.75</v>
      </c>
      <c r="M7728">
        <v>665.625</v>
      </c>
      <c r="N7728">
        <v>690.95</v>
      </c>
    </row>
    <row r="7729" spans="7:14" x14ac:dyDescent="0.25">
      <c r="H7729" s="34" t="s">
        <v>546</v>
      </c>
      <c r="I7729" t="s">
        <v>81</v>
      </c>
      <c r="J7729">
        <v>635.19999999999902</v>
      </c>
      <c r="K7729">
        <v>643.25</v>
      </c>
      <c r="L7729">
        <v>651.23333333333301</v>
      </c>
      <c r="M7729">
        <v>668.69999999999902</v>
      </c>
      <c r="N7729">
        <v>693.56666666666604</v>
      </c>
    </row>
    <row r="7730" spans="7:14" x14ac:dyDescent="0.25">
      <c r="H7730" s="34" t="s">
        <v>546</v>
      </c>
      <c r="I7730" t="s">
        <v>82</v>
      </c>
      <c r="J7730">
        <v>637.67499999999995</v>
      </c>
      <c r="K7730">
        <v>646.45000000000005</v>
      </c>
      <c r="L7730">
        <v>652.71666666666601</v>
      </c>
      <c r="M7730">
        <v>671.77499999999895</v>
      </c>
      <c r="N7730">
        <v>696.18333333333305</v>
      </c>
    </row>
    <row r="7731" spans="7:14" x14ac:dyDescent="0.25">
      <c r="H7731" s="34" t="s">
        <v>546</v>
      </c>
      <c r="I7731" t="s">
        <v>83</v>
      </c>
      <c r="J7731">
        <v>0.78233039630171797</v>
      </c>
      <c r="K7731">
        <v>0.99002243019569802</v>
      </c>
      <c r="L7731">
        <v>0.45451063503817801</v>
      </c>
      <c r="M7731">
        <v>0.91548509545604695</v>
      </c>
      <c r="N7731">
        <v>0.75171769888196904</v>
      </c>
    </row>
    <row r="7732" spans="7:14" x14ac:dyDescent="0.25">
      <c r="H7732" s="34" t="s">
        <v>546</v>
      </c>
      <c r="I7732" t="s">
        <v>84</v>
      </c>
      <c r="J7732" t="s">
        <v>85</v>
      </c>
      <c r="K7732" t="s">
        <v>88</v>
      </c>
      <c r="L7732" t="s">
        <v>99</v>
      </c>
      <c r="M7732" t="s">
        <v>88</v>
      </c>
      <c r="N7732" t="s">
        <v>88</v>
      </c>
    </row>
    <row r="7733" spans="7:14" x14ac:dyDescent="0.25">
      <c r="G7733" s="34" t="s">
        <v>667</v>
      </c>
    </row>
    <row r="7734" spans="7:14" x14ac:dyDescent="0.25">
      <c r="G7734" s="34" t="s">
        <v>667</v>
      </c>
    </row>
    <row r="7735" spans="7:14" x14ac:dyDescent="0.25">
      <c r="H7735" s="34" t="s">
        <v>109</v>
      </c>
      <c r="I7735" t="s">
        <v>63</v>
      </c>
      <c r="J7735" t="s">
        <v>64</v>
      </c>
      <c r="K7735" t="s">
        <v>65</v>
      </c>
      <c r="L7735" t="s">
        <v>110</v>
      </c>
      <c r="M7735" t="s">
        <v>67</v>
      </c>
      <c r="N7735" t="s">
        <v>132</v>
      </c>
    </row>
    <row r="7736" spans="7:14" x14ac:dyDescent="0.25">
      <c r="G7736" s="34" t="s">
        <v>667</v>
      </c>
    </row>
    <row r="7737" spans="7:14" x14ac:dyDescent="0.25">
      <c r="H7737" s="34" t="s">
        <v>547</v>
      </c>
      <c r="I7737" t="s">
        <v>70</v>
      </c>
      <c r="J7737">
        <v>828.93656527249595</v>
      </c>
      <c r="K7737">
        <v>823.17233478802996</v>
      </c>
      <c r="L7737">
        <v>831.50516424608804</v>
      </c>
      <c r="M7737">
        <v>871.50338683102405</v>
      </c>
      <c r="N7737">
        <v>887.43540051679599</v>
      </c>
    </row>
    <row r="7738" spans="7:14" x14ac:dyDescent="0.25">
      <c r="H7738" s="34" t="s">
        <v>547</v>
      </c>
      <c r="I7738" t="s">
        <v>71</v>
      </c>
      <c r="J7738">
        <v>818.55</v>
      </c>
      <c r="K7738">
        <v>815.0675</v>
      </c>
      <c r="L7738">
        <v>823.51</v>
      </c>
      <c r="M7738">
        <v>858.70749999999998</v>
      </c>
      <c r="N7738">
        <v>876.48</v>
      </c>
    </row>
    <row r="7739" spans="7:14" x14ac:dyDescent="0.25">
      <c r="H7739" s="34" t="s">
        <v>547</v>
      </c>
      <c r="I7739" t="s">
        <v>72</v>
      </c>
      <c r="J7739">
        <v>812.5</v>
      </c>
      <c r="K7739">
        <v>810.15875000000005</v>
      </c>
      <c r="L7739">
        <v>818.78</v>
      </c>
      <c r="M7739">
        <v>851.37874999999997</v>
      </c>
      <c r="N7739">
        <v>869.99</v>
      </c>
    </row>
    <row r="7740" spans="7:14" x14ac:dyDescent="0.25">
      <c r="H7740" s="34" t="s">
        <v>547</v>
      </c>
      <c r="I7740" t="s">
        <v>73</v>
      </c>
      <c r="J7740">
        <v>810.48333333333301</v>
      </c>
      <c r="K7740">
        <v>808.52250000000004</v>
      </c>
      <c r="L7740">
        <v>817.20333333333303</v>
      </c>
      <c r="M7740">
        <v>848.93583333333299</v>
      </c>
      <c r="N7740">
        <v>867.82666666666603</v>
      </c>
    </row>
    <row r="7741" spans="7:14" x14ac:dyDescent="0.25">
      <c r="H7741" s="34" t="s">
        <v>547</v>
      </c>
      <c r="I7741" t="s">
        <v>74</v>
      </c>
      <c r="J7741">
        <v>808.46666666666601</v>
      </c>
      <c r="K7741">
        <v>806.88625000000002</v>
      </c>
      <c r="L7741">
        <v>815.62666666666598</v>
      </c>
      <c r="M7741">
        <v>846.49291666666602</v>
      </c>
      <c r="N7741">
        <v>865.66333333333296</v>
      </c>
    </row>
    <row r="7742" spans="7:14" x14ac:dyDescent="0.25">
      <c r="H7742" s="34" t="s">
        <v>547</v>
      </c>
      <c r="I7742" t="s">
        <v>75</v>
      </c>
      <c r="J7742">
        <v>804.43333333333305</v>
      </c>
      <c r="K7742">
        <v>803.61374999999998</v>
      </c>
      <c r="L7742">
        <v>812.47333333333302</v>
      </c>
      <c r="M7742">
        <v>841.60708333333298</v>
      </c>
      <c r="N7742">
        <v>861.33666666666602</v>
      </c>
    </row>
    <row r="7743" spans="7:14" x14ac:dyDescent="0.25">
      <c r="H7743" s="34" t="s">
        <v>547</v>
      </c>
      <c r="I7743" t="s">
        <v>76</v>
      </c>
      <c r="J7743">
        <v>802.41666666666595</v>
      </c>
      <c r="K7743">
        <v>801.97749999999996</v>
      </c>
      <c r="L7743">
        <v>810.89666666666596</v>
      </c>
      <c r="M7743">
        <v>839.16416666666601</v>
      </c>
      <c r="N7743">
        <v>859.17333333333295</v>
      </c>
    </row>
    <row r="7744" spans="7:14" x14ac:dyDescent="0.25">
      <c r="H7744" s="34" t="s">
        <v>547</v>
      </c>
      <c r="I7744" t="s">
        <v>77</v>
      </c>
      <c r="J7744">
        <v>800.4</v>
      </c>
      <c r="K7744">
        <v>800.34124999999995</v>
      </c>
      <c r="L7744">
        <v>809.31999999999903</v>
      </c>
      <c r="M7744">
        <v>836.72124999999903</v>
      </c>
      <c r="N7744">
        <v>857.01</v>
      </c>
    </row>
    <row r="7745" spans="7:14" x14ac:dyDescent="0.25">
      <c r="H7745" s="34" t="s">
        <v>547</v>
      </c>
      <c r="I7745" t="s">
        <v>78</v>
      </c>
      <c r="J7745">
        <v>794.35</v>
      </c>
      <c r="K7745">
        <v>795.4325</v>
      </c>
      <c r="L7745">
        <v>804.58999999999901</v>
      </c>
      <c r="M7745">
        <v>829.39249999999902</v>
      </c>
      <c r="N7745">
        <v>850.52</v>
      </c>
    </row>
    <row r="7746" spans="7:14" x14ac:dyDescent="0.25">
      <c r="H7746" s="34" t="s">
        <v>547</v>
      </c>
      <c r="I7746" t="s">
        <v>79</v>
      </c>
      <c r="J7746">
        <v>783.963434727503</v>
      </c>
      <c r="K7746">
        <v>787.32766521197004</v>
      </c>
      <c r="L7746">
        <v>796.59483575391096</v>
      </c>
      <c r="M7746">
        <v>816.59661316897495</v>
      </c>
      <c r="N7746">
        <v>839.56459948320401</v>
      </c>
    </row>
    <row r="7747" spans="7:14" x14ac:dyDescent="0.25">
      <c r="H7747" s="34" t="s">
        <v>547</v>
      </c>
      <c r="I7747" t="s">
        <v>80</v>
      </c>
      <c r="J7747">
        <v>800</v>
      </c>
      <c r="K7747">
        <v>807.14166666666597</v>
      </c>
      <c r="L7747">
        <v>810.75</v>
      </c>
      <c r="M7747">
        <v>832.67499999999995</v>
      </c>
      <c r="N7747">
        <v>863.2</v>
      </c>
    </row>
    <row r="7748" spans="7:14" x14ac:dyDescent="0.25">
      <c r="H7748" s="34" t="s">
        <v>547</v>
      </c>
      <c r="I7748" t="s">
        <v>81</v>
      </c>
      <c r="J7748">
        <v>802.15</v>
      </c>
      <c r="K7748">
        <v>809.03333333333296</v>
      </c>
      <c r="L7748">
        <v>811.85</v>
      </c>
      <c r="M7748">
        <v>836.46666666666601</v>
      </c>
      <c r="N7748">
        <v>863.3</v>
      </c>
    </row>
    <row r="7749" spans="7:14" x14ac:dyDescent="0.25">
      <c r="H7749" s="34" t="s">
        <v>547</v>
      </c>
      <c r="I7749" t="s">
        <v>82</v>
      </c>
      <c r="J7749">
        <v>804.3</v>
      </c>
      <c r="K7749">
        <v>810.92499999999995</v>
      </c>
      <c r="L7749">
        <v>812.95</v>
      </c>
      <c r="M7749">
        <v>840.25833333333298</v>
      </c>
      <c r="N7749">
        <v>863.4</v>
      </c>
    </row>
    <row r="7750" spans="7:14" x14ac:dyDescent="0.25">
      <c r="H7750" s="34" t="s">
        <v>547</v>
      </c>
      <c r="I7750" t="s">
        <v>83</v>
      </c>
      <c r="J7750">
        <v>0.53462638319034606</v>
      </c>
      <c r="K7750">
        <v>0.46873225476733299</v>
      </c>
      <c r="L7750">
        <v>0.27061934928347903</v>
      </c>
      <c r="M7750">
        <v>0.90250022314565004</v>
      </c>
      <c r="N7750">
        <v>2.3164234422057599E-2</v>
      </c>
    </row>
    <row r="7751" spans="7:14" x14ac:dyDescent="0.25">
      <c r="H7751" s="34" t="s">
        <v>547</v>
      </c>
      <c r="I7751" t="s">
        <v>84</v>
      </c>
      <c r="J7751" t="s">
        <v>85</v>
      </c>
      <c r="K7751" t="s">
        <v>88</v>
      </c>
      <c r="L7751" t="s">
        <v>108</v>
      </c>
      <c r="M7751" t="s">
        <v>88</v>
      </c>
      <c r="N7751" t="s">
        <v>107</v>
      </c>
    </row>
    <row r="7752" spans="7:14" x14ac:dyDescent="0.25">
      <c r="G7752" s="34" t="s">
        <v>667</v>
      </c>
    </row>
    <row r="7753" spans="7:14" x14ac:dyDescent="0.25">
      <c r="G7753" s="34" t="s">
        <v>667</v>
      </c>
    </row>
    <row r="7754" spans="7:14" x14ac:dyDescent="0.25">
      <c r="H7754" s="34" t="s">
        <v>95</v>
      </c>
      <c r="I7754" t="s">
        <v>63</v>
      </c>
      <c r="J7754" t="s">
        <v>64</v>
      </c>
      <c r="K7754" t="s">
        <v>65</v>
      </c>
      <c r="L7754" t="s">
        <v>110</v>
      </c>
      <c r="M7754" t="s">
        <v>67</v>
      </c>
      <c r="N7754" t="s">
        <v>96</v>
      </c>
    </row>
    <row r="7755" spans="7:14" x14ac:dyDescent="0.25">
      <c r="G7755" s="34" t="s">
        <v>667</v>
      </c>
    </row>
    <row r="7756" spans="7:14" x14ac:dyDescent="0.25">
      <c r="H7756" s="34" t="s">
        <v>548</v>
      </c>
      <c r="I7756" t="s">
        <v>70</v>
      </c>
      <c r="J7756">
        <v>184.13825105782701</v>
      </c>
      <c r="K7756">
        <v>191.83605823068299</v>
      </c>
      <c r="L7756">
        <v>189.48152173912999</v>
      </c>
      <c r="M7756">
        <v>188.174454743729</v>
      </c>
      <c r="N7756">
        <v>191.78776524308299</v>
      </c>
    </row>
    <row r="7757" spans="7:14" x14ac:dyDescent="0.25">
      <c r="H7757" s="34" t="s">
        <v>548</v>
      </c>
      <c r="I7757" t="s">
        <v>71</v>
      </c>
      <c r="J7757">
        <v>181.5575</v>
      </c>
      <c r="K7757">
        <v>188.54</v>
      </c>
      <c r="L7757">
        <v>187.64999999999901</v>
      </c>
      <c r="M7757">
        <v>186.5975</v>
      </c>
      <c r="N7757">
        <v>190.08500000000001</v>
      </c>
    </row>
    <row r="7758" spans="7:14" x14ac:dyDescent="0.25">
      <c r="H7758" s="34" t="s">
        <v>548</v>
      </c>
      <c r="I7758" t="s">
        <v>72</v>
      </c>
      <c r="J7758">
        <v>180.00375</v>
      </c>
      <c r="K7758">
        <v>186.67</v>
      </c>
      <c r="L7758">
        <v>186.54999999999899</v>
      </c>
      <c r="M7758">
        <v>185.64874999999901</v>
      </c>
      <c r="N7758">
        <v>189.0675</v>
      </c>
    </row>
    <row r="7759" spans="7:14" x14ac:dyDescent="0.25">
      <c r="H7759" s="34" t="s">
        <v>548</v>
      </c>
      <c r="I7759" t="s">
        <v>73</v>
      </c>
      <c r="J7759">
        <v>179.48583333333301</v>
      </c>
      <c r="K7759">
        <v>186.046666666666</v>
      </c>
      <c r="L7759">
        <v>186.183333333333</v>
      </c>
      <c r="M7759">
        <v>185.33249999999899</v>
      </c>
      <c r="N7759">
        <v>188.72833333333301</v>
      </c>
    </row>
    <row r="7760" spans="7:14" x14ac:dyDescent="0.25">
      <c r="H7760" s="34" t="s">
        <v>548</v>
      </c>
      <c r="I7760" t="s">
        <v>74</v>
      </c>
      <c r="J7760">
        <v>178.96791666666601</v>
      </c>
      <c r="K7760">
        <v>185.42333333333301</v>
      </c>
      <c r="L7760">
        <v>185.81666666666601</v>
      </c>
      <c r="M7760">
        <v>185.01624999999899</v>
      </c>
      <c r="N7760">
        <v>188.389166666666</v>
      </c>
    </row>
    <row r="7761" spans="7:14" x14ac:dyDescent="0.25">
      <c r="H7761" s="34" t="s">
        <v>548</v>
      </c>
      <c r="I7761" t="s">
        <v>75</v>
      </c>
      <c r="J7761">
        <v>177.932083333333</v>
      </c>
      <c r="K7761">
        <v>184.17666666666599</v>
      </c>
      <c r="L7761">
        <v>185.083333333333</v>
      </c>
      <c r="M7761">
        <v>184.38374999999999</v>
      </c>
      <c r="N7761">
        <v>187.710833333333</v>
      </c>
    </row>
    <row r="7762" spans="7:14" x14ac:dyDescent="0.25">
      <c r="H7762" s="34" t="s">
        <v>548</v>
      </c>
      <c r="I7762" t="s">
        <v>76</v>
      </c>
      <c r="J7762">
        <v>177.41416666666601</v>
      </c>
      <c r="K7762">
        <v>183.553333333333</v>
      </c>
      <c r="L7762">
        <v>184.71666666666599</v>
      </c>
      <c r="M7762">
        <v>184.0675</v>
      </c>
      <c r="N7762">
        <v>187.37166666666599</v>
      </c>
    </row>
    <row r="7763" spans="7:14" x14ac:dyDescent="0.25">
      <c r="H7763" s="34" t="s">
        <v>548</v>
      </c>
      <c r="I7763" t="s">
        <v>77</v>
      </c>
      <c r="J7763">
        <v>176.89624999999899</v>
      </c>
      <c r="K7763">
        <v>182.93</v>
      </c>
      <c r="L7763">
        <v>184.35</v>
      </c>
      <c r="M7763">
        <v>183.75125</v>
      </c>
      <c r="N7763">
        <v>187.0325</v>
      </c>
    </row>
    <row r="7764" spans="7:14" x14ac:dyDescent="0.25">
      <c r="H7764" s="34" t="s">
        <v>548</v>
      </c>
      <c r="I7764" t="s">
        <v>78</v>
      </c>
      <c r="J7764">
        <v>175.34249999999901</v>
      </c>
      <c r="K7764">
        <v>181.06</v>
      </c>
      <c r="L7764">
        <v>183.25</v>
      </c>
      <c r="M7764">
        <v>182.80249999999899</v>
      </c>
      <c r="N7764">
        <v>186.01499999999999</v>
      </c>
    </row>
    <row r="7765" spans="7:14" x14ac:dyDescent="0.25">
      <c r="H7765" s="34" t="s">
        <v>548</v>
      </c>
      <c r="I7765" t="s">
        <v>79</v>
      </c>
      <c r="J7765">
        <v>172.76174894217201</v>
      </c>
      <c r="K7765">
        <v>177.76394176931601</v>
      </c>
      <c r="L7765">
        <v>181.41847826086899</v>
      </c>
      <c r="M7765">
        <v>181.22554525627001</v>
      </c>
      <c r="N7765">
        <v>184.31223475691601</v>
      </c>
    </row>
    <row r="7766" spans="7:14" x14ac:dyDescent="0.25">
      <c r="H7766" s="34" t="s">
        <v>548</v>
      </c>
      <c r="I7766" t="s">
        <v>80</v>
      </c>
      <c r="J7766">
        <v>178.99166666666599</v>
      </c>
      <c r="K7766">
        <v>182</v>
      </c>
      <c r="L7766">
        <v>185.63333333333301</v>
      </c>
      <c r="M7766">
        <v>184.84166666666599</v>
      </c>
      <c r="N7766">
        <v>188</v>
      </c>
    </row>
    <row r="7767" spans="7:14" x14ac:dyDescent="0.25">
      <c r="H7767" s="34" t="s">
        <v>548</v>
      </c>
      <c r="I7767" t="s">
        <v>81</v>
      </c>
      <c r="J7767">
        <v>179.53333333333299</v>
      </c>
      <c r="K7767">
        <v>182.933333333333</v>
      </c>
      <c r="L7767">
        <v>185.81666666666601</v>
      </c>
      <c r="M7767">
        <v>184.98333333333301</v>
      </c>
      <c r="N7767">
        <v>188.016666666666</v>
      </c>
    </row>
    <row r="7768" spans="7:14" x14ac:dyDescent="0.25">
      <c r="H7768" s="34" t="s">
        <v>548</v>
      </c>
      <c r="I7768" t="s">
        <v>82</v>
      </c>
      <c r="J7768">
        <v>180.07499999999999</v>
      </c>
      <c r="K7768">
        <v>183.86666666666599</v>
      </c>
      <c r="L7768">
        <v>186</v>
      </c>
      <c r="M7768">
        <v>185.125</v>
      </c>
      <c r="N7768">
        <v>188.03333333333299</v>
      </c>
    </row>
    <row r="7769" spans="7:14" x14ac:dyDescent="0.25">
      <c r="H7769" s="34" t="s">
        <v>548</v>
      </c>
      <c r="I7769" t="s">
        <v>83</v>
      </c>
      <c r="J7769">
        <v>0.60524232971741898</v>
      </c>
      <c r="K7769">
        <v>1.0152284263959099</v>
      </c>
      <c r="L7769">
        <v>0.197521996767795</v>
      </c>
      <c r="M7769">
        <v>0.153284342455238</v>
      </c>
      <c r="N7769">
        <v>1.7727353306135198E-2</v>
      </c>
    </row>
    <row r="7770" spans="7:14" x14ac:dyDescent="0.25">
      <c r="H7770" s="34" t="s">
        <v>548</v>
      </c>
      <c r="I7770" t="s">
        <v>84</v>
      </c>
      <c r="J7770" t="s">
        <v>85</v>
      </c>
      <c r="K7770" t="s">
        <v>88</v>
      </c>
      <c r="L7770" t="s">
        <v>99</v>
      </c>
      <c r="M7770" t="s">
        <v>87</v>
      </c>
      <c r="N7770" t="s">
        <v>99</v>
      </c>
    </row>
    <row r="7771" spans="7:14" x14ac:dyDescent="0.25">
      <c r="G7771" s="34" t="s">
        <v>667</v>
      </c>
    </row>
    <row r="7772" spans="7:14" x14ac:dyDescent="0.25">
      <c r="G7772" s="34" t="s">
        <v>667</v>
      </c>
    </row>
    <row r="7773" spans="7:14" x14ac:dyDescent="0.25">
      <c r="H7773" s="34" t="s">
        <v>62</v>
      </c>
      <c r="I7773" t="s">
        <v>63</v>
      </c>
      <c r="J7773" t="s">
        <v>64</v>
      </c>
      <c r="K7773" t="s">
        <v>65</v>
      </c>
      <c r="L7773" t="s">
        <v>66</v>
      </c>
      <c r="M7773" t="s">
        <v>67</v>
      </c>
      <c r="N7773" t="s">
        <v>68</v>
      </c>
    </row>
    <row r="7774" spans="7:14" x14ac:dyDescent="0.25">
      <c r="G7774" s="34" t="s">
        <v>667</v>
      </c>
    </row>
    <row r="7775" spans="7:14" x14ac:dyDescent="0.25">
      <c r="H7775" s="34" t="s">
        <v>549</v>
      </c>
      <c r="I7775" t="s">
        <v>70</v>
      </c>
      <c r="J7775">
        <v>171.78173076922999</v>
      </c>
      <c r="K7775">
        <v>161.730675241157</v>
      </c>
      <c r="L7775">
        <v>159.365914257875</v>
      </c>
      <c r="M7775">
        <v>158.71923701298601</v>
      </c>
      <c r="N7775">
        <v>166.83219289670899</v>
      </c>
    </row>
    <row r="7776" spans="7:14" x14ac:dyDescent="0.25">
      <c r="H7776" s="34" t="s">
        <v>549</v>
      </c>
      <c r="I7776" t="s">
        <v>71</v>
      </c>
      <c r="J7776">
        <v>165.52500000000001</v>
      </c>
      <c r="K7776">
        <v>159.315</v>
      </c>
      <c r="L7776">
        <v>157.14499999999899</v>
      </c>
      <c r="M7776">
        <v>156.92249999999899</v>
      </c>
      <c r="N7776">
        <v>161.9025</v>
      </c>
    </row>
    <row r="7777" spans="7:14" x14ac:dyDescent="0.25">
      <c r="H7777" s="34" t="s">
        <v>549</v>
      </c>
      <c r="I7777" t="s">
        <v>72</v>
      </c>
      <c r="J7777">
        <v>161.8125</v>
      </c>
      <c r="K7777">
        <v>157.85749999999999</v>
      </c>
      <c r="L7777">
        <v>155.79749999999899</v>
      </c>
      <c r="M7777">
        <v>155.83625000000001</v>
      </c>
      <c r="N7777">
        <v>159.00125</v>
      </c>
    </row>
    <row r="7778" spans="7:14" x14ac:dyDescent="0.25">
      <c r="H7778" s="34" t="s">
        <v>549</v>
      </c>
      <c r="I7778" t="s">
        <v>73</v>
      </c>
      <c r="J7778">
        <v>160.57499999999999</v>
      </c>
      <c r="K7778">
        <v>157.37166666666599</v>
      </c>
      <c r="L7778">
        <v>155.34833333333299</v>
      </c>
      <c r="M7778">
        <v>155.47416666666601</v>
      </c>
      <c r="N7778">
        <v>158.03416666666601</v>
      </c>
    </row>
    <row r="7779" spans="7:14" x14ac:dyDescent="0.25">
      <c r="H7779" s="34" t="s">
        <v>549</v>
      </c>
      <c r="I7779" t="s">
        <v>74</v>
      </c>
      <c r="J7779">
        <v>159.33750000000001</v>
      </c>
      <c r="K7779">
        <v>156.88583333333301</v>
      </c>
      <c r="L7779">
        <v>154.89916666666599</v>
      </c>
      <c r="M7779">
        <v>155.112083333333</v>
      </c>
      <c r="N7779">
        <v>157.06708333333299</v>
      </c>
    </row>
    <row r="7780" spans="7:14" x14ac:dyDescent="0.25">
      <c r="H7780" s="34" t="s">
        <v>549</v>
      </c>
      <c r="I7780" t="s">
        <v>75</v>
      </c>
      <c r="J7780">
        <v>156.86249999999899</v>
      </c>
      <c r="K7780">
        <v>155.91416666666601</v>
      </c>
      <c r="L7780">
        <v>154.00083333333299</v>
      </c>
      <c r="M7780">
        <v>154.387916666666</v>
      </c>
      <c r="N7780">
        <v>155.13291666666601</v>
      </c>
    </row>
    <row r="7781" spans="7:14" x14ac:dyDescent="0.25">
      <c r="H7781" s="34" t="s">
        <v>549</v>
      </c>
      <c r="I7781" t="s">
        <v>76</v>
      </c>
      <c r="J7781">
        <v>155.625</v>
      </c>
      <c r="K7781">
        <v>155.428333333333</v>
      </c>
      <c r="L7781">
        <v>153.55166666666599</v>
      </c>
      <c r="M7781">
        <v>154.025833333333</v>
      </c>
      <c r="N7781">
        <v>154.16583333333301</v>
      </c>
    </row>
    <row r="7782" spans="7:14" x14ac:dyDescent="0.25">
      <c r="H7782" s="34" t="s">
        <v>549</v>
      </c>
      <c r="I7782" t="s">
        <v>77</v>
      </c>
      <c r="J7782">
        <v>154.38749999999999</v>
      </c>
      <c r="K7782">
        <v>154.9425</v>
      </c>
      <c r="L7782">
        <v>153.10249999999999</v>
      </c>
      <c r="M7782">
        <v>153.66374999999999</v>
      </c>
      <c r="N7782">
        <v>153.19874999999999</v>
      </c>
    </row>
    <row r="7783" spans="7:14" x14ac:dyDescent="0.25">
      <c r="H7783" s="34" t="s">
        <v>549</v>
      </c>
      <c r="I7783" t="s">
        <v>78</v>
      </c>
      <c r="J7783">
        <v>150.67499999999899</v>
      </c>
      <c r="K7783">
        <v>153.48499999999899</v>
      </c>
      <c r="L7783">
        <v>151.755</v>
      </c>
      <c r="M7783">
        <v>152.57749999999999</v>
      </c>
      <c r="N7783">
        <v>150.29749999999899</v>
      </c>
    </row>
    <row r="7784" spans="7:14" x14ac:dyDescent="0.25">
      <c r="H7784" s="34" t="s">
        <v>549</v>
      </c>
      <c r="I7784" t="s">
        <v>79</v>
      </c>
      <c r="J7784">
        <v>144.418269230769</v>
      </c>
      <c r="K7784">
        <v>151.06932475884199</v>
      </c>
      <c r="L7784">
        <v>149.53408574212401</v>
      </c>
      <c r="M7784">
        <v>150.78076298701299</v>
      </c>
      <c r="N7784">
        <v>145.36780710329</v>
      </c>
    </row>
    <row r="7785" spans="7:14" x14ac:dyDescent="0.25">
      <c r="H7785" s="34" t="s">
        <v>549</v>
      </c>
      <c r="I7785" t="s">
        <v>80</v>
      </c>
      <c r="J7785">
        <v>159.65</v>
      </c>
      <c r="K7785">
        <v>156.98333333333301</v>
      </c>
      <c r="L7785">
        <v>155.099999999999</v>
      </c>
      <c r="M7785">
        <v>155.15833333333299</v>
      </c>
      <c r="N7785">
        <v>156.97499999999999</v>
      </c>
    </row>
    <row r="7786" spans="7:14" x14ac:dyDescent="0.25">
      <c r="H7786" s="34" t="s">
        <v>549</v>
      </c>
      <c r="I7786" t="s">
        <v>81</v>
      </c>
      <c r="J7786">
        <v>161.19999999999999</v>
      </c>
      <c r="K7786">
        <v>157.56666666666601</v>
      </c>
      <c r="L7786">
        <v>155.74999999999901</v>
      </c>
      <c r="M7786">
        <v>155.56666666666601</v>
      </c>
      <c r="N7786">
        <v>157.85</v>
      </c>
    </row>
    <row r="7787" spans="7:14" x14ac:dyDescent="0.25">
      <c r="H7787" s="34" t="s">
        <v>549</v>
      </c>
      <c r="I7787" t="s">
        <v>82</v>
      </c>
      <c r="J7787">
        <v>162.75</v>
      </c>
      <c r="K7787">
        <v>158.15</v>
      </c>
      <c r="L7787">
        <v>156.39999999999901</v>
      </c>
      <c r="M7787">
        <v>155.97499999999999</v>
      </c>
      <c r="N7787">
        <v>158.72499999999999</v>
      </c>
    </row>
    <row r="7788" spans="7:14" x14ac:dyDescent="0.25">
      <c r="H7788" s="34" t="s">
        <v>549</v>
      </c>
      <c r="I7788" t="s">
        <v>83</v>
      </c>
      <c r="J7788">
        <v>1.94174757281551</v>
      </c>
      <c r="K7788">
        <v>0.74317868138865795</v>
      </c>
      <c r="L7788">
        <v>0.838168923275313</v>
      </c>
      <c r="M7788">
        <v>0.52634405714592303</v>
      </c>
      <c r="N7788">
        <v>1.11482720178372</v>
      </c>
    </row>
    <row r="7789" spans="7:14" x14ac:dyDescent="0.25">
      <c r="H7789" s="34" t="s">
        <v>549</v>
      </c>
      <c r="I7789" t="s">
        <v>84</v>
      </c>
      <c r="J7789" t="s">
        <v>85</v>
      </c>
      <c r="K7789" t="s">
        <v>87</v>
      </c>
      <c r="L7789" t="s">
        <v>87</v>
      </c>
      <c r="M7789" t="s">
        <v>126</v>
      </c>
      <c r="N7789" t="s">
        <v>88</v>
      </c>
    </row>
    <row r="7790" spans="7:14" x14ac:dyDescent="0.25">
      <c r="G7790" s="34" t="s">
        <v>667</v>
      </c>
    </row>
    <row r="7792" spans="7:14" x14ac:dyDescent="0.25">
      <c r="H7792" s="34" t="s">
        <v>89</v>
      </c>
      <c r="I7792" t="s">
        <v>63</v>
      </c>
      <c r="J7792" t="s">
        <v>90</v>
      </c>
      <c r="K7792" t="s">
        <v>65</v>
      </c>
      <c r="L7792" t="s">
        <v>110</v>
      </c>
      <c r="M7792" t="s">
        <v>91</v>
      </c>
      <c r="N7792" t="s">
        <v>68</v>
      </c>
    </row>
    <row r="7794" spans="8:14" x14ac:dyDescent="0.25">
      <c r="H7794" s="34" t="s">
        <v>550</v>
      </c>
      <c r="I7794" t="s">
        <v>70</v>
      </c>
      <c r="J7794">
        <v>4375.3199092207697</v>
      </c>
      <c r="K7794">
        <v>4410.4106706272096</v>
      </c>
      <c r="L7794">
        <v>4397.8808690614096</v>
      </c>
      <c r="M7794">
        <v>4381.3065682399401</v>
      </c>
      <c r="N7794">
        <v>4619.0090675532701</v>
      </c>
    </row>
    <row r="7795" spans="8:14" x14ac:dyDescent="0.25">
      <c r="H7795" s="34" t="s">
        <v>550</v>
      </c>
      <c r="I7795" t="s">
        <v>71</v>
      </c>
      <c r="J7795">
        <v>4366.4975000000004</v>
      </c>
      <c r="K7795">
        <v>4400.6750000000002</v>
      </c>
      <c r="L7795">
        <v>4367.0499999999902</v>
      </c>
      <c r="M7795">
        <v>4359.3499999999904</v>
      </c>
      <c r="N7795">
        <v>4486.0174999999999</v>
      </c>
    </row>
    <row r="7796" spans="8:14" x14ac:dyDescent="0.25">
      <c r="H7796" s="34" t="s">
        <v>550</v>
      </c>
      <c r="I7796" t="s">
        <v>72</v>
      </c>
      <c r="J7796">
        <v>4361.1487500000003</v>
      </c>
      <c r="K7796">
        <v>4394.7624999999998</v>
      </c>
      <c r="L7796">
        <v>4348.3499999999904</v>
      </c>
      <c r="M7796">
        <v>4346.1499999999996</v>
      </c>
      <c r="N7796">
        <v>4405.75875</v>
      </c>
    </row>
    <row r="7797" spans="8:14" x14ac:dyDescent="0.25">
      <c r="H7797" s="34" t="s">
        <v>550</v>
      </c>
      <c r="I7797" t="s">
        <v>73</v>
      </c>
      <c r="J7797">
        <v>4359.3658333333296</v>
      </c>
      <c r="K7797">
        <v>4392.7916666666597</v>
      </c>
      <c r="L7797">
        <v>4342.1166666666604</v>
      </c>
      <c r="M7797">
        <v>4341.75</v>
      </c>
      <c r="N7797">
        <v>4379.00583333333</v>
      </c>
    </row>
    <row r="7798" spans="8:14" x14ac:dyDescent="0.25">
      <c r="H7798" s="34" t="s">
        <v>550</v>
      </c>
      <c r="I7798" t="s">
        <v>74</v>
      </c>
      <c r="J7798">
        <v>4357.5829166666599</v>
      </c>
      <c r="K7798">
        <v>4390.8208333333296</v>
      </c>
      <c r="L7798">
        <v>4335.8833333333296</v>
      </c>
      <c r="M7798">
        <v>4337.3499999999904</v>
      </c>
      <c r="N7798">
        <v>4352.25291666666</v>
      </c>
    </row>
    <row r="7799" spans="8:14" x14ac:dyDescent="0.25">
      <c r="H7799" s="34" t="s">
        <v>550</v>
      </c>
      <c r="I7799" t="s">
        <v>75</v>
      </c>
      <c r="J7799">
        <v>4354.0170833333304</v>
      </c>
      <c r="K7799">
        <v>4386.8791666666602</v>
      </c>
      <c r="L7799">
        <v>4323.4166666666597</v>
      </c>
      <c r="M7799">
        <v>4328.55</v>
      </c>
      <c r="N7799">
        <v>4298.74708333333</v>
      </c>
    </row>
    <row r="7800" spans="8:14" x14ac:dyDescent="0.25">
      <c r="H7800" s="34" t="s">
        <v>550</v>
      </c>
      <c r="I7800" t="s">
        <v>76</v>
      </c>
      <c r="J7800">
        <v>4352.2341666666598</v>
      </c>
      <c r="K7800">
        <v>4384.9083333333301</v>
      </c>
      <c r="L7800">
        <v>4317.1833333333298</v>
      </c>
      <c r="M7800">
        <v>4324.1499999999996</v>
      </c>
      <c r="N7800">
        <v>4271.99416666666</v>
      </c>
    </row>
    <row r="7801" spans="8:14" x14ac:dyDescent="0.25">
      <c r="H7801" s="34" t="s">
        <v>550</v>
      </c>
      <c r="I7801" t="s">
        <v>77</v>
      </c>
      <c r="J7801">
        <v>4350.4512500000001</v>
      </c>
      <c r="K7801">
        <v>4382.9375</v>
      </c>
      <c r="L7801">
        <v>4310.95</v>
      </c>
      <c r="M7801">
        <v>4319.75</v>
      </c>
      <c r="N7801">
        <v>4245.24125</v>
      </c>
    </row>
    <row r="7802" spans="8:14" x14ac:dyDescent="0.25">
      <c r="H7802" s="34" t="s">
        <v>550</v>
      </c>
      <c r="I7802" t="s">
        <v>78</v>
      </c>
      <c r="J7802">
        <v>4345.1025</v>
      </c>
      <c r="K7802">
        <v>4377.0249999999996</v>
      </c>
      <c r="L7802">
        <v>4292.25</v>
      </c>
      <c r="M7802">
        <v>4306.55</v>
      </c>
      <c r="N7802">
        <v>4164.9825000000001</v>
      </c>
    </row>
    <row r="7803" spans="8:14" x14ac:dyDescent="0.25">
      <c r="H7803" s="34" t="s">
        <v>550</v>
      </c>
      <c r="I7803" t="s">
        <v>79</v>
      </c>
      <c r="J7803">
        <v>4336.2800907792198</v>
      </c>
      <c r="K7803">
        <v>4367.2893293727802</v>
      </c>
      <c r="L7803">
        <v>4261.4191309385797</v>
      </c>
      <c r="M7803">
        <v>4284.5934317600504</v>
      </c>
      <c r="N7803">
        <v>4031.9909324467199</v>
      </c>
    </row>
    <row r="7804" spans="8:14" x14ac:dyDescent="0.25">
      <c r="H7804" s="34" t="s">
        <v>550</v>
      </c>
      <c r="I7804" t="s">
        <v>80</v>
      </c>
      <c r="J7804">
        <v>4349.9249999999902</v>
      </c>
      <c r="K7804">
        <v>4387.25</v>
      </c>
      <c r="L7804">
        <v>4336.1000000000004</v>
      </c>
      <c r="M7804">
        <v>4325</v>
      </c>
      <c r="N7804">
        <v>4365.9916666666604</v>
      </c>
    </row>
    <row r="7805" spans="8:14" x14ac:dyDescent="0.25">
      <c r="H7805" s="34" t="s">
        <v>550</v>
      </c>
      <c r="I7805" t="s">
        <v>81</v>
      </c>
      <c r="J7805">
        <v>4351.8833333333296</v>
      </c>
      <c r="K7805">
        <v>4387.7833333333301</v>
      </c>
      <c r="L7805">
        <v>4342.55</v>
      </c>
      <c r="M7805">
        <v>4327.6499999999996</v>
      </c>
      <c r="N7805">
        <v>4406.4833333333299</v>
      </c>
    </row>
    <row r="7806" spans="8:14" x14ac:dyDescent="0.25">
      <c r="H7806" s="34" t="s">
        <v>550</v>
      </c>
      <c r="I7806" t="s">
        <v>82</v>
      </c>
      <c r="J7806">
        <v>4353.8416666666599</v>
      </c>
      <c r="K7806">
        <v>4388.3166666666602</v>
      </c>
      <c r="L7806">
        <v>4349</v>
      </c>
      <c r="M7806">
        <v>4330.3</v>
      </c>
      <c r="N7806">
        <v>4446.9750000000004</v>
      </c>
    </row>
    <row r="7807" spans="8:14" x14ac:dyDescent="0.25">
      <c r="H7807" s="34" t="s">
        <v>550</v>
      </c>
      <c r="I7807" t="s">
        <v>83</v>
      </c>
      <c r="J7807">
        <v>8.9958867743224299E-2</v>
      </c>
      <c r="K7807">
        <v>2.4306966604526001E-2</v>
      </c>
      <c r="L7807">
        <v>0.297502363875363</v>
      </c>
      <c r="M7807">
        <v>0.12239336766508301</v>
      </c>
      <c r="N7807">
        <v>1.8548668782769899</v>
      </c>
    </row>
    <row r="7808" spans="8:14" x14ac:dyDescent="0.25">
      <c r="H7808" s="34" t="s">
        <v>550</v>
      </c>
      <c r="I7808" t="s">
        <v>84</v>
      </c>
      <c r="J7808" t="s">
        <v>93</v>
      </c>
      <c r="K7808" t="s">
        <v>88</v>
      </c>
      <c r="L7808" t="s">
        <v>103</v>
      </c>
      <c r="M7808" t="s">
        <v>103</v>
      </c>
      <c r="N7808" t="s">
        <v>88</v>
      </c>
    </row>
    <row r="7810" spans="7:14" x14ac:dyDescent="0.25">
      <c r="G7810" s="34" t="s">
        <v>667</v>
      </c>
    </row>
    <row r="7811" spans="7:14" x14ac:dyDescent="0.25">
      <c r="H7811" s="34" t="s">
        <v>128</v>
      </c>
      <c r="I7811" t="s">
        <v>63</v>
      </c>
      <c r="J7811" t="s">
        <v>64</v>
      </c>
      <c r="K7811" t="s">
        <v>65</v>
      </c>
      <c r="L7811" t="s">
        <v>66</v>
      </c>
      <c r="M7811" t="s">
        <v>91</v>
      </c>
      <c r="N7811" t="s">
        <v>132</v>
      </c>
    </row>
    <row r="7812" spans="7:14" x14ac:dyDescent="0.25">
      <c r="G7812" s="34" t="s">
        <v>667</v>
      </c>
    </row>
    <row r="7813" spans="7:14" x14ac:dyDescent="0.25">
      <c r="H7813" s="34" t="s">
        <v>551</v>
      </c>
      <c r="I7813" t="s">
        <v>70</v>
      </c>
      <c r="J7813">
        <v>112.97708747044901</v>
      </c>
      <c r="K7813">
        <v>109.421488697626</v>
      </c>
      <c r="L7813">
        <v>111.08715532613699</v>
      </c>
      <c r="M7813">
        <v>110.166697416974</v>
      </c>
      <c r="N7813">
        <v>113.56950496854699</v>
      </c>
    </row>
    <row r="7814" spans="7:14" x14ac:dyDescent="0.25">
      <c r="H7814" s="34" t="s">
        <v>551</v>
      </c>
      <c r="I7814" t="s">
        <v>71</v>
      </c>
      <c r="J7814">
        <v>109.8325</v>
      </c>
      <c r="K7814">
        <v>108.5035</v>
      </c>
      <c r="L7814">
        <v>109.9735</v>
      </c>
      <c r="M7814">
        <v>109.664999999999</v>
      </c>
      <c r="N7814">
        <v>112.3655</v>
      </c>
    </row>
    <row r="7815" spans="7:14" x14ac:dyDescent="0.25">
      <c r="H7815" s="34" t="s">
        <v>551</v>
      </c>
      <c r="I7815" t="s">
        <v>72</v>
      </c>
      <c r="J7815">
        <v>107.92125</v>
      </c>
      <c r="K7815">
        <v>107.96174999999999</v>
      </c>
      <c r="L7815">
        <v>109.32174999999999</v>
      </c>
      <c r="M7815">
        <v>109.3625</v>
      </c>
      <c r="N7815">
        <v>111.64775</v>
      </c>
    </row>
    <row r="7816" spans="7:14" x14ac:dyDescent="0.25">
      <c r="H7816" s="34" t="s">
        <v>551</v>
      </c>
      <c r="I7816" t="s">
        <v>73</v>
      </c>
      <c r="J7816">
        <v>107.284166666666</v>
      </c>
      <c r="K7816">
        <v>107.781166666666</v>
      </c>
      <c r="L7816">
        <v>109.1045</v>
      </c>
      <c r="M7816">
        <v>109.261666666666</v>
      </c>
      <c r="N7816">
        <v>111.4085</v>
      </c>
    </row>
    <row r="7817" spans="7:14" x14ac:dyDescent="0.25">
      <c r="H7817" s="34" t="s">
        <v>551</v>
      </c>
      <c r="I7817" t="s">
        <v>74</v>
      </c>
      <c r="J7817">
        <v>106.647083333333</v>
      </c>
      <c r="K7817">
        <v>107.60058333333301</v>
      </c>
      <c r="L7817">
        <v>108.88724999999999</v>
      </c>
      <c r="M7817">
        <v>109.160833333333</v>
      </c>
      <c r="N7817">
        <v>111.16925000000001</v>
      </c>
    </row>
    <row r="7818" spans="7:14" x14ac:dyDescent="0.25">
      <c r="H7818" s="34" t="s">
        <v>551</v>
      </c>
      <c r="I7818" t="s">
        <v>75</v>
      </c>
      <c r="J7818">
        <v>105.372916666666</v>
      </c>
      <c r="K7818">
        <v>107.239416666666</v>
      </c>
      <c r="L7818">
        <v>108.45274999999999</v>
      </c>
      <c r="M7818">
        <v>108.95916666666599</v>
      </c>
      <c r="N7818">
        <v>110.69074999999999</v>
      </c>
    </row>
    <row r="7819" spans="7:14" x14ac:dyDescent="0.25">
      <c r="H7819" s="34" t="s">
        <v>551</v>
      </c>
      <c r="I7819" t="s">
        <v>76</v>
      </c>
      <c r="J7819">
        <v>104.73583333333301</v>
      </c>
      <c r="K7819">
        <v>107.058833333333</v>
      </c>
      <c r="L7819">
        <v>108.2355</v>
      </c>
      <c r="M7819">
        <v>108.85833333333299</v>
      </c>
      <c r="N7819">
        <v>110.4515</v>
      </c>
    </row>
    <row r="7820" spans="7:14" x14ac:dyDescent="0.25">
      <c r="H7820" s="34" t="s">
        <v>551</v>
      </c>
      <c r="I7820" t="s">
        <v>77</v>
      </c>
      <c r="J7820">
        <v>104.09875</v>
      </c>
      <c r="K7820">
        <v>106.87824999999999</v>
      </c>
      <c r="L7820">
        <v>108.01824999999999</v>
      </c>
      <c r="M7820">
        <v>108.75749999999999</v>
      </c>
      <c r="N7820">
        <v>110.21225</v>
      </c>
    </row>
    <row r="7821" spans="7:14" x14ac:dyDescent="0.25">
      <c r="H7821" s="34" t="s">
        <v>551</v>
      </c>
      <c r="I7821" t="s">
        <v>78</v>
      </c>
      <c r="J7821">
        <v>102.1875</v>
      </c>
      <c r="K7821">
        <v>106.3365</v>
      </c>
      <c r="L7821">
        <v>107.3665</v>
      </c>
      <c r="M7821">
        <v>108.455</v>
      </c>
      <c r="N7821">
        <v>109.4945</v>
      </c>
    </row>
    <row r="7822" spans="7:14" x14ac:dyDescent="0.25">
      <c r="H7822" s="34" t="s">
        <v>551</v>
      </c>
      <c r="I7822" t="s">
        <v>79</v>
      </c>
      <c r="J7822">
        <v>99.042912529550804</v>
      </c>
      <c r="K7822">
        <v>105.41851130237301</v>
      </c>
      <c r="L7822">
        <v>106.252844673862</v>
      </c>
      <c r="M7822">
        <v>107.95330258302501</v>
      </c>
      <c r="N7822">
        <v>108.290495031452</v>
      </c>
    </row>
    <row r="7823" spans="7:14" x14ac:dyDescent="0.25">
      <c r="H7823" s="34" t="s">
        <v>551</v>
      </c>
      <c r="I7823" t="s">
        <v>80</v>
      </c>
      <c r="J7823">
        <v>107.081666666666</v>
      </c>
      <c r="K7823">
        <v>106.715</v>
      </c>
      <c r="L7823">
        <v>107.735</v>
      </c>
      <c r="M7823">
        <v>108.95</v>
      </c>
      <c r="N7823">
        <v>110.951666666666</v>
      </c>
    </row>
    <row r="7824" spans="7:14" x14ac:dyDescent="0.25">
      <c r="H7824" s="34" t="s">
        <v>551</v>
      </c>
      <c r="I7824" t="s">
        <v>81</v>
      </c>
      <c r="J7824">
        <v>108.15333333333299</v>
      </c>
      <c r="K7824">
        <v>106.95</v>
      </c>
      <c r="L7824">
        <v>108.046666666666</v>
      </c>
      <c r="M7824">
        <v>108.986666666666</v>
      </c>
      <c r="N7824">
        <v>110.973333333333</v>
      </c>
    </row>
    <row r="7825" spans="7:14" x14ac:dyDescent="0.25">
      <c r="H7825" s="34" t="s">
        <v>551</v>
      </c>
      <c r="I7825" t="s">
        <v>82</v>
      </c>
      <c r="J7825">
        <v>109.22499999999999</v>
      </c>
      <c r="K7825">
        <v>107.185</v>
      </c>
      <c r="L7825">
        <v>108.35833333333299</v>
      </c>
      <c r="M7825">
        <v>109.023333333333</v>
      </c>
      <c r="N7825">
        <v>110.995</v>
      </c>
    </row>
    <row r="7826" spans="7:14" x14ac:dyDescent="0.25">
      <c r="H7826" s="34" t="s">
        <v>551</v>
      </c>
      <c r="I7826" t="s">
        <v>83</v>
      </c>
      <c r="J7826">
        <v>2.0015875733474502</v>
      </c>
      <c r="K7826">
        <v>0.43849419228436698</v>
      </c>
      <c r="L7826">
        <v>0.57525186495424196</v>
      </c>
      <c r="M7826">
        <v>6.7263888464260096E-2</v>
      </c>
      <c r="N7826">
        <v>3.9056045425175198E-2</v>
      </c>
    </row>
    <row r="7827" spans="7:14" x14ac:dyDescent="0.25">
      <c r="H7827" s="34" t="s">
        <v>551</v>
      </c>
      <c r="I7827" t="s">
        <v>84</v>
      </c>
      <c r="J7827" t="s">
        <v>85</v>
      </c>
      <c r="K7827" t="s">
        <v>98</v>
      </c>
      <c r="L7827" t="s">
        <v>88</v>
      </c>
      <c r="M7827" t="s">
        <v>99</v>
      </c>
      <c r="N7827" t="s">
        <v>107</v>
      </c>
    </row>
    <row r="7828" spans="7:14" x14ac:dyDescent="0.25">
      <c r="G7828" s="34" t="s">
        <v>667</v>
      </c>
    </row>
    <row r="7829" spans="7:14" x14ac:dyDescent="0.25">
      <c r="G7829" s="34" t="s">
        <v>667</v>
      </c>
    </row>
    <row r="7830" spans="7:14" x14ac:dyDescent="0.25">
      <c r="H7830" s="34" t="s">
        <v>128</v>
      </c>
      <c r="I7830" t="s">
        <v>63</v>
      </c>
      <c r="J7830" t="s">
        <v>64</v>
      </c>
      <c r="K7830" t="s">
        <v>65</v>
      </c>
      <c r="L7830" t="s">
        <v>66</v>
      </c>
      <c r="M7830" t="s">
        <v>67</v>
      </c>
      <c r="N7830" t="s">
        <v>96</v>
      </c>
    </row>
    <row r="7831" spans="7:14" x14ac:dyDescent="0.25">
      <c r="G7831" s="34" t="s">
        <v>667</v>
      </c>
    </row>
    <row r="7832" spans="7:14" x14ac:dyDescent="0.25">
      <c r="H7832" s="34" t="s">
        <v>552</v>
      </c>
      <c r="I7832" t="s">
        <v>70</v>
      </c>
      <c r="J7832">
        <v>218.77331128956001</v>
      </c>
      <c r="K7832">
        <v>225.671106507204</v>
      </c>
      <c r="L7832">
        <v>223.06778679504799</v>
      </c>
      <c r="M7832">
        <v>220.781365313653</v>
      </c>
      <c r="N7832">
        <v>226.41489908256801</v>
      </c>
    </row>
    <row r="7833" spans="7:14" x14ac:dyDescent="0.25">
      <c r="H7833" s="34" t="s">
        <v>552</v>
      </c>
      <c r="I7833" t="s">
        <v>71</v>
      </c>
      <c r="J7833">
        <v>216.345</v>
      </c>
      <c r="K7833">
        <v>222.36500000000001</v>
      </c>
      <c r="L7833">
        <v>220.99449999999999</v>
      </c>
      <c r="M7833">
        <v>219.32999999999899</v>
      </c>
      <c r="N7833">
        <v>223.99999999999901</v>
      </c>
    </row>
    <row r="7834" spans="7:14" x14ac:dyDescent="0.25">
      <c r="H7834" s="34" t="s">
        <v>552</v>
      </c>
      <c r="I7834" t="s">
        <v>72</v>
      </c>
      <c r="J7834">
        <v>214.88749999999999</v>
      </c>
      <c r="K7834">
        <v>220.4675</v>
      </c>
      <c r="L7834">
        <v>219.73224999999999</v>
      </c>
      <c r="M7834">
        <v>218.45</v>
      </c>
      <c r="N7834">
        <v>222.57</v>
      </c>
    </row>
    <row r="7835" spans="7:14" x14ac:dyDescent="0.25">
      <c r="H7835" s="34" t="s">
        <v>552</v>
      </c>
      <c r="I7835" t="s">
        <v>73</v>
      </c>
      <c r="J7835">
        <v>214.40166666666599</v>
      </c>
      <c r="K7835">
        <v>219.83500000000001</v>
      </c>
      <c r="L7835">
        <v>219.3115</v>
      </c>
      <c r="M7835">
        <v>218.15666666666601</v>
      </c>
      <c r="N7835">
        <v>222.09333333333299</v>
      </c>
    </row>
    <row r="7836" spans="7:14" x14ac:dyDescent="0.25">
      <c r="H7836" s="34" t="s">
        <v>552</v>
      </c>
      <c r="I7836" t="s">
        <v>74</v>
      </c>
      <c r="J7836">
        <v>213.91583333333301</v>
      </c>
      <c r="K7836">
        <v>219.20249999999999</v>
      </c>
      <c r="L7836">
        <v>218.89075</v>
      </c>
      <c r="M7836">
        <v>217.863333333333</v>
      </c>
      <c r="N7836">
        <v>221.61666666666599</v>
      </c>
    </row>
    <row r="7837" spans="7:14" x14ac:dyDescent="0.25">
      <c r="H7837" s="34" t="s">
        <v>552</v>
      </c>
      <c r="I7837" t="s">
        <v>75</v>
      </c>
      <c r="J7837">
        <v>212.94416666666601</v>
      </c>
      <c r="K7837">
        <v>217.9375</v>
      </c>
      <c r="L7837">
        <v>218.04925</v>
      </c>
      <c r="M7837">
        <v>217.27666666666599</v>
      </c>
      <c r="N7837">
        <v>220.66333333333299</v>
      </c>
    </row>
    <row r="7838" spans="7:14" x14ac:dyDescent="0.25">
      <c r="H7838" s="34" t="s">
        <v>552</v>
      </c>
      <c r="I7838" t="s">
        <v>76</v>
      </c>
      <c r="J7838">
        <v>212.458333333333</v>
      </c>
      <c r="K7838">
        <v>217.30499999999901</v>
      </c>
      <c r="L7838">
        <v>217.6285</v>
      </c>
      <c r="M7838">
        <v>216.98333333333301</v>
      </c>
      <c r="N7838">
        <v>220.18666666666601</v>
      </c>
    </row>
    <row r="7839" spans="7:14" x14ac:dyDescent="0.25">
      <c r="H7839" s="34" t="s">
        <v>552</v>
      </c>
      <c r="I7839" t="s">
        <v>77</v>
      </c>
      <c r="J7839">
        <v>211.9725</v>
      </c>
      <c r="K7839">
        <v>216.67249999999899</v>
      </c>
      <c r="L7839">
        <v>217.20775</v>
      </c>
      <c r="M7839">
        <v>216.69</v>
      </c>
      <c r="N7839">
        <v>219.70999999999901</v>
      </c>
    </row>
    <row r="7840" spans="7:14" x14ac:dyDescent="0.25">
      <c r="H7840" s="34" t="s">
        <v>552</v>
      </c>
      <c r="I7840" t="s">
        <v>78</v>
      </c>
      <c r="J7840">
        <v>210.51499999999999</v>
      </c>
      <c r="K7840">
        <v>214.77499999999901</v>
      </c>
      <c r="L7840">
        <v>215.94550000000001</v>
      </c>
      <c r="M7840">
        <v>215.81</v>
      </c>
      <c r="N7840">
        <v>218.28</v>
      </c>
    </row>
    <row r="7841" spans="7:14" x14ac:dyDescent="0.25">
      <c r="H7841" s="34" t="s">
        <v>552</v>
      </c>
      <c r="I7841" t="s">
        <v>79</v>
      </c>
      <c r="J7841">
        <v>208.08668871043901</v>
      </c>
      <c r="K7841">
        <v>211.46889349279499</v>
      </c>
      <c r="L7841">
        <v>213.87221320495101</v>
      </c>
      <c r="M7841">
        <v>214.35863468634599</v>
      </c>
      <c r="N7841">
        <v>215.86510091743099</v>
      </c>
    </row>
    <row r="7842" spans="7:14" x14ac:dyDescent="0.25">
      <c r="H7842" s="34" t="s">
        <v>552</v>
      </c>
      <c r="I7842" t="s">
        <v>80</v>
      </c>
      <c r="J7842">
        <v>213.736666666666</v>
      </c>
      <c r="K7842">
        <v>215.82999999999899</v>
      </c>
      <c r="L7842">
        <v>219.111666666666</v>
      </c>
      <c r="M7842">
        <v>217.84666666666601</v>
      </c>
      <c r="N7842">
        <v>220.6</v>
      </c>
    </row>
    <row r="7843" spans="7:14" x14ac:dyDescent="0.25">
      <c r="H7843" s="34" t="s">
        <v>552</v>
      </c>
      <c r="I7843" t="s">
        <v>81</v>
      </c>
      <c r="J7843">
        <v>214.04333333333301</v>
      </c>
      <c r="K7843">
        <v>216.743333333333</v>
      </c>
      <c r="L7843">
        <v>219.75333333333299</v>
      </c>
      <c r="M7843">
        <v>218.12333333333299</v>
      </c>
      <c r="N7843">
        <v>220.77999999999901</v>
      </c>
    </row>
    <row r="7844" spans="7:14" x14ac:dyDescent="0.25">
      <c r="H7844" s="34" t="s">
        <v>552</v>
      </c>
      <c r="I7844" t="s">
        <v>82</v>
      </c>
      <c r="J7844">
        <v>214.35</v>
      </c>
      <c r="K7844">
        <v>217.65666666666601</v>
      </c>
      <c r="L7844">
        <v>220.39499999999899</v>
      </c>
      <c r="M7844">
        <v>218.4</v>
      </c>
      <c r="N7844">
        <v>220.95999999999901</v>
      </c>
    </row>
    <row r="7845" spans="7:14" x14ac:dyDescent="0.25">
      <c r="H7845" s="34" t="s">
        <v>552</v>
      </c>
      <c r="I7845" t="s">
        <v>83</v>
      </c>
      <c r="J7845">
        <v>0.28695747103133601</v>
      </c>
      <c r="K7845">
        <v>0.83924223164925305</v>
      </c>
      <c r="L7845">
        <v>0.58569831212394097</v>
      </c>
      <c r="M7845">
        <v>0.25400128530771199</v>
      </c>
      <c r="N7845">
        <v>0.16292541636493299</v>
      </c>
    </row>
    <row r="7846" spans="7:14" x14ac:dyDescent="0.25">
      <c r="H7846" s="34" t="s">
        <v>552</v>
      </c>
      <c r="I7846" t="s">
        <v>84</v>
      </c>
      <c r="J7846" t="s">
        <v>85</v>
      </c>
      <c r="K7846" t="s">
        <v>88</v>
      </c>
      <c r="L7846" t="s">
        <v>88</v>
      </c>
      <c r="M7846" t="s">
        <v>87</v>
      </c>
      <c r="N7846" t="s">
        <v>99</v>
      </c>
    </row>
    <row r="7847" spans="7:14" x14ac:dyDescent="0.25">
      <c r="G7847" s="34" t="s">
        <v>667</v>
      </c>
    </row>
    <row r="7849" spans="7:14" x14ac:dyDescent="0.25">
      <c r="H7849" s="34" t="s">
        <v>95</v>
      </c>
      <c r="I7849" t="s">
        <v>63</v>
      </c>
      <c r="J7849" t="s">
        <v>64</v>
      </c>
      <c r="K7849" t="s">
        <v>101</v>
      </c>
      <c r="L7849" t="s">
        <v>110</v>
      </c>
      <c r="M7849" t="s">
        <v>91</v>
      </c>
      <c r="N7849" t="s">
        <v>68</v>
      </c>
    </row>
    <row r="7851" spans="7:14" x14ac:dyDescent="0.25">
      <c r="H7851" s="34" t="s">
        <v>553</v>
      </c>
      <c r="I7851" t="s">
        <v>70</v>
      </c>
      <c r="J7851">
        <v>1495.6052301255199</v>
      </c>
      <c r="K7851">
        <v>1475.1524472235701</v>
      </c>
      <c r="L7851">
        <v>1501.03359908883</v>
      </c>
      <c r="M7851">
        <v>1482.27739009071</v>
      </c>
      <c r="N7851">
        <v>1493.1836087818699</v>
      </c>
    </row>
    <row r="7852" spans="7:14" x14ac:dyDescent="0.25">
      <c r="H7852" s="34" t="s">
        <v>553</v>
      </c>
      <c r="I7852" t="s">
        <v>71</v>
      </c>
      <c r="J7852">
        <v>1474.85</v>
      </c>
      <c r="K7852">
        <v>1463.5374999999999</v>
      </c>
      <c r="L7852">
        <v>1476.85</v>
      </c>
      <c r="M7852">
        <v>1467.5</v>
      </c>
      <c r="N7852">
        <v>1473.4949999999999</v>
      </c>
    </row>
    <row r="7853" spans="7:14" x14ac:dyDescent="0.25">
      <c r="H7853" s="34" t="s">
        <v>553</v>
      </c>
      <c r="I7853" t="s">
        <v>72</v>
      </c>
      <c r="J7853">
        <v>1462.4749999999999</v>
      </c>
      <c r="K7853">
        <v>1456.59375</v>
      </c>
      <c r="L7853">
        <v>1462.55</v>
      </c>
      <c r="M7853">
        <v>1458.7</v>
      </c>
      <c r="N7853">
        <v>1461.6975</v>
      </c>
    </row>
    <row r="7854" spans="7:14" x14ac:dyDescent="0.25">
      <c r="H7854" s="34" t="s">
        <v>553</v>
      </c>
      <c r="I7854" t="s">
        <v>73</v>
      </c>
      <c r="J7854">
        <v>1458.35</v>
      </c>
      <c r="K7854">
        <v>1454.2791666666601</v>
      </c>
      <c r="L7854">
        <v>1457.7833333333299</v>
      </c>
      <c r="M7854">
        <v>1455.7666666666601</v>
      </c>
      <c r="N7854">
        <v>1457.7650000000001</v>
      </c>
    </row>
    <row r="7855" spans="7:14" x14ac:dyDescent="0.25">
      <c r="H7855" s="34" t="s">
        <v>553</v>
      </c>
      <c r="I7855" t="s">
        <v>74</v>
      </c>
      <c r="J7855">
        <v>1454.2249999999999</v>
      </c>
      <c r="K7855">
        <v>1451.96458333333</v>
      </c>
      <c r="L7855">
        <v>1453.0166666666601</v>
      </c>
      <c r="M7855">
        <v>1452.8333333333301</v>
      </c>
      <c r="N7855">
        <v>1453.8325</v>
      </c>
    </row>
    <row r="7856" spans="7:14" x14ac:dyDescent="0.25">
      <c r="H7856" s="34" t="s">
        <v>553</v>
      </c>
      <c r="I7856" t="s">
        <v>75</v>
      </c>
      <c r="J7856">
        <v>1445.9749999999999</v>
      </c>
      <c r="K7856">
        <v>1447.33541666666</v>
      </c>
      <c r="L7856">
        <v>1443.4833333333299</v>
      </c>
      <c r="M7856">
        <v>1446.9666666666601</v>
      </c>
      <c r="N7856">
        <v>1445.9675</v>
      </c>
    </row>
    <row r="7857" spans="7:14" x14ac:dyDescent="0.25">
      <c r="H7857" s="34" t="s">
        <v>553</v>
      </c>
      <c r="I7857" t="s">
        <v>76</v>
      </c>
      <c r="J7857">
        <v>1441.85</v>
      </c>
      <c r="K7857">
        <v>1445.0208333333301</v>
      </c>
      <c r="L7857">
        <v>1438.7166666666601</v>
      </c>
      <c r="M7857">
        <v>1444.0333333333299</v>
      </c>
      <c r="N7857">
        <v>1442.0350000000001</v>
      </c>
    </row>
    <row r="7858" spans="7:14" x14ac:dyDescent="0.25">
      <c r="H7858" s="34" t="s">
        <v>553</v>
      </c>
      <c r="I7858" t="s">
        <v>77</v>
      </c>
      <c r="J7858">
        <v>1437.7249999999999</v>
      </c>
      <c r="K7858">
        <v>1442.70625</v>
      </c>
      <c r="L7858">
        <v>1433.95</v>
      </c>
      <c r="M7858">
        <v>1441.1</v>
      </c>
      <c r="N7858">
        <v>1438.1025</v>
      </c>
    </row>
    <row r="7859" spans="7:14" x14ac:dyDescent="0.25">
      <c r="H7859" s="34" t="s">
        <v>553</v>
      </c>
      <c r="I7859" t="s">
        <v>78</v>
      </c>
      <c r="J7859">
        <v>1425.35</v>
      </c>
      <c r="K7859">
        <v>1435.7625</v>
      </c>
      <c r="L7859">
        <v>1419.65</v>
      </c>
      <c r="M7859">
        <v>1432.3</v>
      </c>
      <c r="N7859">
        <v>1426.3050000000001</v>
      </c>
    </row>
    <row r="7860" spans="7:14" x14ac:dyDescent="0.25">
      <c r="H7860" s="34" t="s">
        <v>553</v>
      </c>
      <c r="I7860" t="s">
        <v>79</v>
      </c>
      <c r="J7860">
        <v>1404.5947698744701</v>
      </c>
      <c r="K7860">
        <v>1424.1475527764201</v>
      </c>
      <c r="L7860">
        <v>1395.46640091116</v>
      </c>
      <c r="M7860">
        <v>1417.5226099092799</v>
      </c>
      <c r="N7860">
        <v>1406.61639121812</v>
      </c>
    </row>
    <row r="7861" spans="7:14" x14ac:dyDescent="0.25">
      <c r="H7861" s="34" t="s">
        <v>553</v>
      </c>
      <c r="I7861" t="s">
        <v>80</v>
      </c>
      <c r="J7861">
        <v>1452.2333333333299</v>
      </c>
      <c r="K7861">
        <v>1447.925</v>
      </c>
      <c r="L7861">
        <v>1449.75</v>
      </c>
      <c r="M7861">
        <v>1449</v>
      </c>
      <c r="N7861">
        <v>1452.7666666666601</v>
      </c>
    </row>
    <row r="7862" spans="7:14" x14ac:dyDescent="0.25">
      <c r="H7862" s="34" t="s">
        <v>553</v>
      </c>
      <c r="I7862" t="s">
        <v>81</v>
      </c>
      <c r="J7862">
        <v>1454.36666666666</v>
      </c>
      <c r="K7862">
        <v>1448.5</v>
      </c>
      <c r="L7862">
        <v>1451.25</v>
      </c>
      <c r="M7862">
        <v>1449.3</v>
      </c>
      <c r="N7862">
        <v>1455.63333333333</v>
      </c>
    </row>
    <row r="7863" spans="7:14" x14ac:dyDescent="0.25">
      <c r="H7863" s="34" t="s">
        <v>553</v>
      </c>
      <c r="I7863" t="s">
        <v>82</v>
      </c>
      <c r="J7863">
        <v>1456.5</v>
      </c>
      <c r="K7863">
        <v>1449.075</v>
      </c>
      <c r="L7863">
        <v>1452.75</v>
      </c>
      <c r="M7863">
        <v>1449.6</v>
      </c>
      <c r="N7863">
        <v>1458.5</v>
      </c>
    </row>
    <row r="7864" spans="7:14" x14ac:dyDescent="0.25">
      <c r="H7864" s="34" t="s">
        <v>553</v>
      </c>
      <c r="I7864" t="s">
        <v>83</v>
      </c>
      <c r="J7864">
        <v>0.29380035347853301</v>
      </c>
      <c r="K7864">
        <v>7.9360971654337406E-2</v>
      </c>
      <c r="L7864">
        <v>0.20693222969477401</v>
      </c>
      <c r="M7864">
        <v>4.1390728476814902E-2</v>
      </c>
      <c r="N7864">
        <v>0.39464928986074199</v>
      </c>
    </row>
    <row r="7865" spans="7:14" x14ac:dyDescent="0.25">
      <c r="H7865" s="34" t="s">
        <v>553</v>
      </c>
      <c r="I7865" t="s">
        <v>84</v>
      </c>
      <c r="J7865" t="s">
        <v>85</v>
      </c>
      <c r="K7865" t="s">
        <v>103</v>
      </c>
      <c r="L7865" t="s">
        <v>99</v>
      </c>
      <c r="M7865" t="s">
        <v>103</v>
      </c>
      <c r="N7865" t="s">
        <v>88</v>
      </c>
    </row>
    <row r="7867" spans="7:14" x14ac:dyDescent="0.25">
      <c r="G7867" s="34" t="s">
        <v>667</v>
      </c>
    </row>
    <row r="7868" spans="7:14" x14ac:dyDescent="0.25">
      <c r="H7868" s="34" t="s">
        <v>89</v>
      </c>
      <c r="I7868" t="s">
        <v>63</v>
      </c>
      <c r="J7868" t="s">
        <v>64</v>
      </c>
      <c r="K7868" t="s">
        <v>101</v>
      </c>
      <c r="L7868" t="s">
        <v>110</v>
      </c>
      <c r="M7868" t="s">
        <v>67</v>
      </c>
      <c r="N7868" t="s">
        <v>132</v>
      </c>
    </row>
    <row r="7869" spans="7:14" x14ac:dyDescent="0.25">
      <c r="G7869" s="34" t="s">
        <v>667</v>
      </c>
    </row>
    <row r="7870" spans="7:14" x14ac:dyDescent="0.25">
      <c r="H7870" s="34" t="s">
        <v>554</v>
      </c>
      <c r="I7870" t="s">
        <v>70</v>
      </c>
      <c r="J7870">
        <v>374.963211267605</v>
      </c>
      <c r="K7870">
        <v>397.70243016759702</v>
      </c>
      <c r="L7870">
        <v>380.663881660046</v>
      </c>
      <c r="M7870">
        <v>382.13744493391999</v>
      </c>
      <c r="N7870">
        <v>378.63179836512199</v>
      </c>
    </row>
    <row r="7871" spans="7:14" x14ac:dyDescent="0.25">
      <c r="H7871" s="34" t="s">
        <v>554</v>
      </c>
      <c r="I7871" t="s">
        <v>71</v>
      </c>
      <c r="J7871">
        <v>366.48499999999899</v>
      </c>
      <c r="K7871">
        <v>384.78500000000003</v>
      </c>
      <c r="L7871">
        <v>375.1275</v>
      </c>
      <c r="M7871">
        <v>374.98</v>
      </c>
      <c r="N7871">
        <v>375.13</v>
      </c>
    </row>
    <row r="7872" spans="7:14" x14ac:dyDescent="0.25">
      <c r="H7872" s="34" t="s">
        <v>554</v>
      </c>
      <c r="I7872" t="s">
        <v>72</v>
      </c>
      <c r="J7872">
        <v>361.34249999999997</v>
      </c>
      <c r="K7872">
        <v>377.4425</v>
      </c>
      <c r="L7872">
        <v>371.81375000000003</v>
      </c>
      <c r="M7872">
        <v>370.69</v>
      </c>
      <c r="N7872">
        <v>373.04</v>
      </c>
    </row>
    <row r="7873" spans="7:14" x14ac:dyDescent="0.25">
      <c r="H7873" s="34" t="s">
        <v>554</v>
      </c>
      <c r="I7873" t="s">
        <v>73</v>
      </c>
      <c r="J7873">
        <v>359.62833333333299</v>
      </c>
      <c r="K7873">
        <v>374.995</v>
      </c>
      <c r="L7873">
        <v>370.70916666666602</v>
      </c>
      <c r="M7873">
        <v>369.26</v>
      </c>
      <c r="N7873">
        <v>372.34333333333302</v>
      </c>
    </row>
    <row r="7874" spans="7:14" x14ac:dyDescent="0.25">
      <c r="H7874" s="34" t="s">
        <v>554</v>
      </c>
      <c r="I7874" t="s">
        <v>74</v>
      </c>
      <c r="J7874">
        <v>357.91416666666601</v>
      </c>
      <c r="K7874">
        <v>372.54750000000001</v>
      </c>
      <c r="L7874">
        <v>369.60458333333298</v>
      </c>
      <c r="M7874">
        <v>367.83</v>
      </c>
      <c r="N7874">
        <v>371.64666666666602</v>
      </c>
    </row>
    <row r="7875" spans="7:14" x14ac:dyDescent="0.25">
      <c r="H7875" s="34" t="s">
        <v>554</v>
      </c>
      <c r="I7875" t="s">
        <v>75</v>
      </c>
      <c r="J7875">
        <v>354.48583333333301</v>
      </c>
      <c r="K7875">
        <v>367.65249999999997</v>
      </c>
      <c r="L7875">
        <v>367.39541666666599</v>
      </c>
      <c r="M7875">
        <v>364.969999999999</v>
      </c>
      <c r="N7875">
        <v>370.25333333333299</v>
      </c>
    </row>
    <row r="7876" spans="7:14" x14ac:dyDescent="0.25">
      <c r="H7876" s="34" t="s">
        <v>554</v>
      </c>
      <c r="I7876" t="s">
        <v>76</v>
      </c>
      <c r="J7876">
        <v>352.77166666666602</v>
      </c>
      <c r="K7876">
        <v>365.20499999999998</v>
      </c>
      <c r="L7876">
        <v>366.29083333333301</v>
      </c>
      <c r="M7876">
        <v>363.539999999999</v>
      </c>
      <c r="N7876">
        <v>369.55666666666599</v>
      </c>
    </row>
    <row r="7877" spans="7:14" x14ac:dyDescent="0.25">
      <c r="H7877" s="34" t="s">
        <v>554</v>
      </c>
      <c r="I7877" t="s">
        <v>77</v>
      </c>
      <c r="J7877">
        <v>351.0575</v>
      </c>
      <c r="K7877">
        <v>362.75749999999999</v>
      </c>
      <c r="L7877">
        <v>365.18624999999997</v>
      </c>
      <c r="M7877">
        <v>362.10999999999899</v>
      </c>
      <c r="N7877">
        <v>368.85999999999899</v>
      </c>
    </row>
    <row r="7878" spans="7:14" x14ac:dyDescent="0.25">
      <c r="H7878" s="34" t="s">
        <v>554</v>
      </c>
      <c r="I7878" t="s">
        <v>78</v>
      </c>
      <c r="J7878">
        <v>345.91500000000002</v>
      </c>
      <c r="K7878">
        <v>355.41500000000002</v>
      </c>
      <c r="L7878">
        <v>361.8725</v>
      </c>
      <c r="M7878">
        <v>357.81999999999903</v>
      </c>
      <c r="N7878">
        <v>366.77</v>
      </c>
    </row>
    <row r="7879" spans="7:14" x14ac:dyDescent="0.25">
      <c r="H7879" s="34" t="s">
        <v>554</v>
      </c>
      <c r="I7879" t="s">
        <v>79</v>
      </c>
      <c r="J7879">
        <v>337.43678873239401</v>
      </c>
      <c r="K7879">
        <v>342.49756983240201</v>
      </c>
      <c r="L7879">
        <v>356.33611833995298</v>
      </c>
      <c r="M7879">
        <v>350.66255506607899</v>
      </c>
      <c r="N7879">
        <v>363.26820163487702</v>
      </c>
    </row>
    <row r="7880" spans="7:14" x14ac:dyDescent="0.25">
      <c r="H7880" s="34" t="s">
        <v>554</v>
      </c>
      <c r="I7880" t="s">
        <v>80</v>
      </c>
      <c r="J7880">
        <v>358.916666666666</v>
      </c>
      <c r="K7880">
        <v>370.51666666666603</v>
      </c>
      <c r="L7880">
        <v>369.35833333333301</v>
      </c>
      <c r="M7880">
        <v>367.933333333333</v>
      </c>
      <c r="N7880">
        <v>370.8</v>
      </c>
    </row>
    <row r="7881" spans="7:14" x14ac:dyDescent="0.25">
      <c r="H7881" s="34" t="s">
        <v>554</v>
      </c>
      <c r="I7881" t="s">
        <v>81</v>
      </c>
      <c r="J7881">
        <v>361.63333333333298</v>
      </c>
      <c r="K7881">
        <v>370.933333333333</v>
      </c>
      <c r="L7881">
        <v>370.21666666666601</v>
      </c>
      <c r="M7881">
        <v>369.46666666666601</v>
      </c>
      <c r="N7881">
        <v>370.849999999999</v>
      </c>
    </row>
    <row r="7882" spans="7:14" x14ac:dyDescent="0.25">
      <c r="H7882" s="34" t="s">
        <v>554</v>
      </c>
      <c r="I7882" t="s">
        <v>82</v>
      </c>
      <c r="J7882">
        <v>364.35</v>
      </c>
      <c r="K7882">
        <v>371.35</v>
      </c>
      <c r="L7882">
        <v>371.07499999999999</v>
      </c>
      <c r="M7882">
        <v>371</v>
      </c>
      <c r="N7882">
        <v>370.89999999999901</v>
      </c>
    </row>
    <row r="7883" spans="7:14" x14ac:dyDescent="0.25">
      <c r="H7883" s="34" t="s">
        <v>554</v>
      </c>
      <c r="I7883" t="s">
        <v>83</v>
      </c>
      <c r="J7883">
        <v>1.51381472022287</v>
      </c>
      <c r="K7883">
        <v>0.224911160091743</v>
      </c>
      <c r="L7883">
        <v>0.46476998398123598</v>
      </c>
      <c r="M7883">
        <v>0.83348432687079299</v>
      </c>
      <c r="N7883">
        <v>2.6961445133434601E-2</v>
      </c>
    </row>
    <row r="7884" spans="7:14" x14ac:dyDescent="0.25">
      <c r="H7884" s="34" t="s">
        <v>554</v>
      </c>
      <c r="I7884" t="s">
        <v>84</v>
      </c>
      <c r="J7884" t="s">
        <v>85</v>
      </c>
      <c r="K7884" t="s">
        <v>99</v>
      </c>
      <c r="L7884" t="s">
        <v>94</v>
      </c>
      <c r="M7884" t="s">
        <v>98</v>
      </c>
      <c r="N7884" t="s">
        <v>114</v>
      </c>
    </row>
    <row r="7885" spans="7:14" x14ac:dyDescent="0.25">
      <c r="G7885" s="34" t="s">
        <v>667</v>
      </c>
    </row>
    <row r="7887" spans="7:14" x14ac:dyDescent="0.25">
      <c r="H7887" s="34" t="s">
        <v>128</v>
      </c>
      <c r="I7887" t="s">
        <v>63</v>
      </c>
      <c r="J7887" t="s">
        <v>64</v>
      </c>
      <c r="K7887" t="s">
        <v>65</v>
      </c>
      <c r="L7887" t="s">
        <v>66</v>
      </c>
      <c r="M7887" t="s">
        <v>91</v>
      </c>
      <c r="N7887" t="s">
        <v>96</v>
      </c>
    </row>
    <row r="7889" spans="8:14" x14ac:dyDescent="0.25">
      <c r="H7889" s="34" t="s">
        <v>555</v>
      </c>
      <c r="I7889" t="s">
        <v>70</v>
      </c>
      <c r="J7889">
        <v>501.42793603727603</v>
      </c>
      <c r="K7889">
        <v>487.55510160197798</v>
      </c>
      <c r="L7889">
        <v>479.245</v>
      </c>
      <c r="M7889">
        <v>494.120748006035</v>
      </c>
      <c r="N7889">
        <v>488.11447535434701</v>
      </c>
    </row>
    <row r="7890" spans="8:14" x14ac:dyDescent="0.25">
      <c r="H7890" s="34" t="s">
        <v>555</v>
      </c>
      <c r="I7890" t="s">
        <v>71</v>
      </c>
      <c r="J7890">
        <v>489.61750000000001</v>
      </c>
      <c r="K7890">
        <v>478.472499999999</v>
      </c>
      <c r="L7890">
        <v>472.57499999999999</v>
      </c>
      <c r="M7890">
        <v>483.82749999999999</v>
      </c>
      <c r="N7890">
        <v>483.61250000000001</v>
      </c>
    </row>
    <row r="7891" spans="8:14" x14ac:dyDescent="0.25">
      <c r="H7891" s="34" t="s">
        <v>555</v>
      </c>
      <c r="I7891" t="s">
        <v>72</v>
      </c>
      <c r="J7891">
        <v>482.508749999999</v>
      </c>
      <c r="K7891">
        <v>472.98624999999998</v>
      </c>
      <c r="L7891">
        <v>468.58749999999998</v>
      </c>
      <c r="M7891">
        <v>477.76375000000002</v>
      </c>
      <c r="N7891">
        <v>480.93124999999998</v>
      </c>
    </row>
    <row r="7892" spans="8:14" x14ac:dyDescent="0.25">
      <c r="H7892" s="34" t="s">
        <v>555</v>
      </c>
      <c r="I7892" t="s">
        <v>73</v>
      </c>
      <c r="J7892">
        <v>480.13916666666597</v>
      </c>
      <c r="K7892">
        <v>471.157499999999</v>
      </c>
      <c r="L7892">
        <v>467.25833333333298</v>
      </c>
      <c r="M7892">
        <v>475.74250000000001</v>
      </c>
      <c r="N7892">
        <v>480.03750000000002</v>
      </c>
    </row>
    <row r="7893" spans="8:14" x14ac:dyDescent="0.25">
      <c r="H7893" s="34" t="s">
        <v>555</v>
      </c>
      <c r="I7893" t="s">
        <v>74</v>
      </c>
      <c r="J7893">
        <v>477.769583333333</v>
      </c>
      <c r="K7893">
        <v>469.32875000000001</v>
      </c>
      <c r="L7893">
        <v>465.92916666666599</v>
      </c>
      <c r="M7893">
        <v>473.72125</v>
      </c>
      <c r="N7893">
        <v>479.14375000000001</v>
      </c>
    </row>
    <row r="7894" spans="8:14" x14ac:dyDescent="0.25">
      <c r="H7894" s="34" t="s">
        <v>555</v>
      </c>
      <c r="I7894" t="s">
        <v>75</v>
      </c>
      <c r="J7894">
        <v>473.03041666666599</v>
      </c>
      <c r="K7894">
        <v>465.67124999999999</v>
      </c>
      <c r="L7894">
        <v>463.27083333333297</v>
      </c>
      <c r="M7894">
        <v>469.67874999999998</v>
      </c>
      <c r="N7894">
        <v>477.35624999999999</v>
      </c>
    </row>
    <row r="7895" spans="8:14" x14ac:dyDescent="0.25">
      <c r="H7895" s="34" t="s">
        <v>555</v>
      </c>
      <c r="I7895" t="s">
        <v>76</v>
      </c>
      <c r="J7895">
        <v>470.66083333333302</v>
      </c>
      <c r="K7895">
        <v>463.84249999999997</v>
      </c>
      <c r="L7895">
        <v>461.94166666666598</v>
      </c>
      <c r="M7895">
        <v>467.657499999999</v>
      </c>
      <c r="N7895">
        <v>476.46249999999998</v>
      </c>
    </row>
    <row r="7896" spans="8:14" x14ac:dyDescent="0.25">
      <c r="H7896" s="34" t="s">
        <v>555</v>
      </c>
      <c r="I7896" t="s">
        <v>77</v>
      </c>
      <c r="J7896">
        <v>468.29124999999999</v>
      </c>
      <c r="K7896">
        <v>462.01375000000002</v>
      </c>
      <c r="L7896">
        <v>460.61250000000001</v>
      </c>
      <c r="M7896">
        <v>465.636249999999</v>
      </c>
      <c r="N7896">
        <v>475.56875000000002</v>
      </c>
    </row>
    <row r="7897" spans="8:14" x14ac:dyDescent="0.25">
      <c r="H7897" s="34" t="s">
        <v>555</v>
      </c>
      <c r="I7897" t="s">
        <v>78</v>
      </c>
      <c r="J7897">
        <v>461.18249999999898</v>
      </c>
      <c r="K7897">
        <v>456.52749999999997</v>
      </c>
      <c r="L7897">
        <v>456.625</v>
      </c>
      <c r="M7897">
        <v>459.57249999999999</v>
      </c>
      <c r="N7897">
        <v>472.88749999999999</v>
      </c>
    </row>
    <row r="7898" spans="8:14" x14ac:dyDescent="0.25">
      <c r="H7898" s="34" t="s">
        <v>555</v>
      </c>
      <c r="I7898" t="s">
        <v>79</v>
      </c>
      <c r="J7898">
        <v>449.37206396272302</v>
      </c>
      <c r="K7898">
        <v>447.444898398021</v>
      </c>
      <c r="L7898">
        <v>449.95499999999998</v>
      </c>
      <c r="M7898">
        <v>449.27925199396401</v>
      </c>
      <c r="N7898">
        <v>468.38552464565203</v>
      </c>
    </row>
    <row r="7899" spans="8:14" x14ac:dyDescent="0.25">
      <c r="H7899" s="34" t="s">
        <v>555</v>
      </c>
      <c r="I7899" t="s">
        <v>80</v>
      </c>
      <c r="J7899">
        <v>478.62499999999898</v>
      </c>
      <c r="K7899">
        <v>470.00833333333298</v>
      </c>
      <c r="L7899">
        <v>465.48333333333301</v>
      </c>
      <c r="M7899">
        <v>472.77499999999998</v>
      </c>
      <c r="N7899">
        <v>477.57499999999999</v>
      </c>
    </row>
    <row r="7900" spans="8:14" x14ac:dyDescent="0.25">
      <c r="H7900" s="34" t="s">
        <v>555</v>
      </c>
      <c r="I7900" t="s">
        <v>81</v>
      </c>
      <c r="J7900">
        <v>481.849999999999</v>
      </c>
      <c r="K7900">
        <v>472.51666666666603</v>
      </c>
      <c r="L7900">
        <v>466.36666666666599</v>
      </c>
      <c r="M7900">
        <v>473.849999999999</v>
      </c>
      <c r="N7900">
        <v>477.8</v>
      </c>
    </row>
    <row r="7901" spans="8:14" x14ac:dyDescent="0.25">
      <c r="H7901" s="34" t="s">
        <v>555</v>
      </c>
      <c r="I7901" t="s">
        <v>82</v>
      </c>
      <c r="J7901">
        <v>485.07499999999999</v>
      </c>
      <c r="K7901">
        <v>475.02499999999998</v>
      </c>
      <c r="L7901">
        <v>467.25</v>
      </c>
      <c r="M7901">
        <v>474.92499999999899</v>
      </c>
      <c r="N7901">
        <v>478.02499999999998</v>
      </c>
    </row>
    <row r="7902" spans="8:14" x14ac:dyDescent="0.25">
      <c r="H7902" s="34" t="s">
        <v>555</v>
      </c>
      <c r="I7902" t="s">
        <v>83</v>
      </c>
      <c r="J7902">
        <v>1.34761034212589</v>
      </c>
      <c r="K7902">
        <v>1.0673569617559899</v>
      </c>
      <c r="L7902">
        <v>0.37953381789539797</v>
      </c>
      <c r="M7902">
        <v>0.45476177885885999</v>
      </c>
      <c r="N7902">
        <v>9.4137335913403106E-2</v>
      </c>
    </row>
    <row r="7903" spans="8:14" x14ac:dyDescent="0.25">
      <c r="H7903" s="34" t="s">
        <v>555</v>
      </c>
      <c r="I7903" t="s">
        <v>84</v>
      </c>
      <c r="J7903" t="s">
        <v>85</v>
      </c>
      <c r="K7903" t="s">
        <v>87</v>
      </c>
      <c r="L7903" t="s">
        <v>87</v>
      </c>
      <c r="M7903" t="s">
        <v>99</v>
      </c>
      <c r="N7903" t="s">
        <v>99</v>
      </c>
    </row>
    <row r="7906" spans="8:14" x14ac:dyDescent="0.25">
      <c r="H7906" s="34" t="s">
        <v>62</v>
      </c>
      <c r="I7906" t="s">
        <v>63</v>
      </c>
      <c r="J7906" t="s">
        <v>64</v>
      </c>
      <c r="K7906" t="s">
        <v>65</v>
      </c>
      <c r="L7906" t="s">
        <v>66</v>
      </c>
      <c r="M7906" t="s">
        <v>91</v>
      </c>
      <c r="N7906" t="s">
        <v>68</v>
      </c>
    </row>
    <row r="7908" spans="8:14" x14ac:dyDescent="0.25">
      <c r="H7908" s="34" t="s">
        <v>556</v>
      </c>
      <c r="I7908" t="s">
        <v>70</v>
      </c>
      <c r="J7908">
        <v>183.20316417910399</v>
      </c>
      <c r="K7908">
        <v>172.27232142857099</v>
      </c>
      <c r="L7908">
        <v>174.47545590433401</v>
      </c>
      <c r="M7908">
        <v>171.97365269461</v>
      </c>
      <c r="N7908">
        <v>176.08836655757199</v>
      </c>
    </row>
    <row r="7909" spans="8:14" x14ac:dyDescent="0.25">
      <c r="H7909" s="34" t="s">
        <v>556</v>
      </c>
      <c r="I7909" t="s">
        <v>71</v>
      </c>
      <c r="J7909">
        <v>176.62</v>
      </c>
      <c r="K7909">
        <v>170.9</v>
      </c>
      <c r="L7909">
        <v>171.5025</v>
      </c>
      <c r="M7909">
        <v>170.17249999999899</v>
      </c>
      <c r="N7909">
        <v>173.77250000000001</v>
      </c>
    </row>
    <row r="7910" spans="8:14" x14ac:dyDescent="0.25">
      <c r="H7910" s="34" t="s">
        <v>556</v>
      </c>
      <c r="I7910" t="s">
        <v>72</v>
      </c>
      <c r="J7910">
        <v>172.66</v>
      </c>
      <c r="K7910">
        <v>170.07499999999999</v>
      </c>
      <c r="L7910">
        <v>169.70124999999999</v>
      </c>
      <c r="M7910">
        <v>169.08625000000001</v>
      </c>
      <c r="N7910">
        <v>172.41125</v>
      </c>
    </row>
    <row r="7911" spans="8:14" x14ac:dyDescent="0.25">
      <c r="H7911" s="34" t="s">
        <v>556</v>
      </c>
      <c r="I7911" t="s">
        <v>73</v>
      </c>
      <c r="J7911">
        <v>171.34</v>
      </c>
      <c r="K7911">
        <v>169.8</v>
      </c>
      <c r="L7911">
        <v>169.10083333333299</v>
      </c>
      <c r="M7911">
        <v>168.72416666666601</v>
      </c>
      <c r="N7911">
        <v>171.95750000000001</v>
      </c>
    </row>
    <row r="7912" spans="8:14" x14ac:dyDescent="0.25">
      <c r="H7912" s="34" t="s">
        <v>556</v>
      </c>
      <c r="I7912" t="s">
        <v>74</v>
      </c>
      <c r="J7912">
        <v>170.01999999999899</v>
      </c>
      <c r="K7912">
        <v>169.52500000000001</v>
      </c>
      <c r="L7912">
        <v>168.50041666666601</v>
      </c>
      <c r="M7912">
        <v>168.362083333333</v>
      </c>
      <c r="N7912">
        <v>171.50375</v>
      </c>
    </row>
    <row r="7913" spans="8:14" x14ac:dyDescent="0.25">
      <c r="H7913" s="34" t="s">
        <v>556</v>
      </c>
      <c r="I7913" t="s">
        <v>75</v>
      </c>
      <c r="J7913">
        <v>167.38</v>
      </c>
      <c r="K7913">
        <v>168.97499999999999</v>
      </c>
      <c r="L7913">
        <v>167.299583333333</v>
      </c>
      <c r="M7913">
        <v>167.637916666666</v>
      </c>
      <c r="N7913">
        <v>170.59625</v>
      </c>
    </row>
    <row r="7914" spans="8:14" x14ac:dyDescent="0.25">
      <c r="H7914" s="34" t="s">
        <v>556</v>
      </c>
      <c r="I7914" t="s">
        <v>76</v>
      </c>
      <c r="J7914">
        <v>166.05999999999901</v>
      </c>
      <c r="K7914">
        <v>168.7</v>
      </c>
      <c r="L7914">
        <v>166.699166666666</v>
      </c>
      <c r="M7914">
        <v>167.275833333333</v>
      </c>
      <c r="N7914">
        <v>170.14250000000001</v>
      </c>
    </row>
    <row r="7915" spans="8:14" x14ac:dyDescent="0.25">
      <c r="H7915" s="34" t="s">
        <v>556</v>
      </c>
      <c r="I7915" t="s">
        <v>77</v>
      </c>
      <c r="J7915">
        <v>164.73999999999899</v>
      </c>
      <c r="K7915">
        <v>168.42500000000001</v>
      </c>
      <c r="L7915">
        <v>166.09875</v>
      </c>
      <c r="M7915">
        <v>166.91374999999999</v>
      </c>
      <c r="N7915">
        <v>169.68875</v>
      </c>
    </row>
    <row r="7916" spans="8:14" x14ac:dyDescent="0.25">
      <c r="H7916" s="34" t="s">
        <v>556</v>
      </c>
      <c r="I7916" t="s">
        <v>78</v>
      </c>
      <c r="J7916">
        <v>160.77999999999901</v>
      </c>
      <c r="K7916">
        <v>167.6</v>
      </c>
      <c r="L7916">
        <v>164.29749999999899</v>
      </c>
      <c r="M7916">
        <v>165.82749999999999</v>
      </c>
      <c r="N7916">
        <v>168.32749999999999</v>
      </c>
    </row>
    <row r="7917" spans="8:14" x14ac:dyDescent="0.25">
      <c r="H7917" s="34" t="s">
        <v>556</v>
      </c>
      <c r="I7917" t="s">
        <v>79</v>
      </c>
      <c r="J7917">
        <v>154.19683582089499</v>
      </c>
      <c r="K7917">
        <v>166.22767857142799</v>
      </c>
      <c r="L7917">
        <v>161.324544095665</v>
      </c>
      <c r="M7917">
        <v>164.02634730538901</v>
      </c>
      <c r="N7917">
        <v>166.01163344242701</v>
      </c>
    </row>
    <row r="7918" spans="8:14" x14ac:dyDescent="0.25">
      <c r="H7918" s="34" t="s">
        <v>556</v>
      </c>
      <c r="I7918" t="s">
        <v>80</v>
      </c>
      <c r="J7918">
        <v>170.69999999999899</v>
      </c>
      <c r="K7918">
        <v>169.333333333333</v>
      </c>
      <c r="L7918">
        <v>168.77500000000001</v>
      </c>
      <c r="M7918">
        <v>168.32499999999999</v>
      </c>
      <c r="N7918">
        <v>170.52500000000001</v>
      </c>
    </row>
    <row r="7919" spans="8:14" x14ac:dyDescent="0.25">
      <c r="H7919" s="34" t="s">
        <v>556</v>
      </c>
      <c r="I7919" t="s">
        <v>81</v>
      </c>
      <c r="J7919">
        <v>172.69999999999899</v>
      </c>
      <c r="K7919">
        <v>169.416666666666</v>
      </c>
      <c r="L7919">
        <v>169.65</v>
      </c>
      <c r="M7919">
        <v>168.65</v>
      </c>
      <c r="N7919">
        <v>170.7</v>
      </c>
    </row>
    <row r="7920" spans="8:14" x14ac:dyDescent="0.25">
      <c r="H7920" s="34" t="s">
        <v>556</v>
      </c>
      <c r="I7920" t="s">
        <v>82</v>
      </c>
      <c r="J7920">
        <v>174.7</v>
      </c>
      <c r="K7920">
        <v>169.5</v>
      </c>
      <c r="L7920">
        <v>170.52500000000001</v>
      </c>
      <c r="M7920">
        <v>168.97499999999999</v>
      </c>
      <c r="N7920">
        <v>170.875</v>
      </c>
    </row>
    <row r="7921" spans="7:14" x14ac:dyDescent="0.25">
      <c r="H7921" s="34" t="s">
        <v>556</v>
      </c>
      <c r="I7921" t="s">
        <v>83</v>
      </c>
      <c r="J7921">
        <v>2.3432923257176599</v>
      </c>
      <c r="K7921">
        <v>9.8425196850404906E-2</v>
      </c>
      <c r="L7921">
        <v>1.03688342467782</v>
      </c>
      <c r="M7921">
        <v>0.38615773058070801</v>
      </c>
      <c r="N7921">
        <v>0.20482809070959601</v>
      </c>
    </row>
    <row r="7922" spans="7:14" x14ac:dyDescent="0.25">
      <c r="H7922" s="34" t="s">
        <v>556</v>
      </c>
      <c r="I7922" t="s">
        <v>84</v>
      </c>
      <c r="J7922" t="s">
        <v>85</v>
      </c>
      <c r="K7922" t="s">
        <v>87</v>
      </c>
      <c r="L7922" t="s">
        <v>86</v>
      </c>
      <c r="M7922" t="s">
        <v>94</v>
      </c>
      <c r="N7922" t="s">
        <v>88</v>
      </c>
    </row>
    <row r="7924" spans="7:14" x14ac:dyDescent="0.25">
      <c r="G7924" s="34" t="s">
        <v>667</v>
      </c>
    </row>
    <row r="7925" spans="7:14" x14ac:dyDescent="0.25">
      <c r="H7925" s="34" t="s">
        <v>62</v>
      </c>
      <c r="I7925" t="s">
        <v>63</v>
      </c>
      <c r="J7925" t="s">
        <v>64</v>
      </c>
      <c r="K7925" t="s">
        <v>101</v>
      </c>
      <c r="L7925" t="s">
        <v>66</v>
      </c>
      <c r="M7925" t="s">
        <v>67</v>
      </c>
      <c r="N7925" t="s">
        <v>96</v>
      </c>
    </row>
    <row r="7926" spans="7:14" x14ac:dyDescent="0.25">
      <c r="G7926" s="34" t="s">
        <v>667</v>
      </c>
    </row>
    <row r="7927" spans="7:14" x14ac:dyDescent="0.25">
      <c r="H7927" s="34" t="s">
        <v>557</v>
      </c>
      <c r="I7927" t="s">
        <v>70</v>
      </c>
      <c r="J7927">
        <v>693.54512743628095</v>
      </c>
      <c r="K7927">
        <v>705.66981096691904</v>
      </c>
      <c r="L7927">
        <v>704.20938708717597</v>
      </c>
      <c r="M7927">
        <v>693.99851411589805</v>
      </c>
      <c r="N7927">
        <v>688.98134449443103</v>
      </c>
    </row>
    <row r="7928" spans="7:14" x14ac:dyDescent="0.25">
      <c r="H7928" s="34" t="s">
        <v>557</v>
      </c>
      <c r="I7928" t="s">
        <v>71</v>
      </c>
      <c r="J7928">
        <v>683.5</v>
      </c>
      <c r="K7928">
        <v>694.17</v>
      </c>
      <c r="L7928">
        <v>695.38999999999896</v>
      </c>
      <c r="M7928">
        <v>686.25</v>
      </c>
      <c r="N7928">
        <v>685.125</v>
      </c>
    </row>
    <row r="7929" spans="7:14" x14ac:dyDescent="0.25">
      <c r="H7929" s="34" t="s">
        <v>557</v>
      </c>
      <c r="I7929" t="s">
        <v>72</v>
      </c>
      <c r="J7929">
        <v>677.44999999999902</v>
      </c>
      <c r="K7929">
        <v>687.46</v>
      </c>
      <c r="L7929">
        <v>690.219999999999</v>
      </c>
      <c r="M7929">
        <v>681.57499999999902</v>
      </c>
      <c r="N7929">
        <v>682.78750000000002</v>
      </c>
    </row>
    <row r="7930" spans="7:14" x14ac:dyDescent="0.25">
      <c r="H7930" s="34" t="s">
        <v>557</v>
      </c>
      <c r="I7930" t="s">
        <v>73</v>
      </c>
      <c r="J7930">
        <v>675.43333333333305</v>
      </c>
      <c r="K7930">
        <v>685.22333333333302</v>
      </c>
      <c r="L7930">
        <v>688.49666666666599</v>
      </c>
      <c r="M7930">
        <v>680.01666666666597</v>
      </c>
      <c r="N7930">
        <v>682.00833333333298</v>
      </c>
    </row>
    <row r="7931" spans="7:14" x14ac:dyDescent="0.25">
      <c r="H7931" s="34" t="s">
        <v>557</v>
      </c>
      <c r="I7931" t="s">
        <v>74</v>
      </c>
      <c r="J7931">
        <v>673.41666666666595</v>
      </c>
      <c r="K7931">
        <v>682.986666666666</v>
      </c>
      <c r="L7931">
        <v>686.77333333333297</v>
      </c>
      <c r="M7931">
        <v>678.45833333333303</v>
      </c>
      <c r="N7931">
        <v>681.22916666666595</v>
      </c>
    </row>
    <row r="7932" spans="7:14" x14ac:dyDescent="0.25">
      <c r="H7932" s="34" t="s">
        <v>557</v>
      </c>
      <c r="I7932" t="s">
        <v>75</v>
      </c>
      <c r="J7932">
        <v>669.38333333333298</v>
      </c>
      <c r="K7932">
        <v>678.51333333333298</v>
      </c>
      <c r="L7932">
        <v>683.32666666666603</v>
      </c>
      <c r="M7932">
        <v>675.34166666666601</v>
      </c>
      <c r="N7932">
        <v>679.67083333333301</v>
      </c>
    </row>
    <row r="7933" spans="7:14" x14ac:dyDescent="0.25">
      <c r="H7933" s="34" t="s">
        <v>557</v>
      </c>
      <c r="I7933" t="s">
        <v>76</v>
      </c>
      <c r="J7933">
        <v>667.36666666666599</v>
      </c>
      <c r="K7933">
        <v>676.27666666666596</v>
      </c>
      <c r="L7933">
        <v>681.60333333333301</v>
      </c>
      <c r="M7933">
        <v>673.78333333333296</v>
      </c>
      <c r="N7933">
        <v>678.89166666666597</v>
      </c>
    </row>
    <row r="7934" spans="7:14" x14ac:dyDescent="0.25">
      <c r="H7934" s="34" t="s">
        <v>557</v>
      </c>
      <c r="I7934" t="s">
        <v>77</v>
      </c>
      <c r="J7934">
        <v>665.35</v>
      </c>
      <c r="K7934">
        <v>674.04</v>
      </c>
      <c r="L7934">
        <v>679.88</v>
      </c>
      <c r="M7934">
        <v>672.22500000000002</v>
      </c>
      <c r="N7934">
        <v>678.11249999999995</v>
      </c>
    </row>
    <row r="7935" spans="7:14" x14ac:dyDescent="0.25">
      <c r="H7935" s="34" t="s">
        <v>557</v>
      </c>
      <c r="I7935" t="s">
        <v>78</v>
      </c>
      <c r="J7935">
        <v>659.3</v>
      </c>
      <c r="K7935">
        <v>667.32999999999902</v>
      </c>
      <c r="L7935">
        <v>674.71</v>
      </c>
      <c r="M7935">
        <v>667.55</v>
      </c>
      <c r="N7935">
        <v>675.77499999999998</v>
      </c>
    </row>
    <row r="7936" spans="7:14" x14ac:dyDescent="0.25">
      <c r="H7936" s="34" t="s">
        <v>557</v>
      </c>
      <c r="I7936" t="s">
        <v>79</v>
      </c>
      <c r="J7936">
        <v>649.25487256371798</v>
      </c>
      <c r="K7936">
        <v>655.83018903308005</v>
      </c>
      <c r="L7936">
        <v>665.89061291282303</v>
      </c>
      <c r="M7936">
        <v>659.801485884101</v>
      </c>
      <c r="N7936">
        <v>671.91865550556804</v>
      </c>
    </row>
    <row r="7937" spans="7:14" x14ac:dyDescent="0.25">
      <c r="H7937" s="34" t="s">
        <v>557</v>
      </c>
      <c r="I7937" t="s">
        <v>80</v>
      </c>
      <c r="J7937">
        <v>673.6</v>
      </c>
      <c r="K7937">
        <v>678.75</v>
      </c>
      <c r="L7937">
        <v>681.6</v>
      </c>
      <c r="M7937">
        <v>678.43333333333305</v>
      </c>
      <c r="N7937">
        <v>681.03333333333296</v>
      </c>
    </row>
    <row r="7938" spans="7:14" x14ac:dyDescent="0.25">
      <c r="H7938" s="34" t="s">
        <v>557</v>
      </c>
      <c r="I7938" t="s">
        <v>81</v>
      </c>
      <c r="J7938">
        <v>675.8</v>
      </c>
      <c r="K7938">
        <v>679.41666666666595</v>
      </c>
      <c r="L7938">
        <v>682.75</v>
      </c>
      <c r="M7938">
        <v>679.96666666666601</v>
      </c>
      <c r="N7938">
        <v>681.61666666666599</v>
      </c>
    </row>
    <row r="7939" spans="7:14" x14ac:dyDescent="0.25">
      <c r="H7939" s="34" t="s">
        <v>557</v>
      </c>
      <c r="I7939" t="s">
        <v>82</v>
      </c>
      <c r="J7939">
        <v>678</v>
      </c>
      <c r="K7939">
        <v>680.08333333333303</v>
      </c>
      <c r="L7939">
        <v>683.9</v>
      </c>
      <c r="M7939">
        <v>681.5</v>
      </c>
      <c r="N7939">
        <v>682.2</v>
      </c>
    </row>
    <row r="7940" spans="7:14" x14ac:dyDescent="0.25">
      <c r="H7940" s="34" t="s">
        <v>557</v>
      </c>
      <c r="I7940" t="s">
        <v>83</v>
      </c>
      <c r="J7940">
        <v>0.653206650831333</v>
      </c>
      <c r="K7940">
        <v>0.19605440509740299</v>
      </c>
      <c r="L7940">
        <v>0.336306477555191</v>
      </c>
      <c r="M7940">
        <v>0.45202181496584298</v>
      </c>
      <c r="N7940">
        <v>0.17130830600558999</v>
      </c>
    </row>
    <row r="7941" spans="7:14" x14ac:dyDescent="0.25">
      <c r="H7941" s="34" t="s">
        <v>557</v>
      </c>
      <c r="I7941" t="s">
        <v>84</v>
      </c>
      <c r="J7941" t="s">
        <v>85</v>
      </c>
      <c r="K7941" t="s">
        <v>99</v>
      </c>
      <c r="L7941" t="s">
        <v>88</v>
      </c>
      <c r="M7941" t="s">
        <v>87</v>
      </c>
      <c r="N7941" t="s">
        <v>108</v>
      </c>
    </row>
    <row r="7942" spans="7:14" x14ac:dyDescent="0.25">
      <c r="G7942" s="34" t="s">
        <v>667</v>
      </c>
    </row>
    <row r="7943" spans="7:14" x14ac:dyDescent="0.25">
      <c r="G7943" s="34" t="s">
        <v>667</v>
      </c>
    </row>
    <row r="7944" spans="7:14" x14ac:dyDescent="0.25">
      <c r="H7944" s="34" t="s">
        <v>109</v>
      </c>
      <c r="I7944" t="s">
        <v>63</v>
      </c>
      <c r="J7944" t="s">
        <v>64</v>
      </c>
      <c r="K7944" t="s">
        <v>101</v>
      </c>
      <c r="L7944" t="s">
        <v>66</v>
      </c>
      <c r="M7944" t="s">
        <v>67</v>
      </c>
      <c r="N7944" t="s">
        <v>68</v>
      </c>
    </row>
    <row r="7945" spans="7:14" x14ac:dyDescent="0.25">
      <c r="G7945" s="34" t="s">
        <v>667</v>
      </c>
    </row>
    <row r="7946" spans="7:14" x14ac:dyDescent="0.25">
      <c r="H7946" s="34" t="s">
        <v>558</v>
      </c>
      <c r="I7946" t="s">
        <v>70</v>
      </c>
      <c r="J7946">
        <v>1130.7635407136299</v>
      </c>
      <c r="K7946">
        <v>1121.9077509353699</v>
      </c>
      <c r="L7946">
        <v>1122.60247089679</v>
      </c>
      <c r="M7946">
        <v>1209.2594308646401</v>
      </c>
      <c r="N7946">
        <v>1195.5085714285699</v>
      </c>
    </row>
    <row r="7947" spans="7:14" x14ac:dyDescent="0.25">
      <c r="H7947" s="34" t="s">
        <v>558</v>
      </c>
      <c r="I7947" t="s">
        <v>71</v>
      </c>
      <c r="J7947">
        <v>1115.3499999999999</v>
      </c>
      <c r="K7947">
        <v>1109.6075000000001</v>
      </c>
      <c r="L7947">
        <v>1109.8674999999901</v>
      </c>
      <c r="M7947">
        <v>1180.7149999999999</v>
      </c>
      <c r="N7947">
        <v>1180.45</v>
      </c>
    </row>
    <row r="7948" spans="7:14" x14ac:dyDescent="0.25">
      <c r="H7948" s="34" t="s">
        <v>558</v>
      </c>
      <c r="I7948" t="s">
        <v>72</v>
      </c>
      <c r="J7948">
        <v>1106</v>
      </c>
      <c r="K7948">
        <v>1102.2787499999999</v>
      </c>
      <c r="L7948">
        <v>1102.20875</v>
      </c>
      <c r="M7948">
        <v>1164.9575</v>
      </c>
      <c r="N7948">
        <v>1171.375</v>
      </c>
    </row>
    <row r="7949" spans="7:14" x14ac:dyDescent="0.25">
      <c r="H7949" s="34" t="s">
        <v>558</v>
      </c>
      <c r="I7949" t="s">
        <v>73</v>
      </c>
      <c r="J7949">
        <v>1102.88333333333</v>
      </c>
      <c r="K7949">
        <v>1099.8358333333299</v>
      </c>
      <c r="L7949">
        <v>1099.6558333333301</v>
      </c>
      <c r="M7949">
        <v>1159.7049999999999</v>
      </c>
      <c r="N7949">
        <v>1168.3499999999999</v>
      </c>
    </row>
    <row r="7950" spans="7:14" x14ac:dyDescent="0.25">
      <c r="H7950" s="34" t="s">
        <v>558</v>
      </c>
      <c r="I7950" t="s">
        <v>74</v>
      </c>
      <c r="J7950">
        <v>1099.7666666666601</v>
      </c>
      <c r="K7950">
        <v>1097.3929166666601</v>
      </c>
      <c r="L7950">
        <v>1097.1029166666599</v>
      </c>
      <c r="M7950">
        <v>1154.4525000000001</v>
      </c>
      <c r="N7950">
        <v>1165.325</v>
      </c>
    </row>
    <row r="7951" spans="7:14" x14ac:dyDescent="0.25">
      <c r="H7951" s="34" t="s">
        <v>558</v>
      </c>
      <c r="I7951" t="s">
        <v>75</v>
      </c>
      <c r="J7951">
        <v>1093.5333333333299</v>
      </c>
      <c r="K7951">
        <v>1092.50708333333</v>
      </c>
      <c r="L7951">
        <v>1091.99708333333</v>
      </c>
      <c r="M7951">
        <v>1143.9475</v>
      </c>
      <c r="N7951">
        <v>1159.2749999999901</v>
      </c>
    </row>
    <row r="7952" spans="7:14" x14ac:dyDescent="0.25">
      <c r="H7952" s="34" t="s">
        <v>558</v>
      </c>
      <c r="I7952" t="s">
        <v>76</v>
      </c>
      <c r="J7952">
        <v>1090.4166666666599</v>
      </c>
      <c r="K7952">
        <v>1090.06416666666</v>
      </c>
      <c r="L7952">
        <v>1089.4441666666601</v>
      </c>
      <c r="M7952">
        <v>1138.6949999999999</v>
      </c>
      <c r="N7952">
        <v>1156.25</v>
      </c>
    </row>
    <row r="7953" spans="7:14" x14ac:dyDescent="0.25">
      <c r="H7953" s="34" t="s">
        <v>558</v>
      </c>
      <c r="I7953" t="s">
        <v>77</v>
      </c>
      <c r="J7953">
        <v>1087.3</v>
      </c>
      <c r="K7953">
        <v>1087.6212499999999</v>
      </c>
      <c r="L7953">
        <v>1086.8912499999999</v>
      </c>
      <c r="M7953">
        <v>1133.4425000000001</v>
      </c>
      <c r="N7953">
        <v>1153.2249999999999</v>
      </c>
    </row>
    <row r="7954" spans="7:14" x14ac:dyDescent="0.25">
      <c r="H7954" s="34" t="s">
        <v>558</v>
      </c>
      <c r="I7954" t="s">
        <v>78</v>
      </c>
      <c r="J7954">
        <v>1077.95</v>
      </c>
      <c r="K7954">
        <v>1080.2925</v>
      </c>
      <c r="L7954">
        <v>1079.2325000000001</v>
      </c>
      <c r="M7954">
        <v>1117.6849999999999</v>
      </c>
      <c r="N7954">
        <v>1144.1499999999901</v>
      </c>
    </row>
    <row r="7955" spans="7:14" x14ac:dyDescent="0.25">
      <c r="H7955" s="34" t="s">
        <v>558</v>
      </c>
      <c r="I7955" t="s">
        <v>79</v>
      </c>
      <c r="J7955">
        <v>1062.53645928636</v>
      </c>
      <c r="K7955">
        <v>1067.99224906462</v>
      </c>
      <c r="L7955">
        <v>1066.4975291031999</v>
      </c>
      <c r="M7955">
        <v>1089.14056913535</v>
      </c>
      <c r="N7955">
        <v>1129.09142857142</v>
      </c>
    </row>
    <row r="7956" spans="7:14" x14ac:dyDescent="0.25">
      <c r="H7956" s="34" t="s">
        <v>558</v>
      </c>
      <c r="I7956" t="s">
        <v>80</v>
      </c>
      <c r="J7956">
        <v>1101.0999999999999</v>
      </c>
      <c r="K7956">
        <v>1095.2249999999999</v>
      </c>
      <c r="L7956">
        <v>1096.55833333333</v>
      </c>
      <c r="M7956">
        <v>1125.05</v>
      </c>
      <c r="N7956">
        <v>1165.36666666666</v>
      </c>
    </row>
    <row r="7957" spans="7:14" x14ac:dyDescent="0.25">
      <c r="H7957" s="34" t="s">
        <v>558</v>
      </c>
      <c r="I7957" t="s">
        <v>81</v>
      </c>
      <c r="J7957">
        <v>1105.55</v>
      </c>
      <c r="K7957">
        <v>1095.5</v>
      </c>
      <c r="L7957">
        <v>1098.56666666666</v>
      </c>
      <c r="M7957">
        <v>1133.0999999999999</v>
      </c>
      <c r="N7957">
        <v>1168.43333333333</v>
      </c>
    </row>
    <row r="7958" spans="7:14" x14ac:dyDescent="0.25">
      <c r="H7958" s="34" t="s">
        <v>558</v>
      </c>
      <c r="I7958" t="s">
        <v>82</v>
      </c>
      <c r="J7958">
        <v>1110</v>
      </c>
      <c r="K7958">
        <v>1095.7750000000001</v>
      </c>
      <c r="L7958">
        <v>1100.575</v>
      </c>
      <c r="M7958">
        <v>1141.1500000000001</v>
      </c>
      <c r="N7958">
        <v>1171.5</v>
      </c>
    </row>
    <row r="7959" spans="7:14" x14ac:dyDescent="0.25">
      <c r="H7959" s="34" t="s">
        <v>558</v>
      </c>
      <c r="I7959" t="s">
        <v>83</v>
      </c>
      <c r="J7959">
        <v>0.80828262646445204</v>
      </c>
      <c r="K7959">
        <v>5.0217991736874301E-2</v>
      </c>
      <c r="L7959">
        <v>0.36629758258796502</v>
      </c>
      <c r="M7959">
        <v>1.4108574683433299</v>
      </c>
      <c r="N7959">
        <v>0.52630073510482001</v>
      </c>
    </row>
    <row r="7960" spans="7:14" x14ac:dyDescent="0.25">
      <c r="H7960" s="34" t="s">
        <v>558</v>
      </c>
      <c r="I7960" t="s">
        <v>84</v>
      </c>
      <c r="J7960" t="s">
        <v>85</v>
      </c>
      <c r="K7960" t="s">
        <v>103</v>
      </c>
      <c r="L7960" t="s">
        <v>88</v>
      </c>
      <c r="M7960" t="s">
        <v>88</v>
      </c>
      <c r="N7960" t="s">
        <v>88</v>
      </c>
    </row>
    <row r="7961" spans="7:14" x14ac:dyDescent="0.25">
      <c r="G7961" s="34" t="s">
        <v>667</v>
      </c>
    </row>
    <row r="7963" spans="7:14" x14ac:dyDescent="0.25">
      <c r="H7963" s="34" t="s">
        <v>95</v>
      </c>
      <c r="I7963" t="s">
        <v>63</v>
      </c>
      <c r="J7963" t="s">
        <v>64</v>
      </c>
      <c r="K7963" t="s">
        <v>65</v>
      </c>
      <c r="L7963" t="s">
        <v>110</v>
      </c>
      <c r="M7963" t="s">
        <v>67</v>
      </c>
      <c r="N7963" t="s">
        <v>68</v>
      </c>
    </row>
    <row r="7965" spans="7:14" x14ac:dyDescent="0.25">
      <c r="H7965" s="34" t="s">
        <v>559</v>
      </c>
      <c r="I7965" t="s">
        <v>70</v>
      </c>
      <c r="J7965">
        <v>392.27082396508399</v>
      </c>
      <c r="K7965">
        <v>401.65310703531298</v>
      </c>
      <c r="L7965">
        <v>393.91630822008102</v>
      </c>
      <c r="M7965">
        <v>404.420470990659</v>
      </c>
      <c r="N7965">
        <v>400.25935546874899</v>
      </c>
    </row>
    <row r="7966" spans="7:14" x14ac:dyDescent="0.25">
      <c r="H7966" s="34" t="s">
        <v>559</v>
      </c>
      <c r="I7966" t="s">
        <v>71</v>
      </c>
      <c r="J7966">
        <v>386.84500000000003</v>
      </c>
      <c r="K7966">
        <v>391.979999999999</v>
      </c>
      <c r="L7966">
        <v>388.96249999999998</v>
      </c>
      <c r="M7966">
        <v>395.222499999999</v>
      </c>
      <c r="N7966">
        <v>395.62249999999898</v>
      </c>
    </row>
    <row r="7967" spans="7:14" x14ac:dyDescent="0.25">
      <c r="H7967" s="34" t="s">
        <v>559</v>
      </c>
      <c r="I7967" t="s">
        <v>72</v>
      </c>
      <c r="J7967">
        <v>383.57249999999999</v>
      </c>
      <c r="K7967">
        <v>386.59</v>
      </c>
      <c r="L7967">
        <v>386.00625000000002</v>
      </c>
      <c r="M7967">
        <v>389.73624999999998</v>
      </c>
      <c r="N7967">
        <v>392.886249999999</v>
      </c>
    </row>
    <row r="7968" spans="7:14" x14ac:dyDescent="0.25">
      <c r="H7968" s="34" t="s">
        <v>559</v>
      </c>
      <c r="I7968" t="s">
        <v>73</v>
      </c>
      <c r="J7968">
        <v>382.481666666666</v>
      </c>
      <c r="K7968">
        <v>384.79333333333301</v>
      </c>
      <c r="L7968">
        <v>385.02083333333297</v>
      </c>
      <c r="M7968">
        <v>387.907499999999</v>
      </c>
      <c r="N7968">
        <v>391.97416666666601</v>
      </c>
    </row>
    <row r="7969" spans="8:14" x14ac:dyDescent="0.25">
      <c r="H7969" s="34" t="s">
        <v>559</v>
      </c>
      <c r="I7969" t="s">
        <v>74</v>
      </c>
      <c r="J7969">
        <v>381.39083333333298</v>
      </c>
      <c r="K7969">
        <v>382.99666666666599</v>
      </c>
      <c r="L7969">
        <v>384.03541666666598</v>
      </c>
      <c r="M7969">
        <v>386.07875000000001</v>
      </c>
      <c r="N7969">
        <v>391.06208333333302</v>
      </c>
    </row>
    <row r="7970" spans="8:14" x14ac:dyDescent="0.25">
      <c r="H7970" s="34" t="s">
        <v>559</v>
      </c>
      <c r="I7970" t="s">
        <v>75</v>
      </c>
      <c r="J7970">
        <v>379.20916666666602</v>
      </c>
      <c r="K7970">
        <v>379.40333333333302</v>
      </c>
      <c r="L7970">
        <v>382.06458333333302</v>
      </c>
      <c r="M7970">
        <v>382.42124999999999</v>
      </c>
      <c r="N7970">
        <v>389.23791666666602</v>
      </c>
    </row>
    <row r="7971" spans="8:14" x14ac:dyDescent="0.25">
      <c r="H7971" s="34" t="s">
        <v>559</v>
      </c>
      <c r="I7971" t="s">
        <v>76</v>
      </c>
      <c r="J7971">
        <v>378.118333333333</v>
      </c>
      <c r="K7971">
        <v>377.606666666666</v>
      </c>
      <c r="L7971">
        <v>381.07916666666603</v>
      </c>
      <c r="M7971">
        <v>380.59249999999997</v>
      </c>
      <c r="N7971">
        <v>388.32583333333298</v>
      </c>
    </row>
    <row r="7972" spans="8:14" x14ac:dyDescent="0.25">
      <c r="H7972" s="34" t="s">
        <v>559</v>
      </c>
      <c r="I7972" t="s">
        <v>77</v>
      </c>
      <c r="J7972">
        <v>377.02749999999997</v>
      </c>
      <c r="K7972">
        <v>375.81</v>
      </c>
      <c r="L7972">
        <v>380.09375</v>
      </c>
      <c r="M7972">
        <v>378.76375000000002</v>
      </c>
      <c r="N7972">
        <v>387.41374999999999</v>
      </c>
    </row>
    <row r="7973" spans="8:14" x14ac:dyDescent="0.25">
      <c r="H7973" s="34" t="s">
        <v>559</v>
      </c>
      <c r="I7973" t="s">
        <v>78</v>
      </c>
      <c r="J7973">
        <v>373.755</v>
      </c>
      <c r="K7973">
        <v>370.42</v>
      </c>
      <c r="L7973">
        <v>377.13749999999999</v>
      </c>
      <c r="M7973">
        <v>373.27749999999997</v>
      </c>
      <c r="N7973">
        <v>384.67750000000001</v>
      </c>
    </row>
    <row r="7974" spans="8:14" x14ac:dyDescent="0.25">
      <c r="H7974" s="34" t="s">
        <v>559</v>
      </c>
      <c r="I7974" t="s">
        <v>79</v>
      </c>
      <c r="J7974">
        <v>368.32917603491597</v>
      </c>
      <c r="K7974">
        <v>360.74689296468603</v>
      </c>
      <c r="L7974">
        <v>372.18369177991798</v>
      </c>
      <c r="M7974">
        <v>364.07952900933998</v>
      </c>
      <c r="N7974">
        <v>380.04064453125</v>
      </c>
    </row>
    <row r="7975" spans="8:14" x14ac:dyDescent="0.25">
      <c r="H7975" s="34" t="s">
        <v>559</v>
      </c>
      <c r="I7975" t="s">
        <v>80</v>
      </c>
      <c r="J7975">
        <v>381.53333333333302</v>
      </c>
      <c r="K7975">
        <v>375.1</v>
      </c>
      <c r="L7975">
        <v>383.47500000000002</v>
      </c>
      <c r="M7975">
        <v>386.17499999999899</v>
      </c>
      <c r="N7975">
        <v>388.97500000000002</v>
      </c>
    </row>
    <row r="7976" spans="8:14" x14ac:dyDescent="0.25">
      <c r="H7976" s="34" t="s">
        <v>559</v>
      </c>
      <c r="I7976" t="s">
        <v>81</v>
      </c>
      <c r="J7976">
        <v>382.76666666666603</v>
      </c>
      <c r="K7976">
        <v>377.13333333333298</v>
      </c>
      <c r="L7976">
        <v>383.9</v>
      </c>
      <c r="M7976">
        <v>388.099999999999</v>
      </c>
      <c r="N7976">
        <v>389.36666666666599</v>
      </c>
    </row>
    <row r="7977" spans="8:14" x14ac:dyDescent="0.25">
      <c r="H7977" s="34" t="s">
        <v>559</v>
      </c>
      <c r="I7977" t="s">
        <v>82</v>
      </c>
      <c r="J7977">
        <v>384</v>
      </c>
      <c r="K7977">
        <v>379.166666666666</v>
      </c>
      <c r="L7977">
        <v>384.32499999999999</v>
      </c>
      <c r="M7977">
        <v>390.02499999999998</v>
      </c>
      <c r="N7977">
        <v>389.75833333333298</v>
      </c>
    </row>
    <row r="7978" spans="8:14" x14ac:dyDescent="0.25">
      <c r="H7978" s="34" t="s">
        <v>559</v>
      </c>
      <c r="I7978" t="s">
        <v>83</v>
      </c>
      <c r="J7978">
        <v>0.64651406604928197</v>
      </c>
      <c r="K7978">
        <v>1.07252747252748</v>
      </c>
      <c r="L7978">
        <v>0.22165721363841401</v>
      </c>
      <c r="M7978">
        <v>0.99695733799443798</v>
      </c>
      <c r="N7978">
        <v>0.20097923927216099</v>
      </c>
    </row>
    <row r="7979" spans="8:14" x14ac:dyDescent="0.25">
      <c r="H7979" s="34" t="s">
        <v>559</v>
      </c>
      <c r="I7979" t="s">
        <v>84</v>
      </c>
      <c r="J7979" t="s">
        <v>85</v>
      </c>
      <c r="K7979" t="s">
        <v>87</v>
      </c>
      <c r="L7979" t="s">
        <v>99</v>
      </c>
      <c r="M7979" t="s">
        <v>88</v>
      </c>
      <c r="N7979" t="s">
        <v>126</v>
      </c>
    </row>
    <row r="7982" spans="8:14" x14ac:dyDescent="0.25">
      <c r="H7982" s="34" t="s">
        <v>95</v>
      </c>
      <c r="I7982" t="s">
        <v>63</v>
      </c>
      <c r="J7982" t="s">
        <v>64</v>
      </c>
      <c r="K7982" t="s">
        <v>65</v>
      </c>
      <c r="L7982" t="s">
        <v>66</v>
      </c>
      <c r="M7982" t="s">
        <v>91</v>
      </c>
      <c r="N7982" t="s">
        <v>68</v>
      </c>
    </row>
    <row r="7984" spans="8:14" x14ac:dyDescent="0.25">
      <c r="H7984" s="34" t="s">
        <v>560</v>
      </c>
      <c r="I7984" t="s">
        <v>70</v>
      </c>
      <c r="J7984">
        <v>140.745970149253</v>
      </c>
      <c r="K7984">
        <v>137.30671641791</v>
      </c>
      <c r="L7984">
        <v>139.12621951219501</v>
      </c>
      <c r="M7984">
        <v>137.74732075471599</v>
      </c>
      <c r="N7984">
        <v>138.645645645645</v>
      </c>
    </row>
    <row r="7985" spans="8:14" x14ac:dyDescent="0.25">
      <c r="H7985" s="34" t="s">
        <v>560</v>
      </c>
      <c r="I7985" t="s">
        <v>71</v>
      </c>
      <c r="J7985">
        <v>138.17999999999901</v>
      </c>
      <c r="K7985">
        <v>135.94999999999999</v>
      </c>
      <c r="L7985">
        <v>136.23750000000001</v>
      </c>
      <c r="M7985">
        <v>136.215</v>
      </c>
      <c r="N7985">
        <v>136.88999999999999</v>
      </c>
    </row>
    <row r="7986" spans="8:14" x14ac:dyDescent="0.25">
      <c r="H7986" s="34" t="s">
        <v>560</v>
      </c>
      <c r="I7986" t="s">
        <v>72</v>
      </c>
      <c r="J7986">
        <v>136.63999999999999</v>
      </c>
      <c r="K7986">
        <v>135.125</v>
      </c>
      <c r="L7986">
        <v>134.51875000000001</v>
      </c>
      <c r="M7986">
        <v>135.3075</v>
      </c>
      <c r="N7986">
        <v>135.845</v>
      </c>
    </row>
    <row r="7987" spans="8:14" x14ac:dyDescent="0.25">
      <c r="H7987" s="34" t="s">
        <v>560</v>
      </c>
      <c r="I7987" t="s">
        <v>73</v>
      </c>
      <c r="J7987">
        <v>136.12666666666601</v>
      </c>
      <c r="K7987">
        <v>134.85</v>
      </c>
      <c r="L7987">
        <v>133.94583333333301</v>
      </c>
      <c r="M7987">
        <v>135.005</v>
      </c>
      <c r="N7987">
        <v>135.49666666666599</v>
      </c>
    </row>
    <row r="7988" spans="8:14" x14ac:dyDescent="0.25">
      <c r="H7988" s="34" t="s">
        <v>560</v>
      </c>
      <c r="I7988" t="s">
        <v>74</v>
      </c>
      <c r="J7988">
        <v>135.613333333333</v>
      </c>
      <c r="K7988">
        <v>134.57499999999999</v>
      </c>
      <c r="L7988">
        <v>133.37291666666599</v>
      </c>
      <c r="M7988">
        <v>134.70249999999999</v>
      </c>
      <c r="N7988">
        <v>135.148333333333</v>
      </c>
    </row>
    <row r="7989" spans="8:14" x14ac:dyDescent="0.25">
      <c r="H7989" s="34" t="s">
        <v>560</v>
      </c>
      <c r="I7989" t="s">
        <v>75</v>
      </c>
      <c r="J7989">
        <v>134.58666666666599</v>
      </c>
      <c r="K7989">
        <v>134.02500000000001</v>
      </c>
      <c r="L7989">
        <v>132.22708333333301</v>
      </c>
      <c r="M7989">
        <v>134.0975</v>
      </c>
      <c r="N7989">
        <v>134.451666666666</v>
      </c>
    </row>
    <row r="7990" spans="8:14" x14ac:dyDescent="0.25">
      <c r="H7990" s="34" t="s">
        <v>560</v>
      </c>
      <c r="I7990" t="s">
        <v>76</v>
      </c>
      <c r="J7990">
        <v>134.07333333333301</v>
      </c>
      <c r="K7990">
        <v>133.75</v>
      </c>
      <c r="L7990">
        <v>131.65416666666599</v>
      </c>
      <c r="M7990">
        <v>133.79499999999999</v>
      </c>
      <c r="N7990">
        <v>134.10333333333301</v>
      </c>
    </row>
    <row r="7991" spans="8:14" x14ac:dyDescent="0.25">
      <c r="H7991" s="34" t="s">
        <v>560</v>
      </c>
      <c r="I7991" t="s">
        <v>77</v>
      </c>
      <c r="J7991">
        <v>133.56</v>
      </c>
      <c r="K7991">
        <v>133.47499999999999</v>
      </c>
      <c r="L7991">
        <v>131.08125000000001</v>
      </c>
      <c r="M7991">
        <v>133.49250000000001</v>
      </c>
      <c r="N7991">
        <v>133.755</v>
      </c>
    </row>
    <row r="7992" spans="8:14" x14ac:dyDescent="0.25">
      <c r="H7992" s="34" t="s">
        <v>560</v>
      </c>
      <c r="I7992" t="s">
        <v>78</v>
      </c>
      <c r="J7992">
        <v>132.02000000000001</v>
      </c>
      <c r="K7992">
        <v>132.65</v>
      </c>
      <c r="L7992">
        <v>129.36250000000001</v>
      </c>
      <c r="M7992">
        <v>132.58500000000001</v>
      </c>
      <c r="N7992">
        <v>132.71</v>
      </c>
    </row>
    <row r="7993" spans="8:14" x14ac:dyDescent="0.25">
      <c r="H7993" s="34" t="s">
        <v>560</v>
      </c>
      <c r="I7993" t="s">
        <v>79</v>
      </c>
      <c r="J7993">
        <v>129.454029850746</v>
      </c>
      <c r="K7993">
        <v>131.293283582089</v>
      </c>
      <c r="L7993">
        <v>126.47378048780401</v>
      </c>
      <c r="M7993">
        <v>131.052679245283</v>
      </c>
      <c r="N7993">
        <v>130.954354354354</v>
      </c>
    </row>
    <row r="7994" spans="8:14" x14ac:dyDescent="0.25">
      <c r="H7994" s="34" t="s">
        <v>560</v>
      </c>
      <c r="I7994" t="s">
        <v>80</v>
      </c>
      <c r="J7994">
        <v>135.666666666666</v>
      </c>
      <c r="K7994">
        <v>134.69999999999999</v>
      </c>
      <c r="L7994">
        <v>133.308333333333</v>
      </c>
      <c r="M7994">
        <v>134.15</v>
      </c>
      <c r="N7994">
        <v>134.9</v>
      </c>
    </row>
    <row r="7995" spans="8:14" x14ac:dyDescent="0.25">
      <c r="H7995" s="34" t="s">
        <v>560</v>
      </c>
      <c r="I7995" t="s">
        <v>81</v>
      </c>
      <c r="J7995">
        <v>136.23333333333301</v>
      </c>
      <c r="K7995">
        <v>135.1</v>
      </c>
      <c r="L7995">
        <v>133.81666666666601</v>
      </c>
      <c r="M7995">
        <v>134.23333333333301</v>
      </c>
      <c r="N7995">
        <v>135</v>
      </c>
    </row>
    <row r="7996" spans="8:14" x14ac:dyDescent="0.25">
      <c r="H7996" s="34" t="s">
        <v>560</v>
      </c>
      <c r="I7996" t="s">
        <v>82</v>
      </c>
      <c r="J7996">
        <v>136.80000000000001</v>
      </c>
      <c r="K7996">
        <v>135.5</v>
      </c>
      <c r="L7996">
        <v>134.32499999999999</v>
      </c>
      <c r="M7996">
        <v>134.31666666666601</v>
      </c>
      <c r="N7996">
        <v>135.1</v>
      </c>
    </row>
    <row r="7997" spans="8:14" x14ac:dyDescent="0.25">
      <c r="H7997" s="34" t="s">
        <v>560</v>
      </c>
      <c r="I7997" t="s">
        <v>83</v>
      </c>
      <c r="J7997">
        <v>0.83538083538082897</v>
      </c>
      <c r="K7997">
        <v>0.59391239792131501</v>
      </c>
      <c r="L7997">
        <v>0.76264299556165605</v>
      </c>
      <c r="M7997">
        <v>0.12408487405386601</v>
      </c>
      <c r="N7997">
        <v>0.14825796886581799</v>
      </c>
    </row>
    <row r="7998" spans="8:14" x14ac:dyDescent="0.25">
      <c r="H7998" s="34" t="s">
        <v>560</v>
      </c>
      <c r="I7998" t="s">
        <v>84</v>
      </c>
      <c r="J7998" t="s">
        <v>85</v>
      </c>
      <c r="K7998" t="s">
        <v>87</v>
      </c>
      <c r="L7998" t="s">
        <v>87</v>
      </c>
      <c r="M7998" t="s">
        <v>106</v>
      </c>
      <c r="N7998" t="s">
        <v>88</v>
      </c>
    </row>
    <row r="8001" spans="8:14" x14ac:dyDescent="0.25">
      <c r="H8001" s="34" t="s">
        <v>89</v>
      </c>
      <c r="I8001" t="s">
        <v>63</v>
      </c>
      <c r="J8001" t="s">
        <v>64</v>
      </c>
      <c r="K8001" t="s">
        <v>112</v>
      </c>
      <c r="L8001" t="s">
        <v>110</v>
      </c>
      <c r="M8001" t="s">
        <v>67</v>
      </c>
      <c r="N8001" t="s">
        <v>68</v>
      </c>
    </row>
    <row r="8003" spans="8:14" x14ac:dyDescent="0.25">
      <c r="H8003" s="34" t="s">
        <v>561</v>
      </c>
      <c r="I8003" t="s">
        <v>70</v>
      </c>
      <c r="J8003">
        <v>1695.76307748162</v>
      </c>
      <c r="K8003">
        <v>1686.7084997147699</v>
      </c>
      <c r="L8003">
        <v>1695.79313536328</v>
      </c>
      <c r="M8003">
        <v>1748.3044584081299</v>
      </c>
      <c r="N8003">
        <v>2011.83238149628</v>
      </c>
    </row>
    <row r="8004" spans="8:14" x14ac:dyDescent="0.25">
      <c r="H8004" s="34" t="s">
        <v>561</v>
      </c>
      <c r="I8004" t="s">
        <v>71</v>
      </c>
      <c r="J8004">
        <v>1683.6424999999999</v>
      </c>
      <c r="K8004">
        <v>1680.0574999999999</v>
      </c>
      <c r="L8004">
        <v>1682.6224999999999</v>
      </c>
      <c r="M8004">
        <v>1727.65</v>
      </c>
      <c r="N8004">
        <v>1905.9749999999999</v>
      </c>
    </row>
    <row r="8005" spans="8:14" x14ac:dyDescent="0.25">
      <c r="H8005" s="34" t="s">
        <v>561</v>
      </c>
      <c r="I8005" t="s">
        <v>72</v>
      </c>
      <c r="J8005">
        <v>1676.39625</v>
      </c>
      <c r="K8005">
        <v>1676.0287499999999</v>
      </c>
      <c r="L8005">
        <v>1674.6612500000001</v>
      </c>
      <c r="M8005">
        <v>1715.55</v>
      </c>
      <c r="N8005">
        <v>1843.6875</v>
      </c>
    </row>
    <row r="8006" spans="8:14" x14ac:dyDescent="0.25">
      <c r="H8006" s="34" t="s">
        <v>561</v>
      </c>
      <c r="I8006" t="s">
        <v>73</v>
      </c>
      <c r="J8006">
        <v>1673.9808333333301</v>
      </c>
      <c r="K8006">
        <v>1674.68583333333</v>
      </c>
      <c r="L8006">
        <v>1672.0074999999999</v>
      </c>
      <c r="M8006">
        <v>1711.5166666666601</v>
      </c>
      <c r="N8006">
        <v>1822.925</v>
      </c>
    </row>
    <row r="8007" spans="8:14" x14ac:dyDescent="0.25">
      <c r="H8007" s="34" t="s">
        <v>561</v>
      </c>
      <c r="I8007" t="s">
        <v>74</v>
      </c>
      <c r="J8007">
        <v>1671.56541666666</v>
      </c>
      <c r="K8007">
        <v>1673.3429166666599</v>
      </c>
      <c r="L8007">
        <v>1669.35375</v>
      </c>
      <c r="M8007">
        <v>1707.4833333333299</v>
      </c>
      <c r="N8007">
        <v>1802.1624999999999</v>
      </c>
    </row>
    <row r="8008" spans="8:14" x14ac:dyDescent="0.25">
      <c r="H8008" s="34" t="s">
        <v>561</v>
      </c>
      <c r="I8008" t="s">
        <v>75</v>
      </c>
      <c r="J8008">
        <v>1666.73458333333</v>
      </c>
      <c r="K8008">
        <v>1670.6570833333301</v>
      </c>
      <c r="L8008">
        <v>1664.0462500000001</v>
      </c>
      <c r="M8008">
        <v>1699.4166666666599</v>
      </c>
      <c r="N8008">
        <v>1760.6375</v>
      </c>
    </row>
    <row r="8009" spans="8:14" x14ac:dyDescent="0.25">
      <c r="H8009" s="34" t="s">
        <v>561</v>
      </c>
      <c r="I8009" t="s">
        <v>76</v>
      </c>
      <c r="J8009">
        <v>1664.3191666666601</v>
      </c>
      <c r="K8009">
        <v>1669.31416666666</v>
      </c>
      <c r="L8009">
        <v>1661.3924999999999</v>
      </c>
      <c r="M8009">
        <v>1695.38333333333</v>
      </c>
      <c r="N8009">
        <v>1739.875</v>
      </c>
    </row>
    <row r="8010" spans="8:14" x14ac:dyDescent="0.25">
      <c r="H8010" s="34" t="s">
        <v>561</v>
      </c>
      <c r="I8010" t="s">
        <v>77</v>
      </c>
      <c r="J8010">
        <v>1661.9037499999999</v>
      </c>
      <c r="K8010">
        <v>1667.9712500000001</v>
      </c>
      <c r="L8010">
        <v>1658.73875</v>
      </c>
      <c r="M8010">
        <v>1691.35</v>
      </c>
      <c r="N8010">
        <v>1719.1125</v>
      </c>
    </row>
    <row r="8011" spans="8:14" x14ac:dyDescent="0.25">
      <c r="H8011" s="34" t="s">
        <v>561</v>
      </c>
      <c r="I8011" t="s">
        <v>78</v>
      </c>
      <c r="J8011">
        <v>1654.6575</v>
      </c>
      <c r="K8011">
        <v>1663.9424999999901</v>
      </c>
      <c r="L8011">
        <v>1650.7774999999999</v>
      </c>
      <c r="M8011">
        <v>1679.25</v>
      </c>
      <c r="N8011">
        <v>1656.825</v>
      </c>
    </row>
    <row r="8012" spans="8:14" x14ac:dyDescent="0.25">
      <c r="H8012" s="34" t="s">
        <v>561</v>
      </c>
      <c r="I8012" t="s">
        <v>79</v>
      </c>
      <c r="J8012">
        <v>1642.5369225183699</v>
      </c>
      <c r="K8012">
        <v>1657.2915002852201</v>
      </c>
      <c r="L8012">
        <v>1637.60686463671</v>
      </c>
      <c r="M8012">
        <v>1658.59554159186</v>
      </c>
      <c r="N8012">
        <v>1550.9676185037099</v>
      </c>
    </row>
    <row r="8013" spans="8:14" x14ac:dyDescent="0.25">
      <c r="H8013" s="34" t="s">
        <v>561</v>
      </c>
      <c r="I8013" t="s">
        <v>80</v>
      </c>
      <c r="J8013">
        <v>1665.825</v>
      </c>
      <c r="K8013">
        <v>1672.2249999999999</v>
      </c>
      <c r="L8013">
        <v>1668.7916666666599</v>
      </c>
      <c r="M8013">
        <v>1693</v>
      </c>
      <c r="N8013">
        <v>1809.0166666666601</v>
      </c>
    </row>
    <row r="8014" spans="8:14" x14ac:dyDescent="0.25">
      <c r="H8014" s="34" t="s">
        <v>561</v>
      </c>
      <c r="I8014" t="s">
        <v>81</v>
      </c>
      <c r="J8014">
        <v>1666.93333333333</v>
      </c>
      <c r="K8014">
        <v>1672.45</v>
      </c>
      <c r="L8014">
        <v>1670.88333333333</v>
      </c>
      <c r="M8014">
        <v>1696.4833333333299</v>
      </c>
      <c r="N8014">
        <v>1836.63333333333</v>
      </c>
    </row>
    <row r="8015" spans="8:14" x14ac:dyDescent="0.25">
      <c r="H8015" s="34" t="s">
        <v>561</v>
      </c>
      <c r="I8015" t="s">
        <v>82</v>
      </c>
      <c r="J8015">
        <v>1668.0416666666599</v>
      </c>
      <c r="K8015">
        <v>1672.675</v>
      </c>
      <c r="L8015">
        <v>1672.9749999999999</v>
      </c>
      <c r="M8015">
        <v>1699.9666666666601</v>
      </c>
      <c r="N8015">
        <v>1864.25</v>
      </c>
    </row>
    <row r="8016" spans="8:14" x14ac:dyDescent="0.25">
      <c r="H8016" s="34" t="s">
        <v>561</v>
      </c>
      <c r="I8016" t="s">
        <v>83</v>
      </c>
      <c r="J8016">
        <v>0.13289036544850599</v>
      </c>
      <c r="K8016">
        <v>2.69102543018922E-2</v>
      </c>
      <c r="L8016">
        <v>0.25068038251230002</v>
      </c>
      <c r="M8016">
        <v>0.40981195709719898</v>
      </c>
      <c r="N8016">
        <v>3.0532241272883098</v>
      </c>
    </row>
    <row r="8017" spans="8:14" x14ac:dyDescent="0.25">
      <c r="H8017" s="34" t="s">
        <v>561</v>
      </c>
      <c r="I8017" t="s">
        <v>84</v>
      </c>
      <c r="J8017" t="s">
        <v>85</v>
      </c>
      <c r="K8017" t="s">
        <v>107</v>
      </c>
      <c r="L8017" t="s">
        <v>108</v>
      </c>
      <c r="M8017" t="s">
        <v>88</v>
      </c>
      <c r="N8017" t="s">
        <v>88</v>
      </c>
    </row>
    <row r="8020" spans="8:14" x14ac:dyDescent="0.25">
      <c r="H8020" s="34" t="s">
        <v>89</v>
      </c>
      <c r="I8020" t="s">
        <v>63</v>
      </c>
      <c r="J8020" t="s">
        <v>64</v>
      </c>
      <c r="K8020" t="s">
        <v>101</v>
      </c>
      <c r="L8020" t="s">
        <v>66</v>
      </c>
      <c r="M8020" t="s">
        <v>67</v>
      </c>
      <c r="N8020" t="s">
        <v>68</v>
      </c>
    </row>
    <row r="8022" spans="8:14" x14ac:dyDescent="0.25">
      <c r="H8022" s="34" t="s">
        <v>562</v>
      </c>
      <c r="I8022" t="s">
        <v>70</v>
      </c>
      <c r="J8022">
        <v>397.51558441558399</v>
      </c>
      <c r="K8022">
        <v>392.354020100502</v>
      </c>
      <c r="L8022">
        <v>390.38891827558803</v>
      </c>
      <c r="M8022">
        <v>392.903869166334</v>
      </c>
      <c r="N8022">
        <v>412.34894736842102</v>
      </c>
    </row>
    <row r="8023" spans="8:14" x14ac:dyDescent="0.25">
      <c r="H8023" s="34" t="s">
        <v>562</v>
      </c>
      <c r="I8023" t="s">
        <v>71</v>
      </c>
      <c r="J8023">
        <v>392.1</v>
      </c>
      <c r="K8023">
        <v>387.59249999999997</v>
      </c>
      <c r="L8023">
        <v>385.44499999999999</v>
      </c>
      <c r="M8023">
        <v>386.52249999999998</v>
      </c>
      <c r="N8023">
        <v>403.599999999999</v>
      </c>
    </row>
    <row r="8024" spans="8:14" x14ac:dyDescent="0.25">
      <c r="H8024" s="34" t="s">
        <v>562</v>
      </c>
      <c r="I8024" t="s">
        <v>72</v>
      </c>
      <c r="J8024">
        <v>388.8</v>
      </c>
      <c r="K8024">
        <v>384.74624999999997</v>
      </c>
      <c r="L8024">
        <v>382.44749999999999</v>
      </c>
      <c r="M8024">
        <v>382.68624999999997</v>
      </c>
      <c r="N8024">
        <v>398.65</v>
      </c>
    </row>
    <row r="8025" spans="8:14" x14ac:dyDescent="0.25">
      <c r="H8025" s="34" t="s">
        <v>562</v>
      </c>
      <c r="I8025" t="s">
        <v>73</v>
      </c>
      <c r="J8025">
        <v>387.7</v>
      </c>
      <c r="K8025">
        <v>383.79749999999899</v>
      </c>
      <c r="L8025">
        <v>381.44833333333298</v>
      </c>
      <c r="M8025">
        <v>381.40750000000003</v>
      </c>
      <c r="N8025">
        <v>397</v>
      </c>
    </row>
    <row r="8026" spans="8:14" x14ac:dyDescent="0.25">
      <c r="H8026" s="34" t="s">
        <v>562</v>
      </c>
      <c r="I8026" t="s">
        <v>74</v>
      </c>
      <c r="J8026">
        <v>386.6</v>
      </c>
      <c r="K8026">
        <v>382.84875</v>
      </c>
      <c r="L8026">
        <v>380.44916666666597</v>
      </c>
      <c r="M8026">
        <v>380.12875000000003</v>
      </c>
      <c r="N8026">
        <v>395.349999999999</v>
      </c>
    </row>
    <row r="8027" spans="8:14" x14ac:dyDescent="0.25">
      <c r="H8027" s="34" t="s">
        <v>562</v>
      </c>
      <c r="I8027" t="s">
        <v>75</v>
      </c>
      <c r="J8027">
        <v>384.4</v>
      </c>
      <c r="K8027">
        <v>380.95124999999899</v>
      </c>
      <c r="L8027">
        <v>378.45083333333298</v>
      </c>
      <c r="M8027">
        <v>377.57125000000002</v>
      </c>
      <c r="N8027">
        <v>392.05</v>
      </c>
    </row>
    <row r="8028" spans="8:14" x14ac:dyDescent="0.25">
      <c r="H8028" s="34" t="s">
        <v>562</v>
      </c>
      <c r="I8028" t="s">
        <v>76</v>
      </c>
      <c r="J8028">
        <v>383.3</v>
      </c>
      <c r="K8028">
        <v>380.0025</v>
      </c>
      <c r="L8028">
        <v>377.45166666666597</v>
      </c>
      <c r="M8028">
        <v>376.29250000000002</v>
      </c>
      <c r="N8028">
        <v>390.4</v>
      </c>
    </row>
    <row r="8029" spans="8:14" x14ac:dyDescent="0.25">
      <c r="H8029" s="34" t="s">
        <v>562</v>
      </c>
      <c r="I8029" t="s">
        <v>77</v>
      </c>
      <c r="J8029">
        <v>382.2</v>
      </c>
      <c r="K8029">
        <v>379.05374999999998</v>
      </c>
      <c r="L8029">
        <v>376.45249999999999</v>
      </c>
      <c r="M8029">
        <v>375.01375000000002</v>
      </c>
      <c r="N8029">
        <v>388.75</v>
      </c>
    </row>
    <row r="8030" spans="8:14" x14ac:dyDescent="0.25">
      <c r="H8030" s="34" t="s">
        <v>562</v>
      </c>
      <c r="I8030" t="s">
        <v>78</v>
      </c>
      <c r="J8030">
        <v>378.9</v>
      </c>
      <c r="K8030">
        <v>376.20749999999998</v>
      </c>
      <c r="L8030">
        <v>373.45499999999998</v>
      </c>
      <c r="M8030">
        <v>371.17750000000001</v>
      </c>
      <c r="N8030">
        <v>383.8</v>
      </c>
    </row>
    <row r="8031" spans="8:14" x14ac:dyDescent="0.25">
      <c r="H8031" s="34" t="s">
        <v>562</v>
      </c>
      <c r="I8031" t="s">
        <v>79</v>
      </c>
      <c r="J8031">
        <v>373.48441558441499</v>
      </c>
      <c r="K8031">
        <v>371.44597989949699</v>
      </c>
      <c r="L8031">
        <v>368.51108172441099</v>
      </c>
      <c r="M8031">
        <v>364.79613083366502</v>
      </c>
      <c r="N8031">
        <v>375.05105263157799</v>
      </c>
    </row>
    <row r="8032" spans="8:14" x14ac:dyDescent="0.25">
      <c r="H8032" s="34" t="s">
        <v>562</v>
      </c>
      <c r="I8032" t="s">
        <v>80</v>
      </c>
      <c r="J8032">
        <v>387.33333333333297</v>
      </c>
      <c r="K8032">
        <v>382.35833333333301</v>
      </c>
      <c r="L8032">
        <v>380.81666666666598</v>
      </c>
      <c r="M8032">
        <v>380.24166666666599</v>
      </c>
      <c r="N8032">
        <v>389</v>
      </c>
    </row>
    <row r="8033" spans="7:14" x14ac:dyDescent="0.25">
      <c r="H8033" s="34" t="s">
        <v>562</v>
      </c>
      <c r="I8033" t="s">
        <v>81</v>
      </c>
      <c r="J8033">
        <v>389.166666666666</v>
      </c>
      <c r="K8033">
        <v>382.81666666666598</v>
      </c>
      <c r="L8033">
        <v>382.183333333333</v>
      </c>
      <c r="M8033">
        <v>381.63333333333298</v>
      </c>
      <c r="N8033">
        <v>390.56666666666598</v>
      </c>
    </row>
    <row r="8034" spans="7:14" x14ac:dyDescent="0.25">
      <c r="H8034" s="34" t="s">
        <v>562</v>
      </c>
      <c r="I8034" t="s">
        <v>82</v>
      </c>
      <c r="J8034">
        <v>391</v>
      </c>
      <c r="K8034">
        <v>383.27499999999998</v>
      </c>
      <c r="L8034">
        <v>383.55</v>
      </c>
      <c r="M8034">
        <v>383.02499999999998</v>
      </c>
      <c r="N8034">
        <v>392.13333333333298</v>
      </c>
    </row>
    <row r="8035" spans="7:14" x14ac:dyDescent="0.25">
      <c r="H8035" s="34" t="s">
        <v>562</v>
      </c>
      <c r="I8035" t="s">
        <v>83</v>
      </c>
      <c r="J8035">
        <v>0.94664371772804501</v>
      </c>
      <c r="K8035">
        <v>0.23974020879194699</v>
      </c>
      <c r="L8035">
        <v>0.71775570046829495</v>
      </c>
      <c r="M8035">
        <v>0.73199062000040005</v>
      </c>
      <c r="N8035">
        <v>0.79904794287656999</v>
      </c>
    </row>
    <row r="8036" spans="7:14" x14ac:dyDescent="0.25">
      <c r="H8036" s="34" t="s">
        <v>562</v>
      </c>
      <c r="I8036" t="s">
        <v>84</v>
      </c>
      <c r="J8036" t="s">
        <v>85</v>
      </c>
      <c r="K8036" t="s">
        <v>103</v>
      </c>
      <c r="L8036" t="s">
        <v>86</v>
      </c>
      <c r="M8036" t="s">
        <v>98</v>
      </c>
      <c r="N8036" t="s">
        <v>88</v>
      </c>
    </row>
    <row r="8038" spans="7:14" x14ac:dyDescent="0.25">
      <c r="G8038" s="34" t="s">
        <v>667</v>
      </c>
    </row>
    <row r="8039" spans="7:14" x14ac:dyDescent="0.25">
      <c r="H8039" s="34" t="s">
        <v>95</v>
      </c>
      <c r="I8039" t="s">
        <v>63</v>
      </c>
      <c r="J8039" t="s">
        <v>64</v>
      </c>
      <c r="K8039" t="s">
        <v>65</v>
      </c>
      <c r="L8039" t="s">
        <v>66</v>
      </c>
      <c r="M8039" t="s">
        <v>67</v>
      </c>
      <c r="N8039" t="s">
        <v>68</v>
      </c>
    </row>
    <row r="8040" spans="7:14" x14ac:dyDescent="0.25">
      <c r="G8040" s="34" t="s">
        <v>667</v>
      </c>
    </row>
    <row r="8041" spans="7:14" x14ac:dyDescent="0.25">
      <c r="H8041" s="34" t="s">
        <v>563</v>
      </c>
      <c r="I8041" t="s">
        <v>70</v>
      </c>
      <c r="J8041">
        <v>241.85651293588299</v>
      </c>
      <c r="K8041">
        <v>232.30071748878899</v>
      </c>
      <c r="L8041">
        <v>229.545762711864</v>
      </c>
      <c r="M8041">
        <v>228.49138009049699</v>
      </c>
      <c r="N8041">
        <v>242.18841409691601</v>
      </c>
    </row>
    <row r="8042" spans="7:14" x14ac:dyDescent="0.25">
      <c r="H8042" s="34" t="s">
        <v>563</v>
      </c>
      <c r="I8042" t="s">
        <v>71</v>
      </c>
      <c r="J8042">
        <v>234.95750000000001</v>
      </c>
      <c r="K8042">
        <v>228.74</v>
      </c>
      <c r="L8042">
        <v>226.46250000000001</v>
      </c>
      <c r="M8042">
        <v>225.79499999999999</v>
      </c>
      <c r="N8042">
        <v>237.99</v>
      </c>
    </row>
    <row r="8043" spans="7:14" x14ac:dyDescent="0.25">
      <c r="H8043" s="34" t="s">
        <v>563</v>
      </c>
      <c r="I8043" t="s">
        <v>72</v>
      </c>
      <c r="J8043">
        <v>230.92875000000001</v>
      </c>
      <c r="K8043">
        <v>226.595</v>
      </c>
      <c r="L8043">
        <v>224.60624999999999</v>
      </c>
      <c r="M8043">
        <v>224.17250000000001</v>
      </c>
      <c r="N8043">
        <v>235.57</v>
      </c>
    </row>
    <row r="8044" spans="7:14" x14ac:dyDescent="0.25">
      <c r="H8044" s="34" t="s">
        <v>563</v>
      </c>
      <c r="I8044" t="s">
        <v>73</v>
      </c>
      <c r="J8044">
        <v>229.585833333333</v>
      </c>
      <c r="K8044">
        <v>225.88</v>
      </c>
      <c r="L8044">
        <v>223.98750000000001</v>
      </c>
      <c r="M8044">
        <v>223.63166666666601</v>
      </c>
      <c r="N8044">
        <v>234.76333333333301</v>
      </c>
    </row>
    <row r="8045" spans="7:14" x14ac:dyDescent="0.25">
      <c r="H8045" s="34" t="s">
        <v>563</v>
      </c>
      <c r="I8045" t="s">
        <v>74</v>
      </c>
      <c r="J8045">
        <v>228.24291666666599</v>
      </c>
      <c r="K8045">
        <v>225.16499999999999</v>
      </c>
      <c r="L8045">
        <v>223.36875000000001</v>
      </c>
      <c r="M8045">
        <v>223.09083333333299</v>
      </c>
      <c r="N8045">
        <v>233.956666666666</v>
      </c>
    </row>
    <row r="8046" spans="7:14" x14ac:dyDescent="0.25">
      <c r="H8046" s="34" t="s">
        <v>563</v>
      </c>
      <c r="I8046" t="s">
        <v>75</v>
      </c>
      <c r="J8046">
        <v>225.557083333333</v>
      </c>
      <c r="K8046">
        <v>223.73499999999899</v>
      </c>
      <c r="L8046">
        <v>222.13124999999999</v>
      </c>
      <c r="M8046">
        <v>222.009166666666</v>
      </c>
      <c r="N8046">
        <v>232.34333333333299</v>
      </c>
    </row>
    <row r="8047" spans="7:14" x14ac:dyDescent="0.25">
      <c r="H8047" s="34" t="s">
        <v>563</v>
      </c>
      <c r="I8047" t="s">
        <v>76</v>
      </c>
      <c r="J8047">
        <v>224.21416666666599</v>
      </c>
      <c r="K8047">
        <v>223.01999999999899</v>
      </c>
      <c r="L8047">
        <v>221.51249999999999</v>
      </c>
      <c r="M8047">
        <v>221.46833333333299</v>
      </c>
      <c r="N8047">
        <v>231.53666666666601</v>
      </c>
    </row>
    <row r="8048" spans="7:14" x14ac:dyDescent="0.25">
      <c r="H8048" s="34" t="s">
        <v>563</v>
      </c>
      <c r="I8048" t="s">
        <v>77</v>
      </c>
      <c r="J8048">
        <v>222.87125</v>
      </c>
      <c r="K8048">
        <v>222.30499999999901</v>
      </c>
      <c r="L8048">
        <v>220.89375000000001</v>
      </c>
      <c r="M8048">
        <v>220.92750000000001</v>
      </c>
      <c r="N8048">
        <v>230.73</v>
      </c>
    </row>
    <row r="8049" spans="7:14" x14ac:dyDescent="0.25">
      <c r="H8049" s="34" t="s">
        <v>563</v>
      </c>
      <c r="I8049" t="s">
        <v>78</v>
      </c>
      <c r="J8049">
        <v>218.8425</v>
      </c>
      <c r="K8049">
        <v>220.159999999999</v>
      </c>
      <c r="L8049">
        <v>219.03749999999999</v>
      </c>
      <c r="M8049">
        <v>219.30500000000001</v>
      </c>
      <c r="N8049">
        <v>228.31</v>
      </c>
    </row>
    <row r="8050" spans="7:14" x14ac:dyDescent="0.25">
      <c r="H8050" s="34" t="s">
        <v>563</v>
      </c>
      <c r="I8050" t="s">
        <v>79</v>
      </c>
      <c r="J8050">
        <v>211.94348706411699</v>
      </c>
      <c r="K8050">
        <v>216.59928251120999</v>
      </c>
      <c r="L8050">
        <v>215.954237288135</v>
      </c>
      <c r="M8050">
        <v>216.60861990950201</v>
      </c>
      <c r="N8050">
        <v>224.11158590308301</v>
      </c>
    </row>
    <row r="8051" spans="7:14" x14ac:dyDescent="0.25">
      <c r="H8051" s="34" t="s">
        <v>563</v>
      </c>
      <c r="I8051" t="s">
        <v>80</v>
      </c>
      <c r="J8051">
        <v>227.791666666666</v>
      </c>
      <c r="K8051">
        <v>225.266666666666</v>
      </c>
      <c r="L8051">
        <v>223.375</v>
      </c>
      <c r="M8051">
        <v>223.016666666666</v>
      </c>
      <c r="N8051">
        <v>231.4</v>
      </c>
    </row>
    <row r="8052" spans="7:14" x14ac:dyDescent="0.25">
      <c r="H8052" s="34" t="s">
        <v>563</v>
      </c>
      <c r="I8052" t="s">
        <v>81</v>
      </c>
      <c r="J8052">
        <v>228.683333333333</v>
      </c>
      <c r="K8052">
        <v>226.083333333333</v>
      </c>
      <c r="L8052">
        <v>224</v>
      </c>
      <c r="M8052">
        <v>223.48333333333301</v>
      </c>
      <c r="N8052">
        <v>231.98333333333301</v>
      </c>
    </row>
    <row r="8053" spans="7:14" x14ac:dyDescent="0.25">
      <c r="H8053" s="34" t="s">
        <v>563</v>
      </c>
      <c r="I8053" t="s">
        <v>82</v>
      </c>
      <c r="J8053">
        <v>229.57499999999999</v>
      </c>
      <c r="K8053">
        <v>226.9</v>
      </c>
      <c r="L8053">
        <v>224.625</v>
      </c>
      <c r="M8053">
        <v>223.95</v>
      </c>
      <c r="N8053">
        <v>232.56666666666601</v>
      </c>
    </row>
    <row r="8054" spans="7:14" x14ac:dyDescent="0.25">
      <c r="H8054" s="34" t="s">
        <v>563</v>
      </c>
      <c r="I8054" t="s">
        <v>83</v>
      </c>
      <c r="J8054">
        <v>0.78287909273825895</v>
      </c>
      <c r="K8054">
        <v>0.72506658774785104</v>
      </c>
      <c r="L8054">
        <v>0.55959709009513103</v>
      </c>
      <c r="M8054">
        <v>0.41850384874072799</v>
      </c>
      <c r="N8054">
        <v>0.50164827289666802</v>
      </c>
    </row>
    <row r="8055" spans="7:14" x14ac:dyDescent="0.25">
      <c r="H8055" s="34" t="s">
        <v>563</v>
      </c>
      <c r="I8055" t="s">
        <v>84</v>
      </c>
      <c r="J8055" t="s">
        <v>85</v>
      </c>
      <c r="K8055" t="s">
        <v>87</v>
      </c>
      <c r="L8055" t="s">
        <v>87</v>
      </c>
      <c r="M8055" t="s">
        <v>98</v>
      </c>
      <c r="N8055" t="s">
        <v>88</v>
      </c>
    </row>
    <row r="8056" spans="7:14" x14ac:dyDescent="0.25">
      <c r="G8056" s="34" t="s">
        <v>667</v>
      </c>
    </row>
    <row r="8057" spans="7:14" x14ac:dyDescent="0.25">
      <c r="G8057" s="34" t="s">
        <v>667</v>
      </c>
    </row>
    <row r="8058" spans="7:14" x14ac:dyDescent="0.25">
      <c r="H8058" s="34" t="s">
        <v>95</v>
      </c>
      <c r="I8058" t="s">
        <v>63</v>
      </c>
      <c r="J8058" t="s">
        <v>150</v>
      </c>
      <c r="K8058" t="s">
        <v>101</v>
      </c>
      <c r="L8058" t="s">
        <v>66</v>
      </c>
      <c r="M8058" t="s">
        <v>67</v>
      </c>
      <c r="N8058" t="s">
        <v>289</v>
      </c>
    </row>
    <row r="8059" spans="7:14" x14ac:dyDescent="0.25">
      <c r="G8059" s="34" t="s">
        <v>667</v>
      </c>
    </row>
    <row r="8060" spans="7:14" x14ac:dyDescent="0.25">
      <c r="H8060" s="34" t="s">
        <v>564</v>
      </c>
      <c r="I8060" t="s">
        <v>70</v>
      </c>
      <c r="J8060">
        <v>698.66046511627906</v>
      </c>
      <c r="K8060">
        <v>669.71073282442705</v>
      </c>
      <c r="L8060">
        <v>665.46461538461494</v>
      </c>
      <c r="M8060">
        <v>660.59072391099903</v>
      </c>
      <c r="N8060">
        <v>659.55675675675604</v>
      </c>
    </row>
    <row r="8061" spans="7:14" x14ac:dyDescent="0.25">
      <c r="H8061" s="34" t="s">
        <v>564</v>
      </c>
      <c r="I8061" t="s">
        <v>71</v>
      </c>
      <c r="J8061">
        <v>681.95</v>
      </c>
      <c r="K8061">
        <v>664.67750000000001</v>
      </c>
      <c r="L8061">
        <v>656.43499999999995</v>
      </c>
      <c r="M8061">
        <v>651.81500000000005</v>
      </c>
      <c r="N8061">
        <v>651.71500000000003</v>
      </c>
    </row>
    <row r="8062" spans="7:14" x14ac:dyDescent="0.25">
      <c r="H8062" s="34" t="s">
        <v>564</v>
      </c>
      <c r="I8062" t="s">
        <v>72</v>
      </c>
      <c r="J8062">
        <v>672.32500000000005</v>
      </c>
      <c r="K8062">
        <v>661.63874999999996</v>
      </c>
      <c r="L8062">
        <v>651.01750000000004</v>
      </c>
      <c r="M8062">
        <v>646.50750000000005</v>
      </c>
      <c r="N8062">
        <v>646.95749999999998</v>
      </c>
    </row>
    <row r="8063" spans="7:14" x14ac:dyDescent="0.25">
      <c r="H8063" s="34" t="s">
        <v>564</v>
      </c>
      <c r="I8063" t="s">
        <v>73</v>
      </c>
      <c r="J8063">
        <v>669.11666666666599</v>
      </c>
      <c r="K8063">
        <v>660.62583333333305</v>
      </c>
      <c r="L8063">
        <v>649.21166666666602</v>
      </c>
      <c r="M8063">
        <v>644.738333333333</v>
      </c>
      <c r="N8063">
        <v>645.37166666666599</v>
      </c>
    </row>
    <row r="8064" spans="7:14" x14ac:dyDescent="0.25">
      <c r="H8064" s="34" t="s">
        <v>564</v>
      </c>
      <c r="I8064" t="s">
        <v>74</v>
      </c>
      <c r="J8064">
        <v>665.90833333333296</v>
      </c>
      <c r="K8064">
        <v>659.61291666666602</v>
      </c>
      <c r="L8064">
        <v>647.40583333333302</v>
      </c>
      <c r="M8064">
        <v>642.96916666666596</v>
      </c>
      <c r="N8064">
        <v>643.78583333333302</v>
      </c>
    </row>
    <row r="8065" spans="7:14" x14ac:dyDescent="0.25">
      <c r="H8065" s="34" t="s">
        <v>564</v>
      </c>
      <c r="I8065" t="s">
        <v>75</v>
      </c>
      <c r="J8065">
        <v>659.49166666666599</v>
      </c>
      <c r="K8065">
        <v>657.587083333333</v>
      </c>
      <c r="L8065">
        <v>643.794166666666</v>
      </c>
      <c r="M8065">
        <v>639.430833333333</v>
      </c>
      <c r="N8065">
        <v>640.61416666666605</v>
      </c>
    </row>
    <row r="8066" spans="7:14" x14ac:dyDescent="0.25">
      <c r="H8066" s="34" t="s">
        <v>564</v>
      </c>
      <c r="I8066" t="s">
        <v>76</v>
      </c>
      <c r="J8066">
        <v>656.28333333333296</v>
      </c>
      <c r="K8066">
        <v>656.57416666666597</v>
      </c>
      <c r="L8066">
        <v>641.988333333333</v>
      </c>
      <c r="M8066">
        <v>637.66166666666595</v>
      </c>
      <c r="N8066">
        <v>639.02833333333297</v>
      </c>
    </row>
    <row r="8067" spans="7:14" x14ac:dyDescent="0.25">
      <c r="H8067" s="34" t="s">
        <v>564</v>
      </c>
      <c r="I8067" t="s">
        <v>77</v>
      </c>
      <c r="J8067">
        <v>653.07500000000005</v>
      </c>
      <c r="K8067">
        <v>655.56124999999997</v>
      </c>
      <c r="L8067">
        <v>640.1825</v>
      </c>
      <c r="M8067">
        <v>635.89250000000004</v>
      </c>
      <c r="N8067">
        <v>637.4425</v>
      </c>
    </row>
    <row r="8068" spans="7:14" x14ac:dyDescent="0.25">
      <c r="H8068" s="34" t="s">
        <v>564</v>
      </c>
      <c r="I8068" t="s">
        <v>78</v>
      </c>
      <c r="J8068">
        <v>643.45000000000005</v>
      </c>
      <c r="K8068">
        <v>652.52250000000004</v>
      </c>
      <c r="L8068">
        <v>634.76499999999999</v>
      </c>
      <c r="M8068">
        <v>630.58500000000004</v>
      </c>
      <c r="N8068">
        <v>632.68499999999995</v>
      </c>
    </row>
    <row r="8069" spans="7:14" x14ac:dyDescent="0.25">
      <c r="H8069" s="34" t="s">
        <v>564</v>
      </c>
      <c r="I8069" t="s">
        <v>79</v>
      </c>
      <c r="J8069">
        <v>626.73953488372001</v>
      </c>
      <c r="K8069">
        <v>647.48926717557197</v>
      </c>
      <c r="L8069">
        <v>625.73538461538396</v>
      </c>
      <c r="M8069">
        <v>621.80927608900004</v>
      </c>
      <c r="N8069">
        <v>624.84324324324302</v>
      </c>
    </row>
    <row r="8070" spans="7:14" x14ac:dyDescent="0.25">
      <c r="H8070" s="34" t="s">
        <v>564</v>
      </c>
      <c r="I8070" t="s">
        <v>80</v>
      </c>
      <c r="J8070">
        <v>662.5</v>
      </c>
      <c r="K8070">
        <v>659.24166666666599</v>
      </c>
      <c r="L8070">
        <v>647.1</v>
      </c>
      <c r="M8070">
        <v>643.41666666666595</v>
      </c>
      <c r="N8070">
        <v>644.38333333333298</v>
      </c>
    </row>
    <row r="8071" spans="7:14" x14ac:dyDescent="0.25">
      <c r="H8071" s="34" t="s">
        <v>564</v>
      </c>
      <c r="I8071" t="s">
        <v>81</v>
      </c>
      <c r="J8071">
        <v>662.56666666666604</v>
      </c>
      <c r="K8071">
        <v>659.88333333333298</v>
      </c>
      <c r="L8071">
        <v>648.6</v>
      </c>
      <c r="M8071">
        <v>645.63333333333298</v>
      </c>
      <c r="N8071">
        <v>646.56666666666604</v>
      </c>
    </row>
    <row r="8072" spans="7:14" x14ac:dyDescent="0.25">
      <c r="H8072" s="34" t="s">
        <v>564</v>
      </c>
      <c r="I8072" t="s">
        <v>82</v>
      </c>
      <c r="J8072">
        <v>662.63333333333298</v>
      </c>
      <c r="K8072">
        <v>660.52499999999998</v>
      </c>
      <c r="L8072">
        <v>650.1</v>
      </c>
      <c r="M8072">
        <v>647.85</v>
      </c>
      <c r="N8072">
        <v>648.75</v>
      </c>
    </row>
    <row r="8073" spans="7:14" x14ac:dyDescent="0.25">
      <c r="H8073" s="34" t="s">
        <v>564</v>
      </c>
      <c r="I8073" t="s">
        <v>83</v>
      </c>
      <c r="J8073">
        <v>2.0121736505876401E-2</v>
      </c>
      <c r="K8073">
        <v>0.19466811614354401</v>
      </c>
      <c r="L8073">
        <v>0.463606861381548</v>
      </c>
      <c r="M8073">
        <v>0.68902991840436101</v>
      </c>
      <c r="N8073">
        <v>0.67765046685459895</v>
      </c>
    </row>
    <row r="8074" spans="7:14" x14ac:dyDescent="0.25">
      <c r="H8074" s="34" t="s">
        <v>564</v>
      </c>
      <c r="I8074" t="s">
        <v>84</v>
      </c>
      <c r="J8074" t="s">
        <v>152</v>
      </c>
      <c r="K8074" t="s">
        <v>103</v>
      </c>
      <c r="L8074" t="s">
        <v>87</v>
      </c>
      <c r="M8074" t="s">
        <v>98</v>
      </c>
      <c r="N8074" t="s">
        <v>565</v>
      </c>
    </row>
    <row r="8075" spans="7:14" x14ac:dyDescent="0.25">
      <c r="G8075" s="34" t="s">
        <v>667</v>
      </c>
    </row>
    <row r="8077" spans="7:14" x14ac:dyDescent="0.25">
      <c r="H8077" s="34" t="s">
        <v>128</v>
      </c>
      <c r="I8077" t="s">
        <v>63</v>
      </c>
      <c r="J8077" t="s">
        <v>90</v>
      </c>
      <c r="K8077" t="s">
        <v>101</v>
      </c>
      <c r="L8077" t="s">
        <v>66</v>
      </c>
      <c r="M8077" t="s">
        <v>91</v>
      </c>
      <c r="N8077" t="s">
        <v>96</v>
      </c>
    </row>
    <row r="8079" spans="7:14" x14ac:dyDescent="0.25">
      <c r="H8079" s="34" t="s">
        <v>566</v>
      </c>
      <c r="I8079" t="s">
        <v>70</v>
      </c>
      <c r="J8079">
        <v>1137.06501547987</v>
      </c>
      <c r="K8079">
        <v>1032.89333333333</v>
      </c>
      <c r="L8079">
        <v>1016.12657520325</v>
      </c>
      <c r="M8079">
        <v>1029.22369597989</v>
      </c>
      <c r="N8079">
        <v>1022.3677684048999</v>
      </c>
    </row>
    <row r="8080" spans="7:14" x14ac:dyDescent="0.25">
      <c r="H8080" s="34" t="s">
        <v>566</v>
      </c>
      <c r="I8080" t="s">
        <v>71</v>
      </c>
      <c r="J8080">
        <v>1081.25</v>
      </c>
      <c r="K8080">
        <v>1016.35</v>
      </c>
      <c r="L8080">
        <v>1004.7</v>
      </c>
      <c r="M8080">
        <v>1017.6825</v>
      </c>
      <c r="N8080">
        <v>1007.0825</v>
      </c>
    </row>
    <row r="8081" spans="7:14" x14ac:dyDescent="0.25">
      <c r="H8081" s="34" t="s">
        <v>566</v>
      </c>
      <c r="I8081" t="s">
        <v>72</v>
      </c>
      <c r="J8081">
        <v>1050.7249999999999</v>
      </c>
      <c r="K8081">
        <v>1006.725</v>
      </c>
      <c r="L8081">
        <v>997.82500000000005</v>
      </c>
      <c r="M8081">
        <v>1010.76625</v>
      </c>
      <c r="N8081">
        <v>997.96624999999995</v>
      </c>
    </row>
    <row r="8082" spans="7:14" x14ac:dyDescent="0.25">
      <c r="H8082" s="34" t="s">
        <v>566</v>
      </c>
      <c r="I8082" t="s">
        <v>73</v>
      </c>
      <c r="J8082">
        <v>1040.55</v>
      </c>
      <c r="K8082">
        <v>1003.5166666666599</v>
      </c>
      <c r="L8082">
        <v>995.53333333333296</v>
      </c>
      <c r="M8082">
        <v>1008.46083333333</v>
      </c>
      <c r="N8082">
        <v>994.92750000000001</v>
      </c>
    </row>
    <row r="8083" spans="7:14" x14ac:dyDescent="0.25">
      <c r="H8083" s="34" t="s">
        <v>566</v>
      </c>
      <c r="I8083" t="s">
        <v>74</v>
      </c>
      <c r="J8083">
        <v>1030.375</v>
      </c>
      <c r="K8083">
        <v>1000.30833333333</v>
      </c>
      <c r="L8083">
        <v>993.24166666666599</v>
      </c>
      <c r="M8083">
        <v>1006.15541666666</v>
      </c>
      <c r="N8083">
        <v>991.88874999999996</v>
      </c>
    </row>
    <row r="8084" spans="7:14" x14ac:dyDescent="0.25">
      <c r="H8084" s="34" t="s">
        <v>566</v>
      </c>
      <c r="I8084" t="s">
        <v>75</v>
      </c>
      <c r="J8084">
        <v>1010.025</v>
      </c>
      <c r="K8084">
        <v>993.89166666666597</v>
      </c>
      <c r="L8084">
        <v>988.65833333333296</v>
      </c>
      <c r="M8084">
        <v>1001.54458333333</v>
      </c>
      <c r="N8084">
        <v>985.81124999999997</v>
      </c>
    </row>
    <row r="8085" spans="7:14" x14ac:dyDescent="0.25">
      <c r="H8085" s="34" t="s">
        <v>566</v>
      </c>
      <c r="I8085" t="s">
        <v>76</v>
      </c>
      <c r="J8085">
        <v>999.85</v>
      </c>
      <c r="K8085">
        <v>990.68333333333305</v>
      </c>
      <c r="L8085">
        <v>986.36666666666599</v>
      </c>
      <c r="M8085">
        <v>999.23916666666605</v>
      </c>
      <c r="N8085">
        <v>982.77250000000004</v>
      </c>
    </row>
    <row r="8086" spans="7:14" x14ac:dyDescent="0.25">
      <c r="H8086" s="34" t="s">
        <v>566</v>
      </c>
      <c r="I8086" t="s">
        <v>77</v>
      </c>
      <c r="J8086">
        <v>989.67499999999995</v>
      </c>
      <c r="K8086">
        <v>987.47500000000002</v>
      </c>
      <c r="L8086">
        <v>984.07500000000005</v>
      </c>
      <c r="M8086">
        <v>996.93375000000003</v>
      </c>
      <c r="N8086">
        <v>979.73374999999999</v>
      </c>
    </row>
    <row r="8087" spans="7:14" x14ac:dyDescent="0.25">
      <c r="H8087" s="34" t="s">
        <v>566</v>
      </c>
      <c r="I8087" t="s">
        <v>78</v>
      </c>
      <c r="J8087">
        <v>959.15</v>
      </c>
      <c r="K8087">
        <v>977.85</v>
      </c>
      <c r="L8087">
        <v>977.2</v>
      </c>
      <c r="M8087">
        <v>990.01750000000004</v>
      </c>
      <c r="N8087">
        <v>970.61749999999995</v>
      </c>
    </row>
    <row r="8088" spans="7:14" x14ac:dyDescent="0.25">
      <c r="H8088" s="34" t="s">
        <v>566</v>
      </c>
      <c r="I8088" t="s">
        <v>79</v>
      </c>
      <c r="J8088">
        <v>903.33498452012395</v>
      </c>
      <c r="K8088">
        <v>961.30666666666605</v>
      </c>
      <c r="L8088">
        <v>965.77342479674803</v>
      </c>
      <c r="M8088">
        <v>978.47630402009997</v>
      </c>
      <c r="N8088">
        <v>955.33223159509203</v>
      </c>
    </row>
    <row r="8089" spans="7:14" x14ac:dyDescent="0.25">
      <c r="H8089" s="34" t="s">
        <v>566</v>
      </c>
      <c r="I8089" t="s">
        <v>80</v>
      </c>
      <c r="J8089">
        <v>1021.63333333333</v>
      </c>
      <c r="K8089">
        <v>992.5</v>
      </c>
      <c r="L8089">
        <v>992.8</v>
      </c>
      <c r="M8089">
        <v>1005.09166666666</v>
      </c>
      <c r="N8089">
        <v>990.75833333333298</v>
      </c>
    </row>
    <row r="8090" spans="7:14" x14ac:dyDescent="0.25">
      <c r="H8090" s="34" t="s">
        <v>566</v>
      </c>
      <c r="I8090" t="s">
        <v>81</v>
      </c>
      <c r="J8090">
        <v>1023.06666666666</v>
      </c>
      <c r="K8090">
        <v>994.03333333333296</v>
      </c>
      <c r="L8090">
        <v>994.65</v>
      </c>
      <c r="M8090">
        <v>1006.33333333333</v>
      </c>
      <c r="N8090">
        <v>992.66666666666595</v>
      </c>
    </row>
    <row r="8091" spans="7:14" x14ac:dyDescent="0.25">
      <c r="H8091" s="34" t="s">
        <v>566</v>
      </c>
      <c r="I8091" t="s">
        <v>82</v>
      </c>
      <c r="J8091">
        <v>1024.5</v>
      </c>
      <c r="K8091">
        <v>995.56666666666604</v>
      </c>
      <c r="L8091">
        <v>996.5</v>
      </c>
      <c r="M8091">
        <v>1007.575</v>
      </c>
      <c r="N8091">
        <v>994.57500000000005</v>
      </c>
    </row>
    <row r="8092" spans="7:14" x14ac:dyDescent="0.25">
      <c r="H8092" s="34" t="s">
        <v>566</v>
      </c>
      <c r="I8092" t="s">
        <v>83</v>
      </c>
      <c r="J8092">
        <v>0.28059643055239503</v>
      </c>
      <c r="K8092">
        <v>0.30803227642547998</v>
      </c>
      <c r="L8092">
        <v>0.372683319903308</v>
      </c>
      <c r="M8092">
        <v>0.247075308222302</v>
      </c>
      <c r="N8092">
        <v>0.38522680438386397</v>
      </c>
    </row>
    <row r="8093" spans="7:14" x14ac:dyDescent="0.25">
      <c r="H8093" s="34" t="s">
        <v>566</v>
      </c>
      <c r="I8093" t="s">
        <v>84</v>
      </c>
      <c r="J8093" t="s">
        <v>93</v>
      </c>
      <c r="K8093" t="s">
        <v>103</v>
      </c>
      <c r="L8093" t="s">
        <v>86</v>
      </c>
      <c r="M8093" t="s">
        <v>99</v>
      </c>
      <c r="N8093" t="s">
        <v>103</v>
      </c>
    </row>
    <row r="8095" spans="7:14" x14ac:dyDescent="0.25">
      <c r="G8095" s="34" t="s">
        <v>667</v>
      </c>
    </row>
    <row r="8096" spans="7:14" x14ac:dyDescent="0.25">
      <c r="H8096" s="34" t="s">
        <v>62</v>
      </c>
      <c r="I8096" t="s">
        <v>63</v>
      </c>
      <c r="J8096" t="s">
        <v>64</v>
      </c>
      <c r="K8096" t="s">
        <v>65</v>
      </c>
      <c r="L8096" t="s">
        <v>66</v>
      </c>
      <c r="M8096" t="s">
        <v>67</v>
      </c>
      <c r="N8096" t="s">
        <v>68</v>
      </c>
    </row>
    <row r="8097" spans="7:14" x14ac:dyDescent="0.25">
      <c r="G8097" s="34" t="s">
        <v>667</v>
      </c>
    </row>
    <row r="8098" spans="7:14" x14ac:dyDescent="0.25">
      <c r="H8098" s="34" t="s">
        <v>567</v>
      </c>
      <c r="I8098" t="s">
        <v>70</v>
      </c>
      <c r="J8098">
        <v>125.27070879590001</v>
      </c>
      <c r="K8098">
        <v>123.44961240310001</v>
      </c>
      <c r="L8098">
        <v>134.063080895008</v>
      </c>
      <c r="M8098">
        <v>130.05612876599201</v>
      </c>
      <c r="N8098">
        <v>129.099596774193</v>
      </c>
    </row>
    <row r="8099" spans="7:14" x14ac:dyDescent="0.25">
      <c r="H8099" s="34" t="s">
        <v>567</v>
      </c>
      <c r="I8099" t="s">
        <v>71</v>
      </c>
      <c r="J8099">
        <v>122.095</v>
      </c>
      <c r="K8099">
        <v>120.52</v>
      </c>
      <c r="L8099">
        <v>128.76999999999899</v>
      </c>
      <c r="M8099">
        <v>127.7175</v>
      </c>
      <c r="N8099">
        <v>127.7</v>
      </c>
    </row>
    <row r="8100" spans="7:14" x14ac:dyDescent="0.25">
      <c r="H8100" s="34" t="s">
        <v>567</v>
      </c>
      <c r="I8100" t="s">
        <v>72</v>
      </c>
      <c r="J8100">
        <v>120.19750000000001</v>
      </c>
      <c r="K8100">
        <v>118.76</v>
      </c>
      <c r="L8100">
        <v>125.91</v>
      </c>
      <c r="M8100">
        <v>126.383749999999</v>
      </c>
      <c r="N8100">
        <v>126.875</v>
      </c>
    </row>
    <row r="8101" spans="7:14" x14ac:dyDescent="0.25">
      <c r="H8101" s="34" t="s">
        <v>567</v>
      </c>
      <c r="I8101" t="s">
        <v>73</v>
      </c>
      <c r="J8101">
        <v>119.565</v>
      </c>
      <c r="K8101">
        <v>118.17333333333301</v>
      </c>
      <c r="L8101">
        <v>124.956666666666</v>
      </c>
      <c r="M8101">
        <v>125.939166666666</v>
      </c>
      <c r="N8101">
        <v>126.6</v>
      </c>
    </row>
    <row r="8102" spans="7:14" x14ac:dyDescent="0.25">
      <c r="H8102" s="34" t="s">
        <v>567</v>
      </c>
      <c r="I8102" t="s">
        <v>74</v>
      </c>
      <c r="J8102">
        <v>118.9325</v>
      </c>
      <c r="K8102">
        <v>117.58666666666601</v>
      </c>
      <c r="L8102">
        <v>124.003333333333</v>
      </c>
      <c r="M8102">
        <v>125.494583333333</v>
      </c>
      <c r="N8102">
        <v>126.325</v>
      </c>
    </row>
    <row r="8103" spans="7:14" x14ac:dyDescent="0.25">
      <c r="H8103" s="34" t="s">
        <v>567</v>
      </c>
      <c r="I8103" t="s">
        <v>75</v>
      </c>
      <c r="J8103">
        <v>117.667499999999</v>
      </c>
      <c r="K8103">
        <v>116.413333333333</v>
      </c>
      <c r="L8103">
        <v>122.096666666666</v>
      </c>
      <c r="M8103">
        <v>124.605416666666</v>
      </c>
      <c r="N8103">
        <v>125.774999999999</v>
      </c>
    </row>
    <row r="8104" spans="7:14" x14ac:dyDescent="0.25">
      <c r="H8104" s="34" t="s">
        <v>567</v>
      </c>
      <c r="I8104" t="s">
        <v>76</v>
      </c>
      <c r="J8104">
        <v>117.035</v>
      </c>
      <c r="K8104">
        <v>115.826666666666</v>
      </c>
      <c r="L8104">
        <v>121.143333333333</v>
      </c>
      <c r="M8104">
        <v>124.160833333333</v>
      </c>
      <c r="N8104">
        <v>125.5</v>
      </c>
    </row>
    <row r="8105" spans="7:14" x14ac:dyDescent="0.25">
      <c r="H8105" s="34" t="s">
        <v>567</v>
      </c>
      <c r="I8105" t="s">
        <v>77</v>
      </c>
      <c r="J8105">
        <v>116.40249999999899</v>
      </c>
      <c r="K8105">
        <v>115.24</v>
      </c>
      <c r="L8105">
        <v>120.19</v>
      </c>
      <c r="M8105">
        <v>123.71625</v>
      </c>
      <c r="N8105">
        <v>125.22499999999999</v>
      </c>
    </row>
    <row r="8106" spans="7:14" x14ac:dyDescent="0.25">
      <c r="H8106" s="34" t="s">
        <v>567</v>
      </c>
      <c r="I8106" t="s">
        <v>78</v>
      </c>
      <c r="J8106">
        <v>114.505</v>
      </c>
      <c r="K8106">
        <v>113.479999999999</v>
      </c>
      <c r="L8106">
        <v>117.33</v>
      </c>
      <c r="M8106">
        <v>122.38249999999999</v>
      </c>
      <c r="N8106">
        <v>124.399999999999</v>
      </c>
    </row>
    <row r="8107" spans="7:14" x14ac:dyDescent="0.25">
      <c r="H8107" s="34" t="s">
        <v>567</v>
      </c>
      <c r="I8107" t="s">
        <v>79</v>
      </c>
      <c r="J8107">
        <v>111.32929120409899</v>
      </c>
      <c r="K8107">
        <v>110.550387596899</v>
      </c>
      <c r="L8107">
        <v>112.036919104991</v>
      </c>
      <c r="M8107">
        <v>120.043871234007</v>
      </c>
      <c r="N8107">
        <v>123.000403225806</v>
      </c>
    </row>
    <row r="8108" spans="7:14" x14ac:dyDescent="0.25">
      <c r="H8108" s="34" t="s">
        <v>567</v>
      </c>
      <c r="I8108" t="s">
        <v>80</v>
      </c>
      <c r="J8108">
        <v>119.05</v>
      </c>
      <c r="K8108">
        <v>117.766666666666</v>
      </c>
      <c r="L8108">
        <v>121.4</v>
      </c>
      <c r="M8108">
        <v>123.575</v>
      </c>
      <c r="N8108">
        <v>125.5</v>
      </c>
    </row>
    <row r="8109" spans="7:14" x14ac:dyDescent="0.25">
      <c r="H8109" s="34" t="s">
        <v>567</v>
      </c>
      <c r="I8109" t="s">
        <v>81</v>
      </c>
      <c r="J8109">
        <v>119.8</v>
      </c>
      <c r="K8109">
        <v>118.533333333333</v>
      </c>
      <c r="L8109">
        <v>121.95</v>
      </c>
      <c r="M8109">
        <v>124.06666666666599</v>
      </c>
      <c r="N8109">
        <v>125.683333333333</v>
      </c>
    </row>
    <row r="8110" spans="7:14" x14ac:dyDescent="0.25">
      <c r="H8110" s="34" t="s">
        <v>567</v>
      </c>
      <c r="I8110" t="s">
        <v>82</v>
      </c>
      <c r="J8110">
        <v>120.55</v>
      </c>
      <c r="K8110">
        <v>119.3</v>
      </c>
      <c r="L8110">
        <v>122.5</v>
      </c>
      <c r="M8110">
        <v>124.558333333333</v>
      </c>
      <c r="N8110">
        <v>125.86666666666601</v>
      </c>
    </row>
    <row r="8111" spans="7:14" x14ac:dyDescent="0.25">
      <c r="H8111" s="34" t="s">
        <v>567</v>
      </c>
      <c r="I8111" t="s">
        <v>83</v>
      </c>
      <c r="J8111">
        <v>1.2599748005039899</v>
      </c>
      <c r="K8111">
        <v>1.3020096235493599</v>
      </c>
      <c r="L8111">
        <v>0.89795918367346395</v>
      </c>
      <c r="M8111">
        <v>0.78945607814275998</v>
      </c>
      <c r="N8111">
        <v>0.29131355932203901</v>
      </c>
    </row>
    <row r="8112" spans="7:14" x14ac:dyDescent="0.25">
      <c r="H8112" s="34" t="s">
        <v>567</v>
      </c>
      <c r="I8112" t="s">
        <v>84</v>
      </c>
      <c r="J8112" t="s">
        <v>85</v>
      </c>
      <c r="K8112" t="s">
        <v>98</v>
      </c>
      <c r="L8112" t="s">
        <v>88</v>
      </c>
      <c r="M8112" t="s">
        <v>88</v>
      </c>
      <c r="N8112" t="s">
        <v>88</v>
      </c>
    </row>
    <row r="8113" spans="7:14" x14ac:dyDescent="0.25">
      <c r="G8113" s="34" t="s">
        <v>667</v>
      </c>
    </row>
    <row r="8115" spans="7:14" x14ac:dyDescent="0.25">
      <c r="H8115" s="34" t="s">
        <v>62</v>
      </c>
      <c r="I8115" t="s">
        <v>63</v>
      </c>
      <c r="J8115" t="s">
        <v>90</v>
      </c>
      <c r="K8115" t="s">
        <v>101</v>
      </c>
      <c r="L8115" t="s">
        <v>66</v>
      </c>
      <c r="M8115" t="s">
        <v>67</v>
      </c>
      <c r="N8115" t="s">
        <v>96</v>
      </c>
    </row>
    <row r="8117" spans="7:14" x14ac:dyDescent="0.25">
      <c r="H8117" s="34" t="s">
        <v>568</v>
      </c>
      <c r="I8117" t="s">
        <v>70</v>
      </c>
      <c r="J8117">
        <v>255.77508620689599</v>
      </c>
      <c r="K8117">
        <v>246.55020294808699</v>
      </c>
      <c r="L8117">
        <v>250.57213463996499</v>
      </c>
      <c r="M8117">
        <v>245.11774056803699</v>
      </c>
      <c r="N8117">
        <v>247.49481122126099</v>
      </c>
    </row>
    <row r="8118" spans="7:14" x14ac:dyDescent="0.25">
      <c r="H8118" s="34" t="s">
        <v>568</v>
      </c>
      <c r="I8118" t="s">
        <v>71</v>
      </c>
      <c r="J8118">
        <v>247.785</v>
      </c>
      <c r="K8118">
        <v>242.845</v>
      </c>
      <c r="L8118">
        <v>244.3075</v>
      </c>
      <c r="M8118">
        <v>241.98999999999899</v>
      </c>
      <c r="N8118">
        <v>244.13749999999999</v>
      </c>
    </row>
    <row r="8119" spans="7:14" x14ac:dyDescent="0.25">
      <c r="H8119" s="34" t="s">
        <v>568</v>
      </c>
      <c r="I8119" t="s">
        <v>72</v>
      </c>
      <c r="J8119">
        <v>243.1925</v>
      </c>
      <c r="K8119">
        <v>240.67249999999899</v>
      </c>
      <c r="L8119">
        <v>240.55375000000001</v>
      </c>
      <c r="M8119">
        <v>240.12</v>
      </c>
      <c r="N8119">
        <v>242.14375000000001</v>
      </c>
    </row>
    <row r="8120" spans="7:14" x14ac:dyDescent="0.25">
      <c r="H8120" s="34" t="s">
        <v>568</v>
      </c>
      <c r="I8120" t="s">
        <v>73</v>
      </c>
      <c r="J8120">
        <v>241.66166666666601</v>
      </c>
      <c r="K8120">
        <v>239.94833333333301</v>
      </c>
      <c r="L8120">
        <v>239.30250000000001</v>
      </c>
      <c r="M8120">
        <v>239.49666666666599</v>
      </c>
      <c r="N8120">
        <v>241.479166666666</v>
      </c>
    </row>
    <row r="8121" spans="7:14" x14ac:dyDescent="0.25">
      <c r="H8121" s="34" t="s">
        <v>568</v>
      </c>
      <c r="I8121" t="s">
        <v>74</v>
      </c>
      <c r="J8121">
        <v>240.13083333333299</v>
      </c>
      <c r="K8121">
        <v>239.22416666666601</v>
      </c>
      <c r="L8121">
        <v>238.05125000000001</v>
      </c>
      <c r="M8121">
        <v>238.87333333333299</v>
      </c>
      <c r="N8121">
        <v>240.81458333333299</v>
      </c>
    </row>
    <row r="8122" spans="7:14" x14ac:dyDescent="0.25">
      <c r="H8122" s="34" t="s">
        <v>568</v>
      </c>
      <c r="I8122" t="s">
        <v>75</v>
      </c>
      <c r="J8122">
        <v>237.06916666666601</v>
      </c>
      <c r="K8122">
        <v>237.775833333333</v>
      </c>
      <c r="L8122">
        <v>235.54875000000001</v>
      </c>
      <c r="M8122">
        <v>237.62666666666601</v>
      </c>
      <c r="N8122">
        <v>239.485416666666</v>
      </c>
    </row>
    <row r="8123" spans="7:14" x14ac:dyDescent="0.25">
      <c r="H8123" s="34" t="s">
        <v>568</v>
      </c>
      <c r="I8123" t="s">
        <v>76</v>
      </c>
      <c r="J8123">
        <v>235.53833333333299</v>
      </c>
      <c r="K8123">
        <v>237.05166666666599</v>
      </c>
      <c r="L8123">
        <v>234.29750000000001</v>
      </c>
      <c r="M8123">
        <v>237.00333333333299</v>
      </c>
      <c r="N8123">
        <v>238.82083333333301</v>
      </c>
    </row>
    <row r="8124" spans="7:14" x14ac:dyDescent="0.25">
      <c r="H8124" s="34" t="s">
        <v>568</v>
      </c>
      <c r="I8124" t="s">
        <v>77</v>
      </c>
      <c r="J8124">
        <v>234.00749999999999</v>
      </c>
      <c r="K8124">
        <v>236.32749999999999</v>
      </c>
      <c r="L8124">
        <v>233.04624999999999</v>
      </c>
      <c r="M8124">
        <v>236.38</v>
      </c>
      <c r="N8124">
        <v>238.15625</v>
      </c>
    </row>
    <row r="8125" spans="7:14" x14ac:dyDescent="0.25">
      <c r="H8125" s="34" t="s">
        <v>568</v>
      </c>
      <c r="I8125" t="s">
        <v>78</v>
      </c>
      <c r="J8125">
        <v>229.41499999999999</v>
      </c>
      <c r="K8125">
        <v>234.155</v>
      </c>
      <c r="L8125">
        <v>229.29249999999999</v>
      </c>
      <c r="M8125">
        <v>234.51</v>
      </c>
      <c r="N8125">
        <v>236.16249999999999</v>
      </c>
    </row>
    <row r="8126" spans="7:14" x14ac:dyDescent="0.25">
      <c r="H8126" s="34" t="s">
        <v>568</v>
      </c>
      <c r="I8126" t="s">
        <v>79</v>
      </c>
      <c r="J8126">
        <v>221.424913793103</v>
      </c>
      <c r="K8126">
        <v>230.44979705191199</v>
      </c>
      <c r="L8126">
        <v>223.02786536003401</v>
      </c>
      <c r="M8126">
        <v>231.38225943196201</v>
      </c>
      <c r="N8126">
        <v>232.805188778738</v>
      </c>
    </row>
    <row r="8127" spans="7:14" x14ac:dyDescent="0.25">
      <c r="H8127" s="34" t="s">
        <v>568</v>
      </c>
      <c r="I8127" t="s">
        <v>80</v>
      </c>
      <c r="J8127">
        <v>239.183333333333</v>
      </c>
      <c r="K8127">
        <v>238</v>
      </c>
      <c r="L8127">
        <v>238.37499999999901</v>
      </c>
      <c r="M8127">
        <v>238.6</v>
      </c>
      <c r="N8127">
        <v>240.32499999999999</v>
      </c>
    </row>
    <row r="8128" spans="7:14" x14ac:dyDescent="0.25">
      <c r="H8128" s="34" t="s">
        <v>568</v>
      </c>
      <c r="I8128" t="s">
        <v>81</v>
      </c>
      <c r="J8128">
        <v>239.766666666666</v>
      </c>
      <c r="K8128">
        <v>238.166666666666</v>
      </c>
      <c r="L8128">
        <v>239.94999999999899</v>
      </c>
      <c r="M8128">
        <v>238.95</v>
      </c>
      <c r="N8128">
        <v>240.5</v>
      </c>
    </row>
    <row r="8129" spans="8:14" x14ac:dyDescent="0.25">
      <c r="H8129" s="34" t="s">
        <v>568</v>
      </c>
      <c r="I8129" t="s">
        <v>82</v>
      </c>
      <c r="J8129">
        <v>240.35</v>
      </c>
      <c r="K8129">
        <v>238.333333333333</v>
      </c>
      <c r="L8129">
        <v>241.52499999999901</v>
      </c>
      <c r="M8129">
        <v>239.3</v>
      </c>
      <c r="N8129">
        <v>240.67500000000001</v>
      </c>
    </row>
    <row r="8130" spans="8:14" x14ac:dyDescent="0.25">
      <c r="H8130" s="34" t="s">
        <v>568</v>
      </c>
      <c r="I8130" t="s">
        <v>83</v>
      </c>
      <c r="J8130">
        <v>0.48777088704620603</v>
      </c>
      <c r="K8130">
        <v>0.13986013986013099</v>
      </c>
      <c r="L8130">
        <v>1.3214472994231901</v>
      </c>
      <c r="M8130">
        <v>0.29337803855825101</v>
      </c>
      <c r="N8130">
        <v>0.145636117757213</v>
      </c>
    </row>
    <row r="8131" spans="8:14" x14ac:dyDescent="0.25">
      <c r="H8131" s="34" t="s">
        <v>568</v>
      </c>
      <c r="I8131" t="s">
        <v>84</v>
      </c>
      <c r="J8131" t="s">
        <v>93</v>
      </c>
      <c r="K8131" t="s">
        <v>103</v>
      </c>
      <c r="L8131" t="s">
        <v>88</v>
      </c>
      <c r="M8131" t="s">
        <v>126</v>
      </c>
      <c r="N8131" t="s">
        <v>99</v>
      </c>
    </row>
    <row r="8134" spans="8:14" x14ac:dyDescent="0.25">
      <c r="H8134" s="34" t="s">
        <v>89</v>
      </c>
      <c r="I8134" t="s">
        <v>63</v>
      </c>
      <c r="J8134" t="s">
        <v>64</v>
      </c>
      <c r="K8134" t="s">
        <v>112</v>
      </c>
      <c r="L8134" t="s">
        <v>110</v>
      </c>
      <c r="M8134" t="s">
        <v>67</v>
      </c>
      <c r="N8134" t="s">
        <v>68</v>
      </c>
    </row>
    <row r="8136" spans="8:14" x14ac:dyDescent="0.25">
      <c r="H8136" s="34" t="s">
        <v>569</v>
      </c>
      <c r="I8136" t="s">
        <v>70</v>
      </c>
      <c r="J8136">
        <v>557.71613554963699</v>
      </c>
      <c r="K8136">
        <v>556.21723122238495</v>
      </c>
      <c r="L8136">
        <v>569.31638477801198</v>
      </c>
      <c r="M8136">
        <v>568.46981818181803</v>
      </c>
      <c r="N8136">
        <v>573.07215842300297</v>
      </c>
    </row>
    <row r="8137" spans="8:14" x14ac:dyDescent="0.25">
      <c r="H8137" s="34" t="s">
        <v>569</v>
      </c>
      <c r="I8137" t="s">
        <v>71</v>
      </c>
      <c r="J8137">
        <v>552.05250000000001</v>
      </c>
      <c r="K8137">
        <v>552.19000000000005</v>
      </c>
      <c r="L8137">
        <v>561.80499999999995</v>
      </c>
      <c r="M8137">
        <v>561.19999999999902</v>
      </c>
      <c r="N8137">
        <v>567.47749999999996</v>
      </c>
    </row>
    <row r="8138" spans="8:14" x14ac:dyDescent="0.25">
      <c r="H8138" s="34" t="s">
        <v>569</v>
      </c>
      <c r="I8138" t="s">
        <v>72</v>
      </c>
      <c r="J8138">
        <v>548.60124999999903</v>
      </c>
      <c r="K8138">
        <v>549.77</v>
      </c>
      <c r="L8138">
        <v>557.37750000000005</v>
      </c>
      <c r="M8138">
        <v>556.79999999999995</v>
      </c>
      <c r="N8138">
        <v>564.16375000000005</v>
      </c>
    </row>
    <row r="8139" spans="8:14" x14ac:dyDescent="0.25">
      <c r="H8139" s="34" t="s">
        <v>569</v>
      </c>
      <c r="I8139" t="s">
        <v>73</v>
      </c>
      <c r="J8139">
        <v>547.45083333333298</v>
      </c>
      <c r="K8139">
        <v>548.96333333333303</v>
      </c>
      <c r="L8139">
        <v>555.90166666666596</v>
      </c>
      <c r="M8139">
        <v>555.33333333333303</v>
      </c>
      <c r="N8139">
        <v>563.05916666666599</v>
      </c>
    </row>
    <row r="8140" spans="8:14" x14ac:dyDescent="0.25">
      <c r="H8140" s="34" t="s">
        <v>569</v>
      </c>
      <c r="I8140" t="s">
        <v>74</v>
      </c>
      <c r="J8140">
        <v>546.30041666666602</v>
      </c>
      <c r="K8140">
        <v>548.15666666666596</v>
      </c>
      <c r="L8140">
        <v>554.425833333333</v>
      </c>
      <c r="M8140">
        <v>553.86666666666599</v>
      </c>
      <c r="N8140">
        <v>561.95458333333295</v>
      </c>
    </row>
    <row r="8141" spans="8:14" x14ac:dyDescent="0.25">
      <c r="H8141" s="34" t="s">
        <v>569</v>
      </c>
      <c r="I8141" t="s">
        <v>75</v>
      </c>
      <c r="J8141">
        <v>543.99958333333302</v>
      </c>
      <c r="K8141">
        <v>546.54333333333295</v>
      </c>
      <c r="L8141">
        <v>551.47416666666595</v>
      </c>
      <c r="M8141">
        <v>550.93333333333305</v>
      </c>
      <c r="N8141">
        <v>559.74541666666596</v>
      </c>
    </row>
    <row r="8142" spans="8:14" x14ac:dyDescent="0.25">
      <c r="H8142" s="34" t="s">
        <v>569</v>
      </c>
      <c r="I8142" t="s">
        <v>76</v>
      </c>
      <c r="J8142">
        <v>542.84916666666595</v>
      </c>
      <c r="K8142">
        <v>545.736666666666</v>
      </c>
      <c r="L8142">
        <v>549.99833333333299</v>
      </c>
      <c r="M8142">
        <v>549.46666666666601</v>
      </c>
      <c r="N8142">
        <v>558.64083333333303</v>
      </c>
    </row>
    <row r="8143" spans="8:14" x14ac:dyDescent="0.25">
      <c r="H8143" s="34" t="s">
        <v>569</v>
      </c>
      <c r="I8143" t="s">
        <v>77</v>
      </c>
      <c r="J8143">
        <v>541.69875000000002</v>
      </c>
      <c r="K8143">
        <v>544.92999999999995</v>
      </c>
      <c r="L8143">
        <v>548.52250000000004</v>
      </c>
      <c r="M8143">
        <v>548</v>
      </c>
      <c r="N8143">
        <v>557.53625</v>
      </c>
    </row>
    <row r="8144" spans="8:14" x14ac:dyDescent="0.25">
      <c r="H8144" s="34" t="s">
        <v>569</v>
      </c>
      <c r="I8144" t="s">
        <v>78</v>
      </c>
      <c r="J8144">
        <v>538.24749999999995</v>
      </c>
      <c r="K8144">
        <v>542.51</v>
      </c>
      <c r="L8144">
        <v>544.09500000000003</v>
      </c>
      <c r="M8144">
        <v>543.6</v>
      </c>
      <c r="N8144">
        <v>554.22249999999997</v>
      </c>
    </row>
    <row r="8145" spans="7:14" x14ac:dyDescent="0.25">
      <c r="H8145" s="34" t="s">
        <v>569</v>
      </c>
      <c r="I8145" t="s">
        <v>79</v>
      </c>
      <c r="J8145">
        <v>532.58386445036194</v>
      </c>
      <c r="K8145">
        <v>538.48276877761396</v>
      </c>
      <c r="L8145">
        <v>536.58361522198697</v>
      </c>
      <c r="M8145">
        <v>536.33018181818102</v>
      </c>
      <c r="N8145">
        <v>548.62784157699605</v>
      </c>
    </row>
    <row r="8146" spans="7:14" x14ac:dyDescent="0.25">
      <c r="H8146" s="34" t="s">
        <v>569</v>
      </c>
      <c r="I8146" t="s">
        <v>80</v>
      </c>
      <c r="J8146">
        <v>547.00833333333298</v>
      </c>
      <c r="K8146">
        <v>547.43333333333305</v>
      </c>
      <c r="L8146">
        <v>552</v>
      </c>
      <c r="M8146">
        <v>554.26666666666597</v>
      </c>
      <c r="N8146">
        <v>558.97500000000002</v>
      </c>
    </row>
    <row r="8147" spans="7:14" x14ac:dyDescent="0.25">
      <c r="H8147" s="34" t="s">
        <v>569</v>
      </c>
      <c r="I8147" t="s">
        <v>81</v>
      </c>
      <c r="J8147">
        <v>548.86666666666599</v>
      </c>
      <c r="K8147">
        <v>547.51666666666597</v>
      </c>
      <c r="L8147">
        <v>552.31666666666604</v>
      </c>
      <c r="M8147">
        <v>556.13333333333298</v>
      </c>
      <c r="N8147">
        <v>559.6</v>
      </c>
    </row>
    <row r="8148" spans="7:14" x14ac:dyDescent="0.25">
      <c r="H8148" s="34" t="s">
        <v>569</v>
      </c>
      <c r="I8148" t="s">
        <v>82</v>
      </c>
      <c r="J8148">
        <v>550.72500000000002</v>
      </c>
      <c r="K8148">
        <v>547.6</v>
      </c>
      <c r="L8148">
        <v>552.63333333333298</v>
      </c>
      <c r="M8148">
        <v>558</v>
      </c>
      <c r="N8148">
        <v>560.22500000000002</v>
      </c>
    </row>
    <row r="8149" spans="7:14" x14ac:dyDescent="0.25">
      <c r="H8149" s="34" t="s">
        <v>569</v>
      </c>
      <c r="I8149" t="s">
        <v>83</v>
      </c>
      <c r="J8149">
        <v>0.679453390411486</v>
      </c>
      <c r="K8149">
        <v>3.0445107471201601E-2</v>
      </c>
      <c r="L8149">
        <v>0.114602810784746</v>
      </c>
      <c r="M8149">
        <v>0.67356266538369203</v>
      </c>
      <c r="N8149">
        <v>0.223124637422464</v>
      </c>
    </row>
    <row r="8150" spans="7:14" x14ac:dyDescent="0.25">
      <c r="H8150" s="34" t="s">
        <v>569</v>
      </c>
      <c r="I8150" t="s">
        <v>84</v>
      </c>
      <c r="J8150" t="s">
        <v>85</v>
      </c>
      <c r="K8150" t="s">
        <v>114</v>
      </c>
      <c r="L8150" t="s">
        <v>99</v>
      </c>
      <c r="M8150" t="s">
        <v>88</v>
      </c>
      <c r="N8150" t="s">
        <v>88</v>
      </c>
    </row>
    <row r="8152" spans="7:14" x14ac:dyDescent="0.25">
      <c r="G8152" s="34" t="s">
        <v>667</v>
      </c>
    </row>
    <row r="8153" spans="7:14" x14ac:dyDescent="0.25">
      <c r="H8153" s="34" t="s">
        <v>95</v>
      </c>
      <c r="I8153" t="s">
        <v>63</v>
      </c>
      <c r="J8153" t="s">
        <v>64</v>
      </c>
      <c r="K8153" t="s">
        <v>65</v>
      </c>
      <c r="L8153" t="s">
        <v>66</v>
      </c>
      <c r="M8153" t="s">
        <v>67</v>
      </c>
      <c r="N8153" t="s">
        <v>68</v>
      </c>
    </row>
    <row r="8154" spans="7:14" x14ac:dyDescent="0.25">
      <c r="G8154" s="34" t="s">
        <v>667</v>
      </c>
    </row>
    <row r="8155" spans="7:14" x14ac:dyDescent="0.25">
      <c r="H8155" s="34" t="s">
        <v>570</v>
      </c>
      <c r="I8155" t="s">
        <v>70</v>
      </c>
      <c r="J8155">
        <v>169.09950372208399</v>
      </c>
      <c r="K8155">
        <v>164.52598549353499</v>
      </c>
      <c r="L8155">
        <v>163.56966540403999</v>
      </c>
      <c r="M8155">
        <v>161.91872611464899</v>
      </c>
      <c r="N8155">
        <v>174.44726224783801</v>
      </c>
    </row>
    <row r="8156" spans="7:14" x14ac:dyDescent="0.25">
      <c r="H8156" s="34" t="s">
        <v>570</v>
      </c>
      <c r="I8156" t="s">
        <v>71</v>
      </c>
      <c r="J8156">
        <v>166.0575</v>
      </c>
      <c r="K8156">
        <v>162.18249999999901</v>
      </c>
      <c r="L8156">
        <v>161.54749999999899</v>
      </c>
      <c r="M8156">
        <v>160.01</v>
      </c>
      <c r="N8156">
        <v>169.38249999999999</v>
      </c>
    </row>
    <row r="8157" spans="7:14" x14ac:dyDescent="0.25">
      <c r="H8157" s="34" t="s">
        <v>570</v>
      </c>
      <c r="I8157" t="s">
        <v>72</v>
      </c>
      <c r="J8157">
        <v>164.22874999999999</v>
      </c>
      <c r="K8157">
        <v>160.76624999999899</v>
      </c>
      <c r="L8157">
        <v>160.32374999999999</v>
      </c>
      <c r="M8157">
        <v>158.85499999999999</v>
      </c>
      <c r="N8157">
        <v>166.59125</v>
      </c>
    </row>
    <row r="8158" spans="7:14" x14ac:dyDescent="0.25">
      <c r="H8158" s="34" t="s">
        <v>570</v>
      </c>
      <c r="I8158" t="s">
        <v>73</v>
      </c>
      <c r="J8158">
        <v>163.61916666666599</v>
      </c>
      <c r="K8158">
        <v>160.294166666666</v>
      </c>
      <c r="L8158">
        <v>159.91583333333301</v>
      </c>
      <c r="M8158">
        <v>158.47</v>
      </c>
      <c r="N8158">
        <v>165.66083333333299</v>
      </c>
    </row>
    <row r="8159" spans="7:14" x14ac:dyDescent="0.25">
      <c r="H8159" s="34" t="s">
        <v>570</v>
      </c>
      <c r="I8159" t="s">
        <v>74</v>
      </c>
      <c r="J8159">
        <v>163.00958333333301</v>
      </c>
      <c r="K8159">
        <v>159.82208333333301</v>
      </c>
      <c r="L8159">
        <v>159.50791666666601</v>
      </c>
      <c r="M8159">
        <v>158.08499999999901</v>
      </c>
      <c r="N8159">
        <v>164.730416666666</v>
      </c>
    </row>
    <row r="8160" spans="7:14" x14ac:dyDescent="0.25">
      <c r="H8160" s="34" t="s">
        <v>570</v>
      </c>
      <c r="I8160" t="s">
        <v>75</v>
      </c>
      <c r="J8160">
        <v>161.790416666666</v>
      </c>
      <c r="K8160">
        <v>158.87791666666601</v>
      </c>
      <c r="L8160">
        <v>158.69208333333299</v>
      </c>
      <c r="M8160">
        <v>157.315</v>
      </c>
      <c r="N8160">
        <v>162.869583333333</v>
      </c>
    </row>
    <row r="8161" spans="7:14" x14ac:dyDescent="0.25">
      <c r="H8161" s="34" t="s">
        <v>570</v>
      </c>
      <c r="I8161" t="s">
        <v>76</v>
      </c>
      <c r="J8161">
        <v>161.180833333333</v>
      </c>
      <c r="K8161">
        <v>158.40583333333299</v>
      </c>
      <c r="L8161">
        <v>158.28416666666601</v>
      </c>
      <c r="M8161">
        <v>156.92999999999901</v>
      </c>
      <c r="N8161">
        <v>161.93916666666601</v>
      </c>
    </row>
    <row r="8162" spans="7:14" x14ac:dyDescent="0.25">
      <c r="H8162" s="34" t="s">
        <v>570</v>
      </c>
      <c r="I8162" t="s">
        <v>77</v>
      </c>
      <c r="J8162">
        <v>160.57124999999999</v>
      </c>
      <c r="K8162">
        <v>157.93375</v>
      </c>
      <c r="L8162">
        <v>157.87625</v>
      </c>
      <c r="M8162">
        <v>156.54499999999999</v>
      </c>
      <c r="N8162">
        <v>161.00874999999999</v>
      </c>
    </row>
    <row r="8163" spans="7:14" x14ac:dyDescent="0.25">
      <c r="H8163" s="34" t="s">
        <v>570</v>
      </c>
      <c r="I8163" t="s">
        <v>78</v>
      </c>
      <c r="J8163">
        <v>158.74250000000001</v>
      </c>
      <c r="K8163">
        <v>156.51750000000001</v>
      </c>
      <c r="L8163">
        <v>156.6525</v>
      </c>
      <c r="M8163">
        <v>155.38999999999999</v>
      </c>
      <c r="N8163">
        <v>158.2175</v>
      </c>
    </row>
    <row r="8164" spans="7:14" x14ac:dyDescent="0.25">
      <c r="H8164" s="34" t="s">
        <v>570</v>
      </c>
      <c r="I8164" t="s">
        <v>79</v>
      </c>
      <c r="J8164">
        <v>155.70049627791499</v>
      </c>
      <c r="K8164">
        <v>154.174014506464</v>
      </c>
      <c r="L8164">
        <v>154.630334595959</v>
      </c>
      <c r="M8164">
        <v>153.48127388534999</v>
      </c>
      <c r="N8164">
        <v>153.15273775216099</v>
      </c>
    </row>
    <row r="8165" spans="7:14" x14ac:dyDescent="0.25">
      <c r="H8165" s="34" t="s">
        <v>570</v>
      </c>
      <c r="I8165" t="s">
        <v>80</v>
      </c>
      <c r="J8165">
        <v>163.10833333333301</v>
      </c>
      <c r="K8165">
        <v>159.94166666666601</v>
      </c>
      <c r="L8165">
        <v>159.60833333333301</v>
      </c>
      <c r="M8165">
        <v>158.166666666666</v>
      </c>
      <c r="N8165">
        <v>161.22499999999999</v>
      </c>
    </row>
    <row r="8166" spans="7:14" x14ac:dyDescent="0.25">
      <c r="H8166" s="34" t="s">
        <v>570</v>
      </c>
      <c r="I8166" t="s">
        <v>81</v>
      </c>
      <c r="J8166">
        <v>163.81666666666601</v>
      </c>
      <c r="K8166">
        <v>160.53333333333299</v>
      </c>
      <c r="L8166">
        <v>160.11666666666599</v>
      </c>
      <c r="M8166">
        <v>158.63333333333301</v>
      </c>
      <c r="N8166">
        <v>162.083333333333</v>
      </c>
    </row>
    <row r="8167" spans="7:14" x14ac:dyDescent="0.25">
      <c r="H8167" s="34" t="s">
        <v>570</v>
      </c>
      <c r="I8167" t="s">
        <v>82</v>
      </c>
      <c r="J8167">
        <v>164.52499999999901</v>
      </c>
      <c r="K8167">
        <v>161.125</v>
      </c>
      <c r="L8167">
        <v>160.625</v>
      </c>
      <c r="M8167">
        <v>159.1</v>
      </c>
      <c r="N8167">
        <v>162.94166666666601</v>
      </c>
    </row>
    <row r="8168" spans="7:14" x14ac:dyDescent="0.25">
      <c r="H8168" s="34" t="s">
        <v>570</v>
      </c>
      <c r="I8168" t="s">
        <v>83</v>
      </c>
      <c r="J8168">
        <v>0.86854340162469801</v>
      </c>
      <c r="K8168">
        <v>0.73985307143229495</v>
      </c>
      <c r="L8168">
        <v>0.63697593066359404</v>
      </c>
      <c r="M8168">
        <v>0.59009483667018103</v>
      </c>
      <c r="N8168">
        <v>1.05354677031655</v>
      </c>
    </row>
    <row r="8169" spans="7:14" x14ac:dyDescent="0.25">
      <c r="H8169" s="34" t="s">
        <v>570</v>
      </c>
      <c r="I8169" t="s">
        <v>84</v>
      </c>
      <c r="J8169" t="s">
        <v>85</v>
      </c>
      <c r="K8169" t="s">
        <v>87</v>
      </c>
      <c r="L8169" t="s">
        <v>98</v>
      </c>
      <c r="M8169" t="s">
        <v>87</v>
      </c>
      <c r="N8169" t="s">
        <v>88</v>
      </c>
    </row>
    <row r="8170" spans="7:14" x14ac:dyDescent="0.25">
      <c r="G8170" s="34" t="s">
        <v>667</v>
      </c>
    </row>
    <row r="8171" spans="7:14" x14ac:dyDescent="0.25">
      <c r="G8171" s="34" t="s">
        <v>667</v>
      </c>
    </row>
    <row r="8172" spans="7:14" x14ac:dyDescent="0.25">
      <c r="H8172" s="34" t="s">
        <v>95</v>
      </c>
      <c r="I8172" t="s">
        <v>63</v>
      </c>
      <c r="J8172" t="s">
        <v>64</v>
      </c>
      <c r="K8172" t="s">
        <v>101</v>
      </c>
      <c r="L8172" t="s">
        <v>110</v>
      </c>
      <c r="M8172" t="s">
        <v>67</v>
      </c>
      <c r="N8172" t="s">
        <v>68</v>
      </c>
    </row>
    <row r="8173" spans="7:14" x14ac:dyDescent="0.25">
      <c r="G8173" s="34" t="s">
        <v>667</v>
      </c>
    </row>
    <row r="8174" spans="7:14" x14ac:dyDescent="0.25">
      <c r="H8174" s="34" t="s">
        <v>571</v>
      </c>
      <c r="I8174" t="s">
        <v>70</v>
      </c>
      <c r="J8174">
        <v>3683.2582025677598</v>
      </c>
      <c r="K8174">
        <v>3641.2558695955299</v>
      </c>
      <c r="L8174">
        <v>3756.4649487392599</v>
      </c>
      <c r="M8174">
        <v>3698.9543223140399</v>
      </c>
      <c r="N8174">
        <v>4087.2172284541698</v>
      </c>
    </row>
    <row r="8175" spans="7:14" x14ac:dyDescent="0.25">
      <c r="H8175" s="34" t="s">
        <v>571</v>
      </c>
      <c r="I8175" t="s">
        <v>71</v>
      </c>
      <c r="J8175">
        <v>3647.9949999999999</v>
      </c>
      <c r="K8175">
        <v>3621.6824999999999</v>
      </c>
      <c r="L8175">
        <v>3709.75</v>
      </c>
      <c r="M8175">
        <v>3673.8425000000002</v>
      </c>
      <c r="N8175">
        <v>3973.9949999999999</v>
      </c>
    </row>
    <row r="8176" spans="7:14" x14ac:dyDescent="0.25">
      <c r="H8176" s="34" t="s">
        <v>571</v>
      </c>
      <c r="I8176" t="s">
        <v>72</v>
      </c>
      <c r="J8176">
        <v>3626.8474999999999</v>
      </c>
      <c r="K8176">
        <v>3609.8162499999999</v>
      </c>
      <c r="L8176">
        <v>3681.9749999999999</v>
      </c>
      <c r="M8176">
        <v>3658.6212500000001</v>
      </c>
      <c r="N8176">
        <v>3912.1475</v>
      </c>
    </row>
    <row r="8177" spans="7:14" x14ac:dyDescent="0.25">
      <c r="H8177" s="34" t="s">
        <v>571</v>
      </c>
      <c r="I8177" t="s">
        <v>73</v>
      </c>
      <c r="J8177">
        <v>3619.79833333333</v>
      </c>
      <c r="K8177">
        <v>3605.86083333333</v>
      </c>
      <c r="L8177">
        <v>3672.7166666666599</v>
      </c>
      <c r="M8177">
        <v>3653.5475000000001</v>
      </c>
      <c r="N8177">
        <v>3891.5316666666599</v>
      </c>
    </row>
    <row r="8178" spans="7:14" x14ac:dyDescent="0.25">
      <c r="H8178" s="34" t="s">
        <v>571</v>
      </c>
      <c r="I8178" t="s">
        <v>74</v>
      </c>
      <c r="J8178">
        <v>3612.7491666666601</v>
      </c>
      <c r="K8178">
        <v>3601.9054166666601</v>
      </c>
      <c r="L8178">
        <v>3663.4583333333298</v>
      </c>
      <c r="M8178">
        <v>3648.4737500000001</v>
      </c>
      <c r="N8178">
        <v>3870.9158333333298</v>
      </c>
    </row>
    <row r="8179" spans="7:14" x14ac:dyDescent="0.25">
      <c r="H8179" s="34" t="s">
        <v>571</v>
      </c>
      <c r="I8179" t="s">
        <v>75</v>
      </c>
      <c r="J8179">
        <v>3598.65083333333</v>
      </c>
      <c r="K8179">
        <v>3593.99458333333</v>
      </c>
      <c r="L8179">
        <v>3644.9416666666598</v>
      </c>
      <c r="M8179">
        <v>3638.3262500000001</v>
      </c>
      <c r="N8179">
        <v>3829.6841666666601</v>
      </c>
    </row>
    <row r="8180" spans="7:14" x14ac:dyDescent="0.25">
      <c r="H8180" s="34" t="s">
        <v>571</v>
      </c>
      <c r="I8180" t="s">
        <v>76</v>
      </c>
      <c r="J8180">
        <v>3591.6016666666601</v>
      </c>
      <c r="K8180">
        <v>3590.0391666666601</v>
      </c>
      <c r="L8180">
        <v>3635.6833333333302</v>
      </c>
      <c r="M8180">
        <v>3633.2525000000001</v>
      </c>
      <c r="N8180">
        <v>3809.06833333333</v>
      </c>
    </row>
    <row r="8181" spans="7:14" x14ac:dyDescent="0.25">
      <c r="H8181" s="34" t="s">
        <v>571</v>
      </c>
      <c r="I8181" t="s">
        <v>77</v>
      </c>
      <c r="J8181">
        <v>3584.5524999999998</v>
      </c>
      <c r="K8181">
        <v>3586.0837499999998</v>
      </c>
      <c r="L8181">
        <v>3626.4249999999902</v>
      </c>
      <c r="M8181">
        <v>3628.17875</v>
      </c>
      <c r="N8181">
        <v>3788.4524999999999</v>
      </c>
    </row>
    <row r="8182" spans="7:14" x14ac:dyDescent="0.25">
      <c r="H8182" s="34" t="s">
        <v>571</v>
      </c>
      <c r="I8182" t="s">
        <v>78</v>
      </c>
      <c r="J8182">
        <v>3563.4049999999902</v>
      </c>
      <c r="K8182">
        <v>3574.2174999999902</v>
      </c>
      <c r="L8182">
        <v>3598.6499999999901</v>
      </c>
      <c r="M8182">
        <v>3612.9575</v>
      </c>
      <c r="N8182">
        <v>3726.605</v>
      </c>
    </row>
    <row r="8183" spans="7:14" x14ac:dyDescent="0.25">
      <c r="H8183" s="34" t="s">
        <v>571</v>
      </c>
      <c r="I8183" t="s">
        <v>79</v>
      </c>
      <c r="J8183">
        <v>3528.1417974322299</v>
      </c>
      <c r="K8183">
        <v>3554.6441304044602</v>
      </c>
      <c r="L8183">
        <v>3551.9350512607298</v>
      </c>
      <c r="M8183">
        <v>3587.8456776859498</v>
      </c>
      <c r="N8183">
        <v>3613.3827715458201</v>
      </c>
    </row>
    <row r="8184" spans="7:14" x14ac:dyDescent="0.25">
      <c r="H8184" s="34" t="s">
        <v>571</v>
      </c>
      <c r="I8184" t="s">
        <v>80</v>
      </c>
      <c r="J8184">
        <v>3608.3166666666598</v>
      </c>
      <c r="K8184">
        <v>3600.8249999999898</v>
      </c>
      <c r="L8184">
        <v>3655.9666666666599</v>
      </c>
      <c r="M8184">
        <v>3648.1583333333301</v>
      </c>
      <c r="N8184">
        <v>3767.45</v>
      </c>
    </row>
    <row r="8185" spans="7:14" x14ac:dyDescent="0.25">
      <c r="H8185" s="34" t="s">
        <v>571</v>
      </c>
      <c r="I8185" t="s">
        <v>81</v>
      </c>
      <c r="J8185">
        <v>3610.9333333333302</v>
      </c>
      <c r="K8185">
        <v>3603.6999999999898</v>
      </c>
      <c r="L8185">
        <v>3657.7333333333299</v>
      </c>
      <c r="M8185">
        <v>3652.9166666666601</v>
      </c>
      <c r="N8185">
        <v>3795.0666666666598</v>
      </c>
    </row>
    <row r="8186" spans="7:14" x14ac:dyDescent="0.25">
      <c r="H8186" s="34" t="s">
        <v>571</v>
      </c>
      <c r="I8186" t="s">
        <v>82</v>
      </c>
      <c r="J8186">
        <v>3613.55</v>
      </c>
      <c r="K8186">
        <v>3606.5749999999998</v>
      </c>
      <c r="L8186">
        <v>3659.5</v>
      </c>
      <c r="M8186">
        <v>3657.6750000000002</v>
      </c>
      <c r="N8186">
        <v>3822.6833333333302</v>
      </c>
    </row>
    <row r="8187" spans="7:14" x14ac:dyDescent="0.25">
      <c r="H8187" s="34" t="s">
        <v>571</v>
      </c>
      <c r="I8187" t="s">
        <v>83</v>
      </c>
      <c r="J8187">
        <v>0.14503531194142599</v>
      </c>
      <c r="K8187">
        <v>0.159685627599256</v>
      </c>
      <c r="L8187">
        <v>9.6645665988917995E-2</v>
      </c>
      <c r="M8187">
        <v>0.26086221586692798</v>
      </c>
      <c r="N8187">
        <v>1.4448838294217701</v>
      </c>
    </row>
    <row r="8188" spans="7:14" x14ac:dyDescent="0.25">
      <c r="H8188" s="34" t="s">
        <v>571</v>
      </c>
      <c r="I8188" t="s">
        <v>84</v>
      </c>
      <c r="J8188" t="s">
        <v>85</v>
      </c>
      <c r="K8188" t="s">
        <v>103</v>
      </c>
      <c r="L8188" t="s">
        <v>99</v>
      </c>
      <c r="M8188" t="s">
        <v>98</v>
      </c>
      <c r="N8188" t="s">
        <v>88</v>
      </c>
    </row>
    <row r="8189" spans="7:14" x14ac:dyDescent="0.25">
      <c r="G8189" s="34" t="s">
        <v>667</v>
      </c>
    </row>
    <row r="8191" spans="7:14" x14ac:dyDescent="0.25">
      <c r="H8191" s="34" t="s">
        <v>89</v>
      </c>
      <c r="I8191" t="s">
        <v>63</v>
      </c>
      <c r="J8191" t="s">
        <v>64</v>
      </c>
      <c r="K8191" t="s">
        <v>65</v>
      </c>
      <c r="L8191" t="s">
        <v>110</v>
      </c>
      <c r="M8191" t="s">
        <v>67</v>
      </c>
      <c r="N8191" t="s">
        <v>68</v>
      </c>
    </row>
    <row r="8193" spans="8:14" x14ac:dyDescent="0.25">
      <c r="H8193" s="34" t="s">
        <v>572</v>
      </c>
      <c r="I8193" t="s">
        <v>70</v>
      </c>
      <c r="J8193">
        <v>182.648561663343</v>
      </c>
      <c r="K8193">
        <v>181.15573699421901</v>
      </c>
      <c r="L8193">
        <v>188.303361823361</v>
      </c>
      <c r="M8193">
        <v>207.201494641849</v>
      </c>
      <c r="N8193">
        <v>210.74709317415</v>
      </c>
    </row>
    <row r="8194" spans="8:14" x14ac:dyDescent="0.25">
      <c r="H8194" s="34" t="s">
        <v>572</v>
      </c>
      <c r="I8194" t="s">
        <v>71</v>
      </c>
      <c r="J8194">
        <v>180.125</v>
      </c>
      <c r="K8194">
        <v>178.10749999999999</v>
      </c>
      <c r="L8194">
        <v>184.36500000000001</v>
      </c>
      <c r="M8194">
        <v>198.8725</v>
      </c>
      <c r="N8194">
        <v>205.76</v>
      </c>
    </row>
    <row r="8195" spans="8:14" x14ac:dyDescent="0.25">
      <c r="H8195" s="34" t="s">
        <v>572</v>
      </c>
      <c r="I8195" t="s">
        <v>72</v>
      </c>
      <c r="J8195">
        <v>178.61249999999899</v>
      </c>
      <c r="K8195">
        <v>176.27875</v>
      </c>
      <c r="L8195">
        <v>182.08250000000001</v>
      </c>
      <c r="M8195">
        <v>194.48624999999899</v>
      </c>
      <c r="N8195">
        <v>202.95500000000001</v>
      </c>
    </row>
    <row r="8196" spans="8:14" x14ac:dyDescent="0.25">
      <c r="H8196" s="34" t="s">
        <v>572</v>
      </c>
      <c r="I8196" t="s">
        <v>73</v>
      </c>
      <c r="J8196">
        <v>178.10833333333301</v>
      </c>
      <c r="K8196">
        <v>175.669166666666</v>
      </c>
      <c r="L8196">
        <v>181.321666666666</v>
      </c>
      <c r="M8196">
        <v>193.02416666666599</v>
      </c>
      <c r="N8196">
        <v>202.02</v>
      </c>
    </row>
    <row r="8197" spans="8:14" x14ac:dyDescent="0.25">
      <c r="H8197" s="34" t="s">
        <v>572</v>
      </c>
      <c r="I8197" t="s">
        <v>74</v>
      </c>
      <c r="J8197">
        <v>177.604166666666</v>
      </c>
      <c r="K8197">
        <v>175.05958333333299</v>
      </c>
      <c r="L8197">
        <v>180.56083333333299</v>
      </c>
      <c r="M8197">
        <v>191.56208333333299</v>
      </c>
      <c r="N8197">
        <v>201.08500000000001</v>
      </c>
    </row>
    <row r="8198" spans="8:14" x14ac:dyDescent="0.25">
      <c r="H8198" s="34" t="s">
        <v>572</v>
      </c>
      <c r="I8198" t="s">
        <v>75</v>
      </c>
      <c r="J8198">
        <v>176.59583333333299</v>
      </c>
      <c r="K8198">
        <v>173.84041666666599</v>
      </c>
      <c r="L8198">
        <v>179.03916666666601</v>
      </c>
      <c r="M8198">
        <v>188.637916666666</v>
      </c>
      <c r="N8198">
        <v>199.215</v>
      </c>
    </row>
    <row r="8199" spans="8:14" x14ac:dyDescent="0.25">
      <c r="H8199" s="34" t="s">
        <v>572</v>
      </c>
      <c r="I8199" t="s">
        <v>76</v>
      </c>
      <c r="J8199">
        <v>176.09166666666599</v>
      </c>
      <c r="K8199">
        <v>173.23083333333301</v>
      </c>
      <c r="L8199">
        <v>178.27833333333299</v>
      </c>
      <c r="M8199">
        <v>187.175833333333</v>
      </c>
      <c r="N8199">
        <v>198.28</v>
      </c>
    </row>
    <row r="8200" spans="8:14" x14ac:dyDescent="0.25">
      <c r="H8200" s="34" t="s">
        <v>572</v>
      </c>
      <c r="I8200" t="s">
        <v>77</v>
      </c>
      <c r="J8200">
        <v>175.58750000000001</v>
      </c>
      <c r="K8200">
        <v>172.62124999999901</v>
      </c>
      <c r="L8200">
        <v>177.51750000000001</v>
      </c>
      <c r="M8200">
        <v>185.71375</v>
      </c>
      <c r="N8200">
        <v>197.345</v>
      </c>
    </row>
    <row r="8201" spans="8:14" x14ac:dyDescent="0.25">
      <c r="H8201" s="34" t="s">
        <v>572</v>
      </c>
      <c r="I8201" t="s">
        <v>78</v>
      </c>
      <c r="J8201">
        <v>174.07499999999999</v>
      </c>
      <c r="K8201">
        <v>170.79249999999999</v>
      </c>
      <c r="L8201">
        <v>175.23500000000001</v>
      </c>
      <c r="M8201">
        <v>181.32749999999999</v>
      </c>
      <c r="N8201">
        <v>194.54</v>
      </c>
    </row>
    <row r="8202" spans="8:14" x14ac:dyDescent="0.25">
      <c r="H8202" s="34" t="s">
        <v>572</v>
      </c>
      <c r="I8202" t="s">
        <v>79</v>
      </c>
      <c r="J8202">
        <v>171.55143833665599</v>
      </c>
      <c r="K8202">
        <v>167.74426300578</v>
      </c>
      <c r="L8202">
        <v>171.296638176638</v>
      </c>
      <c r="M8202">
        <v>172.99850535815</v>
      </c>
      <c r="N8202">
        <v>189.55290682584999</v>
      </c>
    </row>
    <row r="8203" spans="8:14" x14ac:dyDescent="0.25">
      <c r="H8203" s="34" t="s">
        <v>572</v>
      </c>
      <c r="I8203" t="s">
        <v>80</v>
      </c>
      <c r="J8203">
        <v>177.5</v>
      </c>
      <c r="K8203">
        <v>175.07499999999899</v>
      </c>
      <c r="L8203">
        <v>179.65</v>
      </c>
      <c r="M8203">
        <v>185.27500000000001</v>
      </c>
      <c r="N8203">
        <v>197.75</v>
      </c>
    </row>
    <row r="8204" spans="8:14" x14ac:dyDescent="0.25">
      <c r="H8204" s="34" t="s">
        <v>572</v>
      </c>
      <c r="I8204" t="s">
        <v>81</v>
      </c>
      <c r="J8204">
        <v>177.9</v>
      </c>
      <c r="K8204">
        <v>175.69999999999899</v>
      </c>
      <c r="L8204">
        <v>179.7</v>
      </c>
      <c r="M8204">
        <v>186.88333333333301</v>
      </c>
      <c r="N8204">
        <v>198.54999999999899</v>
      </c>
    </row>
    <row r="8205" spans="8:14" x14ac:dyDescent="0.25">
      <c r="H8205" s="34" t="s">
        <v>572</v>
      </c>
      <c r="I8205" t="s">
        <v>82</v>
      </c>
      <c r="J8205">
        <v>178.3</v>
      </c>
      <c r="K8205">
        <v>176.32499999999999</v>
      </c>
      <c r="L8205">
        <v>179.75</v>
      </c>
      <c r="M8205">
        <v>188.49166666666599</v>
      </c>
      <c r="N8205">
        <v>199.349999999999</v>
      </c>
    </row>
    <row r="8206" spans="8:14" x14ac:dyDescent="0.25">
      <c r="H8206" s="34" t="s">
        <v>572</v>
      </c>
      <c r="I8206" t="s">
        <v>83</v>
      </c>
      <c r="J8206">
        <v>0.45070422535211901</v>
      </c>
      <c r="K8206">
        <v>0.71397972297589996</v>
      </c>
      <c r="L8206">
        <v>5.5632823365798403E-2</v>
      </c>
      <c r="M8206">
        <v>1.706529908484</v>
      </c>
      <c r="N8206">
        <v>0.80260847755202702</v>
      </c>
    </row>
    <row r="8207" spans="8:14" x14ac:dyDescent="0.25">
      <c r="H8207" s="34" t="s">
        <v>572</v>
      </c>
      <c r="I8207" t="s">
        <v>84</v>
      </c>
      <c r="J8207" t="s">
        <v>85</v>
      </c>
      <c r="K8207" t="s">
        <v>87</v>
      </c>
      <c r="L8207" t="s">
        <v>99</v>
      </c>
      <c r="M8207" t="s">
        <v>88</v>
      </c>
      <c r="N8207" t="s">
        <v>88</v>
      </c>
    </row>
    <row r="8209" spans="7:14" x14ac:dyDescent="0.25">
      <c r="G8209" s="34" t="s">
        <v>667</v>
      </c>
    </row>
    <row r="8210" spans="7:14" x14ac:dyDescent="0.25">
      <c r="H8210" s="34" t="s">
        <v>62</v>
      </c>
      <c r="I8210" t="s">
        <v>63</v>
      </c>
      <c r="J8210" t="s">
        <v>361</v>
      </c>
      <c r="K8210" t="s">
        <v>573</v>
      </c>
      <c r="L8210" t="s">
        <v>533</v>
      </c>
      <c r="M8210" t="s">
        <v>67</v>
      </c>
      <c r="N8210" t="s">
        <v>96</v>
      </c>
    </row>
    <row r="8211" spans="7:14" x14ac:dyDescent="0.25">
      <c r="G8211" s="34" t="s">
        <v>667</v>
      </c>
    </row>
    <row r="8212" spans="7:14" x14ac:dyDescent="0.25">
      <c r="H8212" s="34" t="s">
        <v>574</v>
      </c>
      <c r="I8212" t="s">
        <v>70</v>
      </c>
      <c r="J8212">
        <v>1000</v>
      </c>
      <c r="K8212">
        <v>959.05000260701797</v>
      </c>
      <c r="L8212">
        <v>950</v>
      </c>
      <c r="M8212">
        <v>1027.72872751351</v>
      </c>
      <c r="N8212">
        <v>719.75965267727895</v>
      </c>
    </row>
    <row r="8213" spans="7:14" x14ac:dyDescent="0.25">
      <c r="H8213" s="34" t="s">
        <v>574</v>
      </c>
      <c r="I8213" t="s">
        <v>71</v>
      </c>
      <c r="J8213">
        <v>1000</v>
      </c>
      <c r="K8213">
        <v>959.02750000000003</v>
      </c>
      <c r="L8213">
        <v>950</v>
      </c>
      <c r="M8213">
        <v>997.39499999999998</v>
      </c>
      <c r="N8213">
        <v>709.67250000000001</v>
      </c>
    </row>
    <row r="8214" spans="7:14" x14ac:dyDescent="0.25">
      <c r="H8214" s="34" t="s">
        <v>574</v>
      </c>
      <c r="I8214" t="s">
        <v>72</v>
      </c>
      <c r="J8214">
        <v>1000</v>
      </c>
      <c r="K8214">
        <v>959.01374999999996</v>
      </c>
      <c r="L8214">
        <v>950</v>
      </c>
      <c r="M8214">
        <v>981.19749999999999</v>
      </c>
      <c r="N8214">
        <v>703.63625000000002</v>
      </c>
    </row>
    <row r="8215" spans="7:14" x14ac:dyDescent="0.25">
      <c r="H8215" s="34" t="s">
        <v>574</v>
      </c>
      <c r="I8215" t="s">
        <v>73</v>
      </c>
      <c r="J8215">
        <v>1000</v>
      </c>
      <c r="K8215">
        <v>959.00916666666603</v>
      </c>
      <c r="L8215">
        <v>950</v>
      </c>
      <c r="M8215">
        <v>975.79833333333295</v>
      </c>
      <c r="N8215">
        <v>701.62416666666604</v>
      </c>
    </row>
    <row r="8216" spans="7:14" x14ac:dyDescent="0.25">
      <c r="H8216" s="34" t="s">
        <v>574</v>
      </c>
      <c r="I8216" t="s">
        <v>74</v>
      </c>
      <c r="J8216">
        <v>1000</v>
      </c>
      <c r="K8216">
        <v>959.00458333333302</v>
      </c>
      <c r="L8216">
        <v>950</v>
      </c>
      <c r="M8216">
        <v>970.39916666666602</v>
      </c>
      <c r="N8216">
        <v>699.61208333333298</v>
      </c>
    </row>
    <row r="8217" spans="7:14" x14ac:dyDescent="0.25">
      <c r="H8217" s="34" t="s">
        <v>574</v>
      </c>
      <c r="I8217" t="s">
        <v>75</v>
      </c>
      <c r="J8217">
        <v>1000</v>
      </c>
      <c r="K8217">
        <v>958.99541666666596</v>
      </c>
      <c r="L8217">
        <v>950</v>
      </c>
      <c r="M8217">
        <v>959.60083333333296</v>
      </c>
      <c r="N8217">
        <v>695.58791666666605</v>
      </c>
    </row>
    <row r="8218" spans="7:14" x14ac:dyDescent="0.25">
      <c r="H8218" s="34" t="s">
        <v>574</v>
      </c>
      <c r="I8218" t="s">
        <v>76</v>
      </c>
      <c r="J8218">
        <v>1000</v>
      </c>
      <c r="K8218">
        <v>958.99083333333294</v>
      </c>
      <c r="L8218">
        <v>950</v>
      </c>
      <c r="M8218">
        <v>954.20166666666603</v>
      </c>
      <c r="N8218">
        <v>693.57583333333298</v>
      </c>
    </row>
    <row r="8219" spans="7:14" x14ac:dyDescent="0.25">
      <c r="H8219" s="34" t="s">
        <v>574</v>
      </c>
      <c r="I8219" t="s">
        <v>77</v>
      </c>
      <c r="J8219">
        <v>1000</v>
      </c>
      <c r="K8219">
        <v>958.98625000000004</v>
      </c>
      <c r="L8219">
        <v>950</v>
      </c>
      <c r="M8219">
        <v>948.80250000000001</v>
      </c>
      <c r="N8219">
        <v>691.56375000000003</v>
      </c>
    </row>
    <row r="8220" spans="7:14" x14ac:dyDescent="0.25">
      <c r="H8220" s="34" t="s">
        <v>574</v>
      </c>
      <c r="I8220" t="s">
        <v>78</v>
      </c>
      <c r="J8220">
        <v>1000</v>
      </c>
      <c r="K8220">
        <v>958.97249999999997</v>
      </c>
      <c r="L8220">
        <v>950</v>
      </c>
      <c r="M8220">
        <v>932.60500000000002</v>
      </c>
      <c r="N8220">
        <v>685.52750000000003</v>
      </c>
    </row>
    <row r="8221" spans="7:14" x14ac:dyDescent="0.25">
      <c r="H8221" s="34" t="s">
        <v>574</v>
      </c>
      <c r="I8221" t="s">
        <v>79</v>
      </c>
      <c r="J8221">
        <v>1000</v>
      </c>
      <c r="K8221">
        <v>958.949997392981</v>
      </c>
      <c r="L8221">
        <v>950</v>
      </c>
      <c r="M8221">
        <v>902.27127248648003</v>
      </c>
      <c r="N8221">
        <v>675.44034732271996</v>
      </c>
    </row>
    <row r="8222" spans="7:14" x14ac:dyDescent="0.25">
      <c r="H8222" s="34" t="s">
        <v>574</v>
      </c>
      <c r="I8222" t="s">
        <v>80</v>
      </c>
      <c r="J8222">
        <v>1000</v>
      </c>
      <c r="K8222">
        <v>958.97500000000002</v>
      </c>
      <c r="L8222">
        <v>950</v>
      </c>
      <c r="M8222">
        <v>935.55</v>
      </c>
      <c r="N8222">
        <v>699.05833333333305</v>
      </c>
    </row>
    <row r="8223" spans="7:14" x14ac:dyDescent="0.25">
      <c r="H8223" s="34" t="s">
        <v>574</v>
      </c>
      <c r="I8223" t="s">
        <v>81</v>
      </c>
      <c r="J8223">
        <v>1000</v>
      </c>
      <c r="K8223">
        <v>958.98333333333301</v>
      </c>
      <c r="L8223">
        <v>950</v>
      </c>
      <c r="M8223">
        <v>945.36666666666599</v>
      </c>
      <c r="N8223">
        <v>700.51666666666597</v>
      </c>
    </row>
    <row r="8224" spans="7:14" x14ac:dyDescent="0.25">
      <c r="H8224" s="34" t="s">
        <v>574</v>
      </c>
      <c r="I8224" t="s">
        <v>82</v>
      </c>
      <c r="J8224">
        <v>1000</v>
      </c>
      <c r="K8224">
        <v>958.99166666666599</v>
      </c>
      <c r="L8224">
        <v>950</v>
      </c>
      <c r="M8224">
        <v>955.18333333333305</v>
      </c>
      <c r="N8224">
        <v>701.97500000000002</v>
      </c>
    </row>
    <row r="8225" spans="7:14" x14ac:dyDescent="0.25">
      <c r="H8225" s="34" t="s">
        <v>574</v>
      </c>
      <c r="I8225" t="s">
        <v>83</v>
      </c>
      <c r="J8225">
        <v>0</v>
      </c>
      <c r="K8225">
        <v>1.73793654791134E-3</v>
      </c>
      <c r="L8225">
        <v>0</v>
      </c>
      <c r="M8225">
        <v>2.0554518329814599</v>
      </c>
      <c r="N8225">
        <v>0.41722793758267801</v>
      </c>
    </row>
    <row r="8226" spans="7:14" x14ac:dyDescent="0.25">
      <c r="H8226" s="34" t="s">
        <v>574</v>
      </c>
      <c r="I8226" t="s">
        <v>84</v>
      </c>
      <c r="J8226" t="s">
        <v>363</v>
      </c>
      <c r="K8226" t="s">
        <v>213</v>
      </c>
      <c r="L8226" t="s">
        <v>121</v>
      </c>
      <c r="M8226" t="s">
        <v>86</v>
      </c>
      <c r="N8226" t="s">
        <v>103</v>
      </c>
    </row>
    <row r="8227" spans="7:14" x14ac:dyDescent="0.25">
      <c r="G8227" s="34" t="s">
        <v>667</v>
      </c>
    </row>
    <row r="8229" spans="7:14" x14ac:dyDescent="0.25">
      <c r="H8229" s="34" t="s">
        <v>95</v>
      </c>
      <c r="I8229" t="s">
        <v>63</v>
      </c>
      <c r="J8229" t="s">
        <v>64</v>
      </c>
      <c r="K8229" t="s">
        <v>65</v>
      </c>
      <c r="L8229" t="s">
        <v>66</v>
      </c>
      <c r="M8229" t="s">
        <v>67</v>
      </c>
      <c r="N8229" t="s">
        <v>96</v>
      </c>
    </row>
    <row r="8231" spans="7:14" x14ac:dyDescent="0.25">
      <c r="H8231" s="34" t="s">
        <v>575</v>
      </c>
      <c r="I8231" t="s">
        <v>70</v>
      </c>
      <c r="J8231">
        <v>472.40461940387098</v>
      </c>
      <c r="K8231">
        <v>461.73618003462201</v>
      </c>
      <c r="L8231">
        <v>444.64036102753897</v>
      </c>
      <c r="M8231">
        <v>450.23270733698803</v>
      </c>
      <c r="N8231">
        <v>445.39161648911499</v>
      </c>
    </row>
    <row r="8232" spans="7:14" x14ac:dyDescent="0.25">
      <c r="H8232" s="34" t="s">
        <v>575</v>
      </c>
      <c r="I8232" t="s">
        <v>71</v>
      </c>
      <c r="J8232">
        <v>454.95499999999998</v>
      </c>
      <c r="K8232">
        <v>451.21249999999998</v>
      </c>
      <c r="L8232">
        <v>439.69499999999999</v>
      </c>
      <c r="M8232">
        <v>441.84249999999997</v>
      </c>
      <c r="N8232">
        <v>441.16</v>
      </c>
    </row>
    <row r="8233" spans="7:14" x14ac:dyDescent="0.25">
      <c r="H8233" s="34" t="s">
        <v>575</v>
      </c>
      <c r="I8233" t="s">
        <v>72</v>
      </c>
      <c r="J8233">
        <v>445.02749999999997</v>
      </c>
      <c r="K8233">
        <v>444.95625000000001</v>
      </c>
      <c r="L8233">
        <v>436.69749999999999</v>
      </c>
      <c r="M8233">
        <v>436.79624999999999</v>
      </c>
      <c r="N8233">
        <v>438.63</v>
      </c>
    </row>
    <row r="8234" spans="7:14" x14ac:dyDescent="0.25">
      <c r="H8234" s="34" t="s">
        <v>575</v>
      </c>
      <c r="I8234" t="s">
        <v>73</v>
      </c>
      <c r="J8234">
        <v>441.71833333333302</v>
      </c>
      <c r="K8234">
        <v>442.870833333333</v>
      </c>
      <c r="L8234">
        <v>435.69833333333298</v>
      </c>
      <c r="M8234">
        <v>435.11416666666599</v>
      </c>
      <c r="N8234">
        <v>437.78666666666601</v>
      </c>
    </row>
    <row r="8235" spans="7:14" x14ac:dyDescent="0.25">
      <c r="H8235" s="34" t="s">
        <v>575</v>
      </c>
      <c r="I8235" t="s">
        <v>74</v>
      </c>
      <c r="J8235">
        <v>438.40916666666601</v>
      </c>
      <c r="K8235">
        <v>440.78541666666598</v>
      </c>
      <c r="L8235">
        <v>434.69916666666597</v>
      </c>
      <c r="M8235">
        <v>433.43208333333303</v>
      </c>
      <c r="N8235">
        <v>436.94333333333299</v>
      </c>
    </row>
    <row r="8236" spans="7:14" x14ac:dyDescent="0.25">
      <c r="H8236" s="34" t="s">
        <v>575</v>
      </c>
      <c r="I8236" t="s">
        <v>75</v>
      </c>
      <c r="J8236">
        <v>431.79083333333301</v>
      </c>
      <c r="K8236">
        <v>436.61458333333297</v>
      </c>
      <c r="L8236">
        <v>432.70083333333298</v>
      </c>
      <c r="M8236">
        <v>430.06791666666601</v>
      </c>
      <c r="N8236">
        <v>435.25666666666598</v>
      </c>
    </row>
    <row r="8237" spans="7:14" x14ac:dyDescent="0.25">
      <c r="H8237" s="34" t="s">
        <v>575</v>
      </c>
      <c r="I8237" t="s">
        <v>76</v>
      </c>
      <c r="J8237">
        <v>428.481666666666</v>
      </c>
      <c r="K8237">
        <v>434.52916666666601</v>
      </c>
      <c r="L8237">
        <v>431.70166666666597</v>
      </c>
      <c r="M8237">
        <v>428.38583333333298</v>
      </c>
      <c r="N8237">
        <v>434.41333333333301</v>
      </c>
    </row>
    <row r="8238" spans="7:14" x14ac:dyDescent="0.25">
      <c r="H8238" s="34" t="s">
        <v>575</v>
      </c>
      <c r="I8238" t="s">
        <v>77</v>
      </c>
      <c r="J8238">
        <v>425.17250000000001</v>
      </c>
      <c r="K8238">
        <v>432.443749999999</v>
      </c>
      <c r="L8238">
        <v>430.70249999999999</v>
      </c>
      <c r="M8238">
        <v>426.70375000000001</v>
      </c>
      <c r="N8238">
        <v>433.57</v>
      </c>
    </row>
    <row r="8239" spans="7:14" x14ac:dyDescent="0.25">
      <c r="H8239" s="34" t="s">
        <v>575</v>
      </c>
      <c r="I8239" t="s">
        <v>78</v>
      </c>
      <c r="J8239">
        <v>415.245</v>
      </c>
      <c r="K8239">
        <v>426.1875</v>
      </c>
      <c r="L8239">
        <v>427.70499999999998</v>
      </c>
      <c r="M8239">
        <v>421.657499999999</v>
      </c>
      <c r="N8239">
        <v>431.04</v>
      </c>
    </row>
    <row r="8240" spans="7:14" x14ac:dyDescent="0.25">
      <c r="H8240" s="34" t="s">
        <v>575</v>
      </c>
      <c r="I8240" t="s">
        <v>79</v>
      </c>
      <c r="J8240">
        <v>397.79538059612798</v>
      </c>
      <c r="K8240">
        <v>415.663819965377</v>
      </c>
      <c r="L8240">
        <v>422.75963897245998</v>
      </c>
      <c r="M8240">
        <v>413.26729266301101</v>
      </c>
      <c r="N8240">
        <v>426.80838351088403</v>
      </c>
    </row>
    <row r="8241" spans="8:14" x14ac:dyDescent="0.25">
      <c r="H8241" s="34" t="s">
        <v>575</v>
      </c>
      <c r="I8241" t="s">
        <v>80</v>
      </c>
      <c r="J8241">
        <v>436.433333333333</v>
      </c>
      <c r="K8241">
        <v>440.67500000000001</v>
      </c>
      <c r="L8241">
        <v>434.98333333333301</v>
      </c>
      <c r="M8241">
        <v>433.77499999999998</v>
      </c>
      <c r="N8241">
        <v>436.2</v>
      </c>
    </row>
    <row r="8242" spans="8:14" x14ac:dyDescent="0.25">
      <c r="H8242" s="34" t="s">
        <v>575</v>
      </c>
      <c r="I8242" t="s">
        <v>81</v>
      </c>
      <c r="J8242">
        <v>437.76666666666603</v>
      </c>
      <c r="K8242">
        <v>442.65</v>
      </c>
      <c r="L8242">
        <v>436.26666666666603</v>
      </c>
      <c r="M8242">
        <v>435.8</v>
      </c>
      <c r="N8242">
        <v>436.3</v>
      </c>
    </row>
    <row r="8243" spans="8:14" x14ac:dyDescent="0.25">
      <c r="H8243" s="34" t="s">
        <v>575</v>
      </c>
      <c r="I8243" t="s">
        <v>82</v>
      </c>
      <c r="J8243">
        <v>439.1</v>
      </c>
      <c r="K8243">
        <v>444.625</v>
      </c>
      <c r="L8243">
        <v>437.55</v>
      </c>
      <c r="M8243">
        <v>437.82499999999999</v>
      </c>
      <c r="N8243">
        <v>436.4</v>
      </c>
    </row>
    <row r="8244" spans="8:14" x14ac:dyDescent="0.25">
      <c r="H8244" s="34" t="s">
        <v>575</v>
      </c>
      <c r="I8244" t="s">
        <v>83</v>
      </c>
      <c r="J8244">
        <v>0.61101351867409104</v>
      </c>
      <c r="K8244">
        <v>0.89635218698585795</v>
      </c>
      <c r="L8244">
        <v>0.59006092187441295</v>
      </c>
      <c r="M8244">
        <v>0.93366376577717802</v>
      </c>
      <c r="N8244">
        <v>4.5850527281047999E-2</v>
      </c>
    </row>
    <row r="8245" spans="8:14" x14ac:dyDescent="0.25">
      <c r="H8245" s="34" t="s">
        <v>575</v>
      </c>
      <c r="I8245" t="s">
        <v>84</v>
      </c>
      <c r="J8245" t="s">
        <v>85</v>
      </c>
      <c r="K8245" t="s">
        <v>88</v>
      </c>
      <c r="L8245" t="s">
        <v>87</v>
      </c>
      <c r="M8245" t="s">
        <v>86</v>
      </c>
      <c r="N8245" t="s">
        <v>106</v>
      </c>
    </row>
    <row r="8248" spans="8:14" x14ac:dyDescent="0.25">
      <c r="H8248" s="34" t="s">
        <v>95</v>
      </c>
      <c r="I8248" t="s">
        <v>63</v>
      </c>
      <c r="J8248" t="s">
        <v>64</v>
      </c>
      <c r="K8248" t="s">
        <v>101</v>
      </c>
      <c r="L8248" t="s">
        <v>110</v>
      </c>
      <c r="M8248" t="s">
        <v>67</v>
      </c>
      <c r="N8248" t="s">
        <v>96</v>
      </c>
    </row>
    <row r="8250" spans="8:14" x14ac:dyDescent="0.25">
      <c r="H8250" s="34" t="s">
        <v>576</v>
      </c>
      <c r="I8250" t="s">
        <v>70</v>
      </c>
      <c r="J8250">
        <v>426.587092024539</v>
      </c>
      <c r="K8250">
        <v>423.07570509648599</v>
      </c>
      <c r="L8250">
        <v>421.823182711198</v>
      </c>
      <c r="M8250">
        <v>428.82832317073098</v>
      </c>
      <c r="N8250">
        <v>418.38482926829198</v>
      </c>
    </row>
    <row r="8251" spans="8:14" x14ac:dyDescent="0.25">
      <c r="H8251" s="34" t="s">
        <v>576</v>
      </c>
      <c r="I8251" t="s">
        <v>71</v>
      </c>
      <c r="J8251">
        <v>418.89499999999998</v>
      </c>
      <c r="K8251">
        <v>416.87</v>
      </c>
      <c r="L8251">
        <v>417.74</v>
      </c>
      <c r="M8251">
        <v>421.83749999999998</v>
      </c>
      <c r="N8251">
        <v>415.67249999999899</v>
      </c>
    </row>
    <row r="8252" spans="8:14" x14ac:dyDescent="0.25">
      <c r="H8252" s="34" t="s">
        <v>576</v>
      </c>
      <c r="I8252" t="s">
        <v>72</v>
      </c>
      <c r="J8252">
        <v>414.2475</v>
      </c>
      <c r="K8252">
        <v>413.185</v>
      </c>
      <c r="L8252">
        <v>415.32</v>
      </c>
      <c r="M8252">
        <v>417.64375000000001</v>
      </c>
      <c r="N8252">
        <v>414.03625</v>
      </c>
    </row>
    <row r="8253" spans="8:14" x14ac:dyDescent="0.25">
      <c r="H8253" s="34" t="s">
        <v>576</v>
      </c>
      <c r="I8253" t="s">
        <v>73</v>
      </c>
      <c r="J8253">
        <v>412.69833333333298</v>
      </c>
      <c r="K8253">
        <v>411.95666666666602</v>
      </c>
      <c r="L8253">
        <v>414.51333333333298</v>
      </c>
      <c r="M8253">
        <v>416.245833333333</v>
      </c>
      <c r="N8253">
        <v>413.490833333333</v>
      </c>
    </row>
    <row r="8254" spans="8:14" x14ac:dyDescent="0.25">
      <c r="H8254" s="34" t="s">
        <v>576</v>
      </c>
      <c r="I8254" t="s">
        <v>74</v>
      </c>
      <c r="J8254">
        <v>411.14916666666602</v>
      </c>
      <c r="K8254">
        <v>410.72833333333301</v>
      </c>
      <c r="L8254">
        <v>413.70666666666602</v>
      </c>
      <c r="M8254">
        <v>414.84791666666598</v>
      </c>
      <c r="N8254">
        <v>412.94541666666601</v>
      </c>
    </row>
    <row r="8255" spans="8:14" x14ac:dyDescent="0.25">
      <c r="H8255" s="34" t="s">
        <v>576</v>
      </c>
      <c r="I8255" t="s">
        <v>75</v>
      </c>
      <c r="J8255">
        <v>408.050833333333</v>
      </c>
      <c r="K8255">
        <v>408.27166666666602</v>
      </c>
      <c r="L8255">
        <v>412.09333333333302</v>
      </c>
      <c r="M8255">
        <v>412.05208333333297</v>
      </c>
      <c r="N8255">
        <v>411.85458333333298</v>
      </c>
    </row>
    <row r="8256" spans="8:14" x14ac:dyDescent="0.25">
      <c r="H8256" s="34" t="s">
        <v>576</v>
      </c>
      <c r="I8256" t="s">
        <v>76</v>
      </c>
      <c r="J8256">
        <v>406.50166666666598</v>
      </c>
      <c r="K8256">
        <v>407.04333333333301</v>
      </c>
      <c r="L8256">
        <v>411.28666666666601</v>
      </c>
      <c r="M8256">
        <v>410.65416666666601</v>
      </c>
      <c r="N8256">
        <v>411.30916666666599</v>
      </c>
    </row>
    <row r="8257" spans="7:14" x14ac:dyDescent="0.25">
      <c r="H8257" s="34" t="s">
        <v>576</v>
      </c>
      <c r="I8257" t="s">
        <v>77</v>
      </c>
      <c r="J8257">
        <v>404.95249999999999</v>
      </c>
      <c r="K8257">
        <v>405.815</v>
      </c>
      <c r="L8257">
        <v>410.479999999999</v>
      </c>
      <c r="M8257">
        <v>409.256249999999</v>
      </c>
      <c r="N8257">
        <v>410.76374999999899</v>
      </c>
    </row>
    <row r="8258" spans="7:14" x14ac:dyDescent="0.25">
      <c r="H8258" s="34" t="s">
        <v>576</v>
      </c>
      <c r="I8258" t="s">
        <v>78</v>
      </c>
      <c r="J8258">
        <v>400.30500000000001</v>
      </c>
      <c r="K8258">
        <v>402.13</v>
      </c>
      <c r="L8258">
        <v>408.05999999999898</v>
      </c>
      <c r="M8258">
        <v>405.0625</v>
      </c>
      <c r="N8258">
        <v>409.1275</v>
      </c>
    </row>
    <row r="8259" spans="7:14" x14ac:dyDescent="0.25">
      <c r="H8259" s="34" t="s">
        <v>576</v>
      </c>
      <c r="I8259" t="s">
        <v>79</v>
      </c>
      <c r="J8259">
        <v>392.61290797546002</v>
      </c>
      <c r="K8259">
        <v>395.92429490351299</v>
      </c>
      <c r="L8259">
        <v>403.97681728880099</v>
      </c>
      <c r="M8259">
        <v>398.07167682926797</v>
      </c>
      <c r="N8259">
        <v>406.41517073170701</v>
      </c>
    </row>
    <row r="8260" spans="7:14" x14ac:dyDescent="0.25">
      <c r="H8260" s="34" t="s">
        <v>576</v>
      </c>
      <c r="I8260" t="s">
        <v>80</v>
      </c>
      <c r="J8260">
        <v>411.71666666666601</v>
      </c>
      <c r="K8260">
        <v>409.96666666666601</v>
      </c>
      <c r="L8260">
        <v>411.6</v>
      </c>
      <c r="M8260">
        <v>414.84166666666601</v>
      </c>
      <c r="N8260">
        <v>412.59166666666601</v>
      </c>
    </row>
    <row r="8261" spans="7:14" x14ac:dyDescent="0.25">
      <c r="H8261" s="34" t="s">
        <v>576</v>
      </c>
      <c r="I8261" t="s">
        <v>81</v>
      </c>
      <c r="J8261">
        <v>413.83333333333297</v>
      </c>
      <c r="K8261">
        <v>410.433333333333</v>
      </c>
      <c r="L8261">
        <v>412.03333333333302</v>
      </c>
      <c r="M8261">
        <v>416.23333333333301</v>
      </c>
      <c r="N8261">
        <v>412.78333333333302</v>
      </c>
    </row>
    <row r="8262" spans="7:14" x14ac:dyDescent="0.25">
      <c r="H8262" s="34" t="s">
        <v>576</v>
      </c>
      <c r="I8262" t="s">
        <v>82</v>
      </c>
      <c r="J8262">
        <v>415.95</v>
      </c>
      <c r="K8262">
        <v>410.9</v>
      </c>
      <c r="L8262">
        <v>412.46666666666601</v>
      </c>
      <c r="M8262">
        <v>417.625</v>
      </c>
      <c r="N8262">
        <v>412.97500000000002</v>
      </c>
    </row>
    <row r="8263" spans="7:14" x14ac:dyDescent="0.25">
      <c r="H8263" s="34" t="s">
        <v>576</v>
      </c>
      <c r="I8263" t="s">
        <v>83</v>
      </c>
      <c r="J8263">
        <v>1.0282151965348301</v>
      </c>
      <c r="K8263">
        <v>0.22766078542969601</v>
      </c>
      <c r="L8263">
        <v>0.21011798933244499</v>
      </c>
      <c r="M8263">
        <v>0.67093871155661</v>
      </c>
      <c r="N8263">
        <v>9.2908646563415603E-2</v>
      </c>
    </row>
    <row r="8264" spans="7:14" x14ac:dyDescent="0.25">
      <c r="H8264" s="34" t="s">
        <v>576</v>
      </c>
      <c r="I8264" t="s">
        <v>84</v>
      </c>
      <c r="J8264" t="s">
        <v>85</v>
      </c>
      <c r="K8264" t="s">
        <v>103</v>
      </c>
      <c r="L8264" t="s">
        <v>99</v>
      </c>
      <c r="M8264" t="s">
        <v>88</v>
      </c>
      <c r="N8264" t="s">
        <v>103</v>
      </c>
    </row>
    <row r="8266" spans="7:14" x14ac:dyDescent="0.25">
      <c r="G8266" s="34" t="s">
        <v>667</v>
      </c>
    </row>
    <row r="8267" spans="7:14" x14ac:dyDescent="0.25">
      <c r="H8267" s="34" t="s">
        <v>128</v>
      </c>
      <c r="I8267" t="s">
        <v>63</v>
      </c>
      <c r="J8267" t="s">
        <v>64</v>
      </c>
      <c r="K8267" t="s">
        <v>65</v>
      </c>
      <c r="L8267" t="s">
        <v>66</v>
      </c>
      <c r="M8267" t="s">
        <v>91</v>
      </c>
      <c r="N8267" t="s">
        <v>68</v>
      </c>
    </row>
    <row r="8268" spans="7:14" x14ac:dyDescent="0.25">
      <c r="G8268" s="34" t="s">
        <v>667</v>
      </c>
    </row>
    <row r="8269" spans="7:14" x14ac:dyDescent="0.25">
      <c r="H8269" s="34" t="s">
        <v>577</v>
      </c>
      <c r="I8269" t="s">
        <v>70</v>
      </c>
      <c r="J8269">
        <v>119.359607091518</v>
      </c>
      <c r="K8269">
        <v>112.712537537537</v>
      </c>
      <c r="L8269">
        <v>112.757961165048</v>
      </c>
      <c r="M8269">
        <v>109.73823109843001</v>
      </c>
      <c r="N8269">
        <v>113.013320825515</v>
      </c>
    </row>
    <row r="8270" spans="7:14" x14ac:dyDescent="0.25">
      <c r="H8270" s="34" t="s">
        <v>577</v>
      </c>
      <c r="I8270" t="s">
        <v>71</v>
      </c>
      <c r="J8270">
        <v>113.43</v>
      </c>
      <c r="K8270">
        <v>108.32749999999901</v>
      </c>
      <c r="L8270">
        <v>109.8725</v>
      </c>
      <c r="M8270">
        <v>108.1925</v>
      </c>
      <c r="N8270">
        <v>110.7</v>
      </c>
    </row>
    <row r="8271" spans="7:14" x14ac:dyDescent="0.25">
      <c r="H8271" s="34" t="s">
        <v>577</v>
      </c>
      <c r="I8271" t="s">
        <v>72</v>
      </c>
      <c r="J8271">
        <v>109.965</v>
      </c>
      <c r="K8271">
        <v>105.838749999999</v>
      </c>
      <c r="L8271">
        <v>108.23625</v>
      </c>
      <c r="M8271">
        <v>107.27124999999999</v>
      </c>
      <c r="N8271">
        <v>109.325</v>
      </c>
    </row>
    <row r="8272" spans="7:14" x14ac:dyDescent="0.25">
      <c r="H8272" s="34" t="s">
        <v>577</v>
      </c>
      <c r="I8272" t="s">
        <v>73</v>
      </c>
      <c r="J8272">
        <v>108.81</v>
      </c>
      <c r="K8272">
        <v>105.009166666666</v>
      </c>
      <c r="L8272">
        <v>107.690833333333</v>
      </c>
      <c r="M8272">
        <v>106.964166666666</v>
      </c>
      <c r="N8272">
        <v>108.86666666666601</v>
      </c>
    </row>
    <row r="8273" spans="7:14" x14ac:dyDescent="0.25">
      <c r="H8273" s="34" t="s">
        <v>577</v>
      </c>
      <c r="I8273" t="s">
        <v>74</v>
      </c>
      <c r="J8273">
        <v>107.655</v>
      </c>
      <c r="K8273">
        <v>104.179583333333</v>
      </c>
      <c r="L8273">
        <v>107.14541666666599</v>
      </c>
      <c r="M8273">
        <v>106.65708333333301</v>
      </c>
      <c r="N8273">
        <v>108.408333333333</v>
      </c>
    </row>
    <row r="8274" spans="7:14" x14ac:dyDescent="0.25">
      <c r="H8274" s="34" t="s">
        <v>577</v>
      </c>
      <c r="I8274" t="s">
        <v>75</v>
      </c>
      <c r="J8274">
        <v>105.345</v>
      </c>
      <c r="K8274">
        <v>102.52041666666599</v>
      </c>
      <c r="L8274">
        <v>106.054583333333</v>
      </c>
      <c r="M8274">
        <v>106.042916666666</v>
      </c>
      <c r="N8274">
        <v>107.49166666666601</v>
      </c>
    </row>
    <row r="8275" spans="7:14" x14ac:dyDescent="0.25">
      <c r="H8275" s="34" t="s">
        <v>577</v>
      </c>
      <c r="I8275" t="s">
        <v>76</v>
      </c>
      <c r="J8275">
        <v>104.19</v>
      </c>
      <c r="K8275">
        <v>101.690833333333</v>
      </c>
      <c r="L8275">
        <v>105.509166666666</v>
      </c>
      <c r="M8275">
        <v>105.73583333333301</v>
      </c>
      <c r="N8275">
        <v>107.033333333333</v>
      </c>
    </row>
    <row r="8276" spans="7:14" x14ac:dyDescent="0.25">
      <c r="H8276" s="34" t="s">
        <v>577</v>
      </c>
      <c r="I8276" t="s">
        <v>77</v>
      </c>
      <c r="J8276">
        <v>103.035</v>
      </c>
      <c r="K8276">
        <v>100.86125</v>
      </c>
      <c r="L8276">
        <v>104.963749999999</v>
      </c>
      <c r="M8276">
        <v>105.42874999999999</v>
      </c>
      <c r="N8276">
        <v>106.575</v>
      </c>
    </row>
    <row r="8277" spans="7:14" x14ac:dyDescent="0.25">
      <c r="H8277" s="34" t="s">
        <v>577</v>
      </c>
      <c r="I8277" t="s">
        <v>78</v>
      </c>
      <c r="J8277">
        <v>99.57</v>
      </c>
      <c r="K8277">
        <v>98.372500000000002</v>
      </c>
      <c r="L8277">
        <v>103.32749999999901</v>
      </c>
      <c r="M8277">
        <v>104.50749999999999</v>
      </c>
      <c r="N8277">
        <v>105.2</v>
      </c>
    </row>
    <row r="8278" spans="7:14" x14ac:dyDescent="0.25">
      <c r="H8278" s="34" t="s">
        <v>577</v>
      </c>
      <c r="I8278" t="s">
        <v>79</v>
      </c>
      <c r="J8278">
        <v>93.640392908481004</v>
      </c>
      <c r="K8278">
        <v>93.987462462462403</v>
      </c>
      <c r="L8278">
        <v>100.44203883495101</v>
      </c>
      <c r="M8278">
        <v>102.961768901569</v>
      </c>
      <c r="N8278">
        <v>102.886679174484</v>
      </c>
    </row>
    <row r="8279" spans="7:14" x14ac:dyDescent="0.25">
      <c r="H8279" s="34" t="s">
        <v>577</v>
      </c>
      <c r="I8279" t="s">
        <v>80</v>
      </c>
      <c r="J8279">
        <v>107.883333333333</v>
      </c>
      <c r="K8279">
        <v>103.708333333333</v>
      </c>
      <c r="L8279">
        <v>105.97499999999999</v>
      </c>
      <c r="M8279">
        <v>106.508333333333</v>
      </c>
      <c r="N8279">
        <v>108.333333333333</v>
      </c>
    </row>
    <row r="8280" spans="7:14" x14ac:dyDescent="0.25">
      <c r="H8280" s="34" t="s">
        <v>577</v>
      </c>
      <c r="I8280" t="s">
        <v>81</v>
      </c>
      <c r="J8280">
        <v>109.266666666666</v>
      </c>
      <c r="K8280">
        <v>104.06666666666599</v>
      </c>
      <c r="L8280">
        <v>106.183333333333</v>
      </c>
      <c r="M8280">
        <v>106.666666666666</v>
      </c>
      <c r="N8280">
        <v>108.716666666666</v>
      </c>
    </row>
    <row r="8281" spans="7:14" x14ac:dyDescent="0.25">
      <c r="H8281" s="34" t="s">
        <v>577</v>
      </c>
      <c r="I8281" t="s">
        <v>82</v>
      </c>
      <c r="J8281">
        <v>110.65</v>
      </c>
      <c r="K8281">
        <v>104.425</v>
      </c>
      <c r="L8281">
        <v>106.391666666666</v>
      </c>
      <c r="M8281">
        <v>106.825</v>
      </c>
      <c r="N8281">
        <v>109.1</v>
      </c>
    </row>
    <row r="8282" spans="7:14" x14ac:dyDescent="0.25">
      <c r="H8282" s="34" t="s">
        <v>577</v>
      </c>
      <c r="I8282" t="s">
        <v>83</v>
      </c>
      <c r="J8282">
        <v>2.5644986868530899</v>
      </c>
      <c r="K8282">
        <v>0.69104057854560197</v>
      </c>
      <c r="L8282">
        <v>0.39163468316753203</v>
      </c>
      <c r="M8282">
        <v>0.297316328925745</v>
      </c>
      <c r="N8282">
        <v>0.70769230769232006</v>
      </c>
    </row>
    <row r="8283" spans="7:14" x14ac:dyDescent="0.25">
      <c r="H8283" s="34" t="s">
        <v>577</v>
      </c>
      <c r="I8283" t="s">
        <v>84</v>
      </c>
      <c r="J8283" t="s">
        <v>85</v>
      </c>
      <c r="K8283" t="s">
        <v>87</v>
      </c>
      <c r="L8283" t="s">
        <v>88</v>
      </c>
      <c r="M8283" t="s">
        <v>99</v>
      </c>
      <c r="N8283" t="s">
        <v>88</v>
      </c>
    </row>
    <row r="8284" spans="7:14" x14ac:dyDescent="0.25">
      <c r="G8284" s="34" t="s">
        <v>667</v>
      </c>
    </row>
    <row r="8286" spans="7:14" x14ac:dyDescent="0.25">
      <c r="H8286" s="34" t="s">
        <v>109</v>
      </c>
      <c r="I8286" t="s">
        <v>63</v>
      </c>
      <c r="J8286" t="s">
        <v>64</v>
      </c>
      <c r="K8286" t="s">
        <v>65</v>
      </c>
      <c r="L8286" t="s">
        <v>66</v>
      </c>
      <c r="M8286" t="s">
        <v>67</v>
      </c>
      <c r="N8286" t="s">
        <v>68</v>
      </c>
    </row>
    <row r="8288" spans="7:14" x14ac:dyDescent="0.25">
      <c r="H8288" s="34" t="s">
        <v>578</v>
      </c>
      <c r="I8288" t="s">
        <v>70</v>
      </c>
      <c r="J8288">
        <v>118.094393382352</v>
      </c>
      <c r="K8288">
        <v>127.141568449682</v>
      </c>
      <c r="L8288">
        <v>142.050129310344</v>
      </c>
      <c r="M8288">
        <v>135.61417004048499</v>
      </c>
      <c r="N8288">
        <v>140.49</v>
      </c>
    </row>
    <row r="8289" spans="8:14" x14ac:dyDescent="0.25">
      <c r="H8289" s="34" t="s">
        <v>578</v>
      </c>
      <c r="I8289" t="s">
        <v>71</v>
      </c>
      <c r="J8289">
        <v>114.44499999999999</v>
      </c>
      <c r="K8289">
        <v>122.5</v>
      </c>
      <c r="L8289">
        <v>134.495</v>
      </c>
      <c r="M8289">
        <v>131.97499999999999</v>
      </c>
      <c r="N8289">
        <v>136.59</v>
      </c>
    </row>
    <row r="8290" spans="8:14" x14ac:dyDescent="0.25">
      <c r="H8290" s="34" t="s">
        <v>578</v>
      </c>
      <c r="I8290" t="s">
        <v>72</v>
      </c>
      <c r="J8290">
        <v>112.27249999999999</v>
      </c>
      <c r="K8290">
        <v>120.024999999999</v>
      </c>
      <c r="L8290">
        <v>130.67249999999899</v>
      </c>
      <c r="M8290">
        <v>129.91249999999999</v>
      </c>
      <c r="N8290">
        <v>134.44499999999999</v>
      </c>
    </row>
    <row r="8291" spans="8:14" x14ac:dyDescent="0.25">
      <c r="H8291" s="34" t="s">
        <v>578</v>
      </c>
      <c r="I8291" t="s">
        <v>73</v>
      </c>
      <c r="J8291">
        <v>111.54833333333301</v>
      </c>
      <c r="K8291">
        <v>119.2</v>
      </c>
      <c r="L8291">
        <v>129.398333333333</v>
      </c>
      <c r="M8291">
        <v>129.22499999999999</v>
      </c>
      <c r="N8291">
        <v>133.72999999999999</v>
      </c>
    </row>
    <row r="8292" spans="8:14" x14ac:dyDescent="0.25">
      <c r="H8292" s="34" t="s">
        <v>578</v>
      </c>
      <c r="I8292" t="s">
        <v>74</v>
      </c>
      <c r="J8292">
        <v>110.824166666666</v>
      </c>
      <c r="K8292">
        <v>118.375</v>
      </c>
      <c r="L8292">
        <v>128.12416666666601</v>
      </c>
      <c r="M8292">
        <v>128.53749999999999</v>
      </c>
      <c r="N8292">
        <v>133.01499999999999</v>
      </c>
    </row>
    <row r="8293" spans="8:14" x14ac:dyDescent="0.25">
      <c r="H8293" s="34" t="s">
        <v>578</v>
      </c>
      <c r="I8293" t="s">
        <v>75</v>
      </c>
      <c r="J8293">
        <v>109.37583333333301</v>
      </c>
      <c r="K8293">
        <v>116.72499999999999</v>
      </c>
      <c r="L8293">
        <v>125.57583333333299</v>
      </c>
      <c r="M8293">
        <v>127.16249999999999</v>
      </c>
      <c r="N8293">
        <v>131.58500000000001</v>
      </c>
    </row>
    <row r="8294" spans="8:14" x14ac:dyDescent="0.25">
      <c r="H8294" s="34" t="s">
        <v>578</v>
      </c>
      <c r="I8294" t="s">
        <v>76</v>
      </c>
      <c r="J8294">
        <v>108.651666666666</v>
      </c>
      <c r="K8294">
        <v>115.899999999999</v>
      </c>
      <c r="L8294">
        <v>124.30166666666599</v>
      </c>
      <c r="M8294">
        <v>126.47499999999999</v>
      </c>
      <c r="N8294">
        <v>130.87</v>
      </c>
    </row>
    <row r="8295" spans="8:14" x14ac:dyDescent="0.25">
      <c r="H8295" s="34" t="s">
        <v>578</v>
      </c>
      <c r="I8295" t="s">
        <v>77</v>
      </c>
      <c r="J8295">
        <v>107.92749999999999</v>
      </c>
      <c r="K8295">
        <v>115.075</v>
      </c>
      <c r="L8295">
        <v>123.02749999999899</v>
      </c>
      <c r="M8295">
        <v>125.78749999999999</v>
      </c>
      <c r="N8295">
        <v>130.155</v>
      </c>
    </row>
    <row r="8296" spans="8:14" x14ac:dyDescent="0.25">
      <c r="H8296" s="34" t="s">
        <v>578</v>
      </c>
      <c r="I8296" t="s">
        <v>78</v>
      </c>
      <c r="J8296">
        <v>105.755</v>
      </c>
      <c r="K8296">
        <v>112.6</v>
      </c>
      <c r="L8296">
        <v>119.204999999999</v>
      </c>
      <c r="M8296">
        <v>123.72499999999999</v>
      </c>
      <c r="N8296">
        <v>128.01</v>
      </c>
    </row>
    <row r="8297" spans="8:14" x14ac:dyDescent="0.25">
      <c r="H8297" s="34" t="s">
        <v>578</v>
      </c>
      <c r="I8297" t="s">
        <v>79</v>
      </c>
      <c r="J8297">
        <v>102.105606617647</v>
      </c>
      <c r="K8297">
        <v>107.958431550317</v>
      </c>
      <c r="L8297">
        <v>111.649870689655</v>
      </c>
      <c r="M8297">
        <v>120.085829959514</v>
      </c>
      <c r="N8297">
        <v>124.11</v>
      </c>
    </row>
    <row r="8298" spans="8:14" x14ac:dyDescent="0.25">
      <c r="H8298" s="34" t="s">
        <v>578</v>
      </c>
      <c r="I8298" t="s">
        <v>80</v>
      </c>
      <c r="J8298">
        <v>110.98333333333299</v>
      </c>
      <c r="K8298">
        <v>114.8</v>
      </c>
      <c r="L8298">
        <v>122.95</v>
      </c>
      <c r="M8298">
        <v>127.25</v>
      </c>
      <c r="N8298">
        <v>129.9</v>
      </c>
    </row>
    <row r="8299" spans="8:14" x14ac:dyDescent="0.25">
      <c r="H8299" s="34" t="s">
        <v>578</v>
      </c>
      <c r="I8299" t="s">
        <v>81</v>
      </c>
      <c r="J8299">
        <v>111.86666666666601</v>
      </c>
      <c r="K8299">
        <v>115.716666666666</v>
      </c>
      <c r="L8299">
        <v>124.25</v>
      </c>
      <c r="M8299">
        <v>127.45</v>
      </c>
      <c r="N8299">
        <v>130.69999999999999</v>
      </c>
    </row>
    <row r="8300" spans="8:14" x14ac:dyDescent="0.25">
      <c r="H8300" s="34" t="s">
        <v>578</v>
      </c>
      <c r="I8300" t="s">
        <v>82</v>
      </c>
      <c r="J8300">
        <v>112.75</v>
      </c>
      <c r="K8300">
        <v>116.633333333333</v>
      </c>
      <c r="L8300">
        <v>125.55</v>
      </c>
      <c r="M8300">
        <v>127.65</v>
      </c>
      <c r="N8300">
        <v>131.5</v>
      </c>
    </row>
    <row r="8301" spans="8:14" x14ac:dyDescent="0.25">
      <c r="H8301" s="34" t="s">
        <v>578</v>
      </c>
      <c r="I8301" t="s">
        <v>83</v>
      </c>
      <c r="J8301">
        <v>1.5918306051959601</v>
      </c>
      <c r="K8301">
        <v>1.57187767933693</v>
      </c>
      <c r="L8301">
        <v>2.0708880923934601</v>
      </c>
      <c r="M8301">
        <v>0.31335683509597001</v>
      </c>
      <c r="N8301">
        <v>1.2167300380228301</v>
      </c>
    </row>
    <row r="8302" spans="8:14" x14ac:dyDescent="0.25">
      <c r="H8302" s="34" t="s">
        <v>578</v>
      </c>
      <c r="I8302" t="s">
        <v>84</v>
      </c>
      <c r="J8302" t="s">
        <v>85</v>
      </c>
      <c r="K8302" t="s">
        <v>88</v>
      </c>
      <c r="L8302" t="s">
        <v>88</v>
      </c>
      <c r="M8302" t="s">
        <v>88</v>
      </c>
      <c r="N8302" t="s">
        <v>88</v>
      </c>
    </row>
    <row r="8305" spans="8:14" x14ac:dyDescent="0.25">
      <c r="H8305" s="34" t="s">
        <v>95</v>
      </c>
      <c r="I8305" t="s">
        <v>63</v>
      </c>
      <c r="J8305" t="s">
        <v>64</v>
      </c>
      <c r="K8305" t="s">
        <v>65</v>
      </c>
      <c r="L8305" t="s">
        <v>66</v>
      </c>
      <c r="M8305" t="s">
        <v>67</v>
      </c>
      <c r="N8305" t="s">
        <v>96</v>
      </c>
    </row>
    <row r="8307" spans="8:14" x14ac:dyDescent="0.25">
      <c r="H8307" s="34" t="s">
        <v>579</v>
      </c>
      <c r="I8307" t="s">
        <v>70</v>
      </c>
      <c r="J8307">
        <v>181.07593140153699</v>
      </c>
      <c r="K8307">
        <v>177.44197368421001</v>
      </c>
      <c r="L8307">
        <v>190.07218410520201</v>
      </c>
      <c r="M8307">
        <v>184.893714285714</v>
      </c>
      <c r="N8307">
        <v>181.17739648326699</v>
      </c>
    </row>
    <row r="8308" spans="8:14" x14ac:dyDescent="0.25">
      <c r="H8308" s="34" t="s">
        <v>579</v>
      </c>
      <c r="I8308" t="s">
        <v>71</v>
      </c>
      <c r="J8308">
        <v>176.185</v>
      </c>
      <c r="K8308">
        <v>175.17249999999899</v>
      </c>
      <c r="L8308">
        <v>184.63</v>
      </c>
      <c r="M8308">
        <v>180.79999999999899</v>
      </c>
      <c r="N8308">
        <v>179.5975</v>
      </c>
    </row>
    <row r="8309" spans="8:14" x14ac:dyDescent="0.25">
      <c r="H8309" s="34" t="s">
        <v>579</v>
      </c>
      <c r="I8309" t="s">
        <v>72</v>
      </c>
      <c r="J8309">
        <v>173.24250000000001</v>
      </c>
      <c r="K8309">
        <v>173.81124999999901</v>
      </c>
      <c r="L8309">
        <v>181.44</v>
      </c>
      <c r="M8309">
        <v>178.32499999999999</v>
      </c>
      <c r="N8309">
        <v>178.64874999999901</v>
      </c>
    </row>
    <row r="8310" spans="8:14" x14ac:dyDescent="0.25">
      <c r="H8310" s="34" t="s">
        <v>579</v>
      </c>
      <c r="I8310" t="s">
        <v>73</v>
      </c>
      <c r="J8310">
        <v>172.261666666666</v>
      </c>
      <c r="K8310">
        <v>173.35749999999999</v>
      </c>
      <c r="L8310">
        <v>180.37666666666601</v>
      </c>
      <c r="M8310">
        <v>177.5</v>
      </c>
      <c r="N8310">
        <v>178.33249999999899</v>
      </c>
    </row>
    <row r="8311" spans="8:14" x14ac:dyDescent="0.25">
      <c r="H8311" s="34" t="s">
        <v>579</v>
      </c>
      <c r="I8311" t="s">
        <v>74</v>
      </c>
      <c r="J8311">
        <v>171.28083333333299</v>
      </c>
      <c r="K8311">
        <v>172.90374999999901</v>
      </c>
      <c r="L8311">
        <v>179.31333333333299</v>
      </c>
      <c r="M8311">
        <v>176.67499999999899</v>
      </c>
      <c r="N8311">
        <v>178.01624999999899</v>
      </c>
    </row>
    <row r="8312" spans="8:14" x14ac:dyDescent="0.25">
      <c r="H8312" s="34" t="s">
        <v>579</v>
      </c>
      <c r="I8312" t="s">
        <v>75</v>
      </c>
      <c r="J8312">
        <v>169.31916666666601</v>
      </c>
      <c r="K8312">
        <v>171.99625</v>
      </c>
      <c r="L8312">
        <v>177.18666666666601</v>
      </c>
      <c r="M8312">
        <v>175.02500000000001</v>
      </c>
      <c r="N8312">
        <v>177.38374999999999</v>
      </c>
    </row>
    <row r="8313" spans="8:14" x14ac:dyDescent="0.25">
      <c r="H8313" s="34" t="s">
        <v>579</v>
      </c>
      <c r="I8313" t="s">
        <v>76</v>
      </c>
      <c r="J8313">
        <v>168.338333333333</v>
      </c>
      <c r="K8313">
        <v>171.54249999999999</v>
      </c>
      <c r="L8313">
        <v>176.12333333333299</v>
      </c>
      <c r="M8313">
        <v>174.2</v>
      </c>
      <c r="N8313">
        <v>177.0675</v>
      </c>
    </row>
    <row r="8314" spans="8:14" x14ac:dyDescent="0.25">
      <c r="H8314" s="34" t="s">
        <v>579</v>
      </c>
      <c r="I8314" t="s">
        <v>77</v>
      </c>
      <c r="J8314">
        <v>167.35749999999999</v>
      </c>
      <c r="K8314">
        <v>171.08875</v>
      </c>
      <c r="L8314">
        <v>175.06</v>
      </c>
      <c r="M8314">
        <v>173.375</v>
      </c>
      <c r="N8314">
        <v>176.75125</v>
      </c>
    </row>
    <row r="8315" spans="8:14" x14ac:dyDescent="0.25">
      <c r="H8315" s="34" t="s">
        <v>579</v>
      </c>
      <c r="I8315" t="s">
        <v>78</v>
      </c>
      <c r="J8315">
        <v>164.41499999999999</v>
      </c>
      <c r="K8315">
        <v>169.72749999999999</v>
      </c>
      <c r="L8315">
        <v>171.87</v>
      </c>
      <c r="M8315">
        <v>170.9</v>
      </c>
      <c r="N8315">
        <v>175.80249999999899</v>
      </c>
    </row>
    <row r="8316" spans="8:14" x14ac:dyDescent="0.25">
      <c r="H8316" s="34" t="s">
        <v>579</v>
      </c>
      <c r="I8316" t="s">
        <v>79</v>
      </c>
      <c r="J8316">
        <v>159.52406859846201</v>
      </c>
      <c r="K8316">
        <v>167.458026315789</v>
      </c>
      <c r="L8316">
        <v>166.42781589479699</v>
      </c>
      <c r="M8316">
        <v>166.806285714285</v>
      </c>
      <c r="N8316">
        <v>174.22260351673199</v>
      </c>
    </row>
    <row r="8317" spans="8:14" x14ac:dyDescent="0.25">
      <c r="H8317" s="34" t="s">
        <v>579</v>
      </c>
      <c r="I8317" t="s">
        <v>80</v>
      </c>
      <c r="J8317">
        <v>171.683333333333</v>
      </c>
      <c r="K8317">
        <v>172.791666666666</v>
      </c>
      <c r="L8317">
        <v>179.06666666666601</v>
      </c>
      <c r="M8317">
        <v>177.06666666666601</v>
      </c>
      <c r="N8317">
        <v>177.808333333333</v>
      </c>
    </row>
    <row r="8318" spans="8:14" x14ac:dyDescent="0.25">
      <c r="H8318" s="34" t="s">
        <v>579</v>
      </c>
      <c r="I8318" t="s">
        <v>81</v>
      </c>
      <c r="J8318">
        <v>173.06666666666601</v>
      </c>
      <c r="K8318">
        <v>173.13333333333301</v>
      </c>
      <c r="L8318">
        <v>179.88333333333301</v>
      </c>
      <c r="M8318">
        <v>178.28333333333299</v>
      </c>
      <c r="N8318">
        <v>177.916666666666</v>
      </c>
    </row>
    <row r="8319" spans="8:14" x14ac:dyDescent="0.25">
      <c r="H8319" s="34" t="s">
        <v>579</v>
      </c>
      <c r="I8319" t="s">
        <v>82</v>
      </c>
      <c r="J8319">
        <v>174.45</v>
      </c>
      <c r="K8319">
        <v>173.47499999999999</v>
      </c>
      <c r="L8319">
        <v>180.7</v>
      </c>
      <c r="M8319">
        <v>179.5</v>
      </c>
      <c r="N8319">
        <v>178.02500000000001</v>
      </c>
    </row>
    <row r="8320" spans="8:14" x14ac:dyDescent="0.25">
      <c r="H8320" s="34" t="s">
        <v>579</v>
      </c>
      <c r="I8320" t="s">
        <v>83</v>
      </c>
      <c r="J8320">
        <v>1.61149402970581</v>
      </c>
      <c r="K8320">
        <v>0.39546660236315601</v>
      </c>
      <c r="L8320">
        <v>0.91213700670140996</v>
      </c>
      <c r="M8320">
        <v>1.3742469879518</v>
      </c>
      <c r="N8320">
        <v>0.121854056334084</v>
      </c>
    </row>
    <row r="8321" spans="7:14" x14ac:dyDescent="0.25">
      <c r="H8321" s="34" t="s">
        <v>579</v>
      </c>
      <c r="I8321" t="s">
        <v>84</v>
      </c>
      <c r="J8321" t="s">
        <v>85</v>
      </c>
      <c r="K8321" t="s">
        <v>126</v>
      </c>
      <c r="L8321" t="s">
        <v>88</v>
      </c>
      <c r="M8321" t="s">
        <v>98</v>
      </c>
      <c r="N8321" t="s">
        <v>106</v>
      </c>
    </row>
    <row r="8323" spans="7:14" x14ac:dyDescent="0.25">
      <c r="G8323" s="34" t="s">
        <v>667</v>
      </c>
    </row>
    <row r="8324" spans="7:14" x14ac:dyDescent="0.25">
      <c r="H8324" s="34" t="s">
        <v>62</v>
      </c>
      <c r="I8324" t="s">
        <v>63</v>
      </c>
      <c r="J8324" t="s">
        <v>64</v>
      </c>
      <c r="K8324" t="s">
        <v>65</v>
      </c>
      <c r="L8324" t="s">
        <v>110</v>
      </c>
      <c r="M8324" t="s">
        <v>67</v>
      </c>
      <c r="N8324" t="s">
        <v>96</v>
      </c>
    </row>
    <row r="8325" spans="7:14" x14ac:dyDescent="0.25">
      <c r="G8325" s="34" t="s">
        <v>667</v>
      </c>
    </row>
    <row r="8326" spans="7:14" x14ac:dyDescent="0.25">
      <c r="H8326" s="34" t="s">
        <v>580</v>
      </c>
      <c r="I8326" t="s">
        <v>70</v>
      </c>
      <c r="J8326">
        <v>398.32854762209899</v>
      </c>
      <c r="K8326">
        <v>397.071018818948</v>
      </c>
      <c r="L8326">
        <v>396.23630798968998</v>
      </c>
      <c r="M8326">
        <v>396.52163042062699</v>
      </c>
      <c r="N8326">
        <v>405.53822273961902</v>
      </c>
    </row>
    <row r="8327" spans="7:14" x14ac:dyDescent="0.25">
      <c r="H8327" s="34" t="s">
        <v>580</v>
      </c>
      <c r="I8327" t="s">
        <v>71</v>
      </c>
      <c r="J8327">
        <v>395.35250000000002</v>
      </c>
      <c r="K8327">
        <v>393.15249999999997</v>
      </c>
      <c r="L8327">
        <v>393.61250000000001</v>
      </c>
      <c r="M8327">
        <v>392.10750000000002</v>
      </c>
      <c r="N8327">
        <v>399.34249999999997</v>
      </c>
    </row>
    <row r="8328" spans="7:14" x14ac:dyDescent="0.25">
      <c r="H8328" s="34" t="s">
        <v>580</v>
      </c>
      <c r="I8328" t="s">
        <v>72</v>
      </c>
      <c r="J8328">
        <v>393.55124999999998</v>
      </c>
      <c r="K8328">
        <v>390.80124999999998</v>
      </c>
      <c r="L8328">
        <v>392.03125</v>
      </c>
      <c r="M8328">
        <v>389.45375000000001</v>
      </c>
      <c r="N8328">
        <v>395.67124999999999</v>
      </c>
    </row>
    <row r="8329" spans="7:14" x14ac:dyDescent="0.25">
      <c r="H8329" s="34" t="s">
        <v>580</v>
      </c>
      <c r="I8329" t="s">
        <v>73</v>
      </c>
      <c r="J8329">
        <v>392.95083333333298</v>
      </c>
      <c r="K8329">
        <v>390.01749999999998</v>
      </c>
      <c r="L8329">
        <v>391.50416666666598</v>
      </c>
      <c r="M8329">
        <v>388.56916666666598</v>
      </c>
      <c r="N8329">
        <v>394.44749999999999</v>
      </c>
    </row>
    <row r="8330" spans="7:14" x14ac:dyDescent="0.25">
      <c r="H8330" s="34" t="s">
        <v>580</v>
      </c>
      <c r="I8330" t="s">
        <v>74</v>
      </c>
      <c r="J8330">
        <v>392.35041666666598</v>
      </c>
      <c r="K8330">
        <v>389.23374999999999</v>
      </c>
      <c r="L8330">
        <v>390.97708333333298</v>
      </c>
      <c r="M8330">
        <v>387.68458333333302</v>
      </c>
      <c r="N8330">
        <v>393.22375</v>
      </c>
    </row>
    <row r="8331" spans="7:14" x14ac:dyDescent="0.25">
      <c r="H8331" s="34" t="s">
        <v>580</v>
      </c>
      <c r="I8331" t="s">
        <v>75</v>
      </c>
      <c r="J8331">
        <v>391.149583333333</v>
      </c>
      <c r="K8331">
        <v>387.66624999999999</v>
      </c>
      <c r="L8331">
        <v>389.92291666666603</v>
      </c>
      <c r="M8331">
        <v>385.91541666666598</v>
      </c>
      <c r="N8331">
        <v>390.77625</v>
      </c>
    </row>
    <row r="8332" spans="7:14" x14ac:dyDescent="0.25">
      <c r="H8332" s="34" t="s">
        <v>580</v>
      </c>
      <c r="I8332" t="s">
        <v>76</v>
      </c>
      <c r="J8332">
        <v>390.549166666666</v>
      </c>
      <c r="K8332">
        <v>386.88249999999999</v>
      </c>
      <c r="L8332">
        <v>389.39583333333297</v>
      </c>
      <c r="M8332">
        <v>385.03083333333302</v>
      </c>
      <c r="N8332">
        <v>389.55250000000001</v>
      </c>
    </row>
    <row r="8333" spans="7:14" x14ac:dyDescent="0.25">
      <c r="H8333" s="34" t="s">
        <v>580</v>
      </c>
      <c r="I8333" t="s">
        <v>77</v>
      </c>
      <c r="J8333">
        <v>389.94875000000002</v>
      </c>
      <c r="K8333">
        <v>386.09875</v>
      </c>
      <c r="L8333">
        <v>388.86874999999998</v>
      </c>
      <c r="M8333">
        <v>384.14625000000001</v>
      </c>
      <c r="N8333">
        <v>388.32875000000001</v>
      </c>
    </row>
    <row r="8334" spans="7:14" x14ac:dyDescent="0.25">
      <c r="H8334" s="34" t="s">
        <v>580</v>
      </c>
      <c r="I8334" t="s">
        <v>78</v>
      </c>
      <c r="J8334">
        <v>388.14749999999998</v>
      </c>
      <c r="K8334">
        <v>383.7475</v>
      </c>
      <c r="L8334">
        <v>387.287499999999</v>
      </c>
      <c r="M8334">
        <v>381.49250000000001</v>
      </c>
      <c r="N8334">
        <v>384.65750000000003</v>
      </c>
    </row>
    <row r="8335" spans="7:14" x14ac:dyDescent="0.25">
      <c r="H8335" s="34" t="s">
        <v>580</v>
      </c>
      <c r="I8335" t="s">
        <v>79</v>
      </c>
      <c r="J8335">
        <v>385.17145237789998</v>
      </c>
      <c r="K8335">
        <v>379.82898118105101</v>
      </c>
      <c r="L8335">
        <v>384.66369201030898</v>
      </c>
      <c r="M8335">
        <v>377.07836957937201</v>
      </c>
      <c r="N8335">
        <v>378.46177726038002</v>
      </c>
    </row>
    <row r="8336" spans="7:14" x14ac:dyDescent="0.25">
      <c r="H8336" s="34" t="s">
        <v>580</v>
      </c>
      <c r="I8336" t="s">
        <v>80</v>
      </c>
      <c r="J8336">
        <v>392.27499999999998</v>
      </c>
      <c r="K8336">
        <v>388.808333333333</v>
      </c>
      <c r="L8336">
        <v>390.59166666666601</v>
      </c>
      <c r="M8336">
        <v>387.45833333333297</v>
      </c>
      <c r="N8336">
        <v>392.40833333333302</v>
      </c>
    </row>
    <row r="8337" spans="7:14" x14ac:dyDescent="0.25">
      <c r="H8337" s="34" t="s">
        <v>580</v>
      </c>
      <c r="I8337" t="s">
        <v>81</v>
      </c>
      <c r="J8337">
        <v>392.8</v>
      </c>
      <c r="K8337">
        <v>389.166666666666</v>
      </c>
      <c r="L8337">
        <v>390.73333333333301</v>
      </c>
      <c r="M8337">
        <v>388.11666666666599</v>
      </c>
      <c r="N8337">
        <v>392.81666666666598</v>
      </c>
    </row>
    <row r="8338" spans="7:14" x14ac:dyDescent="0.25">
      <c r="H8338" s="34" t="s">
        <v>580</v>
      </c>
      <c r="I8338" t="s">
        <v>82</v>
      </c>
      <c r="J8338">
        <v>393.32499999999999</v>
      </c>
      <c r="K8338">
        <v>389.52499999999998</v>
      </c>
      <c r="L8338">
        <v>390.875</v>
      </c>
      <c r="M8338">
        <v>388.77499999999998</v>
      </c>
      <c r="N8338">
        <v>393.22500000000002</v>
      </c>
    </row>
    <row r="8339" spans="7:14" x14ac:dyDescent="0.25">
      <c r="H8339" s="34" t="s">
        <v>580</v>
      </c>
      <c r="I8339" t="s">
        <v>83</v>
      </c>
      <c r="J8339">
        <v>0.26766936460392998</v>
      </c>
      <c r="K8339">
        <v>0.18432389566408</v>
      </c>
      <c r="L8339">
        <v>7.2539523372653306E-2</v>
      </c>
      <c r="M8339">
        <v>0.33982148618132302</v>
      </c>
      <c r="N8339">
        <v>0.208116545265362</v>
      </c>
    </row>
    <row r="8340" spans="7:14" x14ac:dyDescent="0.25">
      <c r="H8340" s="34" t="s">
        <v>580</v>
      </c>
      <c r="I8340" t="s">
        <v>84</v>
      </c>
      <c r="J8340" t="s">
        <v>85</v>
      </c>
      <c r="K8340" t="s">
        <v>87</v>
      </c>
      <c r="L8340" t="s">
        <v>99</v>
      </c>
      <c r="M8340" t="s">
        <v>87</v>
      </c>
      <c r="N8340" t="s">
        <v>99</v>
      </c>
    </row>
    <row r="8341" spans="7:14" x14ac:dyDescent="0.25">
      <c r="G8341" s="34" t="s">
        <v>667</v>
      </c>
    </row>
    <row r="8343" spans="7:14" x14ac:dyDescent="0.25">
      <c r="H8343" s="34" t="s">
        <v>89</v>
      </c>
      <c r="I8343" t="s">
        <v>63</v>
      </c>
      <c r="J8343" t="s">
        <v>64</v>
      </c>
      <c r="K8343" t="s">
        <v>65</v>
      </c>
      <c r="L8343" t="s">
        <v>66</v>
      </c>
      <c r="M8343" t="s">
        <v>91</v>
      </c>
      <c r="N8343" t="s">
        <v>68</v>
      </c>
    </row>
    <row r="8345" spans="7:14" x14ac:dyDescent="0.25">
      <c r="H8345" s="34" t="s">
        <v>581</v>
      </c>
      <c r="I8345" t="s">
        <v>70</v>
      </c>
      <c r="J8345">
        <v>287.207731958762</v>
      </c>
      <c r="K8345">
        <v>290.62260145876098</v>
      </c>
      <c r="L8345">
        <v>281.05335924486297</v>
      </c>
      <c r="M8345">
        <v>285.344302752293</v>
      </c>
      <c r="N8345">
        <v>281.91269999999997</v>
      </c>
    </row>
    <row r="8346" spans="7:14" x14ac:dyDescent="0.25">
      <c r="H8346" s="34" t="s">
        <v>581</v>
      </c>
      <c r="I8346" t="s">
        <v>71</v>
      </c>
      <c r="J8346">
        <v>281.11500000000001</v>
      </c>
      <c r="K8346">
        <v>284.16500000000002</v>
      </c>
      <c r="L8346">
        <v>276.815</v>
      </c>
      <c r="M8346">
        <v>281.89249999999998</v>
      </c>
      <c r="N8346">
        <v>279.04250000000002</v>
      </c>
    </row>
    <row r="8347" spans="7:14" x14ac:dyDescent="0.25">
      <c r="H8347" s="34" t="s">
        <v>581</v>
      </c>
      <c r="I8347" t="s">
        <v>72</v>
      </c>
      <c r="J8347">
        <v>277.45749999999998</v>
      </c>
      <c r="K8347">
        <v>280.50749999999999</v>
      </c>
      <c r="L8347">
        <v>274.25749999999999</v>
      </c>
      <c r="M8347">
        <v>279.87124999999997</v>
      </c>
      <c r="N8347">
        <v>277.29624999999999</v>
      </c>
    </row>
    <row r="8348" spans="7:14" x14ac:dyDescent="0.25">
      <c r="H8348" s="34" t="s">
        <v>581</v>
      </c>
      <c r="I8348" t="s">
        <v>73</v>
      </c>
      <c r="J8348">
        <v>276.238333333333</v>
      </c>
      <c r="K8348">
        <v>279.28833333333301</v>
      </c>
      <c r="L8348">
        <v>273.40499999999997</v>
      </c>
      <c r="M8348">
        <v>279.19749999999999</v>
      </c>
      <c r="N8348">
        <v>276.71416666666602</v>
      </c>
    </row>
    <row r="8349" spans="7:14" x14ac:dyDescent="0.25">
      <c r="H8349" s="34" t="s">
        <v>581</v>
      </c>
      <c r="I8349" t="s">
        <v>74</v>
      </c>
      <c r="J8349">
        <v>275.01916666666602</v>
      </c>
      <c r="K8349">
        <v>278.06916666666598</v>
      </c>
      <c r="L8349">
        <v>272.55250000000001</v>
      </c>
      <c r="M8349">
        <v>278.52375000000001</v>
      </c>
      <c r="N8349">
        <v>276.13208333333301</v>
      </c>
    </row>
    <row r="8350" spans="7:14" x14ac:dyDescent="0.25">
      <c r="H8350" s="34" t="s">
        <v>581</v>
      </c>
      <c r="I8350" t="s">
        <v>75</v>
      </c>
      <c r="J8350">
        <v>272.58083333333298</v>
      </c>
      <c r="K8350">
        <v>275.63083333333299</v>
      </c>
      <c r="L8350">
        <v>270.847499999999</v>
      </c>
      <c r="M8350">
        <v>277.17624999999998</v>
      </c>
      <c r="N8350">
        <v>274.96791666666599</v>
      </c>
    </row>
    <row r="8351" spans="7:14" x14ac:dyDescent="0.25">
      <c r="H8351" s="34" t="s">
        <v>581</v>
      </c>
      <c r="I8351" t="s">
        <v>76</v>
      </c>
      <c r="J8351">
        <v>271.361666666666</v>
      </c>
      <c r="K8351">
        <v>274.41166666666601</v>
      </c>
      <c r="L8351">
        <v>269.995</v>
      </c>
      <c r="M8351">
        <v>276.5025</v>
      </c>
      <c r="N8351">
        <v>274.38583333333298</v>
      </c>
    </row>
    <row r="8352" spans="7:14" x14ac:dyDescent="0.25">
      <c r="H8352" s="34" t="s">
        <v>581</v>
      </c>
      <c r="I8352" t="s">
        <v>77</v>
      </c>
      <c r="J8352">
        <v>270.14249999999998</v>
      </c>
      <c r="K8352">
        <v>273.1925</v>
      </c>
      <c r="L8352">
        <v>269.14249999999998</v>
      </c>
      <c r="M8352">
        <v>275.82875000000001</v>
      </c>
      <c r="N8352">
        <v>273.80374999999998</v>
      </c>
    </row>
    <row r="8353" spans="7:14" x14ac:dyDescent="0.25">
      <c r="H8353" s="34" t="s">
        <v>581</v>
      </c>
      <c r="I8353" t="s">
        <v>78</v>
      </c>
      <c r="J8353">
        <v>266.48500000000001</v>
      </c>
      <c r="K8353">
        <v>269.53500000000003</v>
      </c>
      <c r="L8353">
        <v>266.58499999999998</v>
      </c>
      <c r="M8353">
        <v>273.8075</v>
      </c>
      <c r="N8353">
        <v>272.0575</v>
      </c>
    </row>
    <row r="8354" spans="7:14" x14ac:dyDescent="0.25">
      <c r="H8354" s="34" t="s">
        <v>581</v>
      </c>
      <c r="I8354" t="s">
        <v>79</v>
      </c>
      <c r="J8354">
        <v>260.392268041237</v>
      </c>
      <c r="K8354">
        <v>263.07739854123798</v>
      </c>
      <c r="L8354">
        <v>262.34664075513598</v>
      </c>
      <c r="M8354">
        <v>270.35569724770602</v>
      </c>
      <c r="N8354">
        <v>269.18729999999903</v>
      </c>
    </row>
    <row r="8355" spans="7:14" x14ac:dyDescent="0.25">
      <c r="H8355" s="34" t="s">
        <v>581</v>
      </c>
      <c r="I8355" t="s">
        <v>80</v>
      </c>
      <c r="J8355">
        <v>275.28333333333302</v>
      </c>
      <c r="K8355">
        <v>274</v>
      </c>
      <c r="L8355">
        <v>272.73333333333301</v>
      </c>
      <c r="M8355">
        <v>276.17500000000001</v>
      </c>
      <c r="N8355">
        <v>276.42500000000001</v>
      </c>
    </row>
    <row r="8356" spans="7:14" x14ac:dyDescent="0.25">
      <c r="H8356" s="34" t="s">
        <v>581</v>
      </c>
      <c r="I8356" t="s">
        <v>81</v>
      </c>
      <c r="J8356">
        <v>276.76666666666603</v>
      </c>
      <c r="K8356">
        <v>274.95</v>
      </c>
      <c r="L8356">
        <v>273.76666666666603</v>
      </c>
      <c r="M8356">
        <v>276.73333333333301</v>
      </c>
      <c r="N8356">
        <v>277.3</v>
      </c>
    </row>
    <row r="8357" spans="7:14" x14ac:dyDescent="0.25">
      <c r="H8357" s="34" t="s">
        <v>581</v>
      </c>
      <c r="I8357" t="s">
        <v>82</v>
      </c>
      <c r="J8357">
        <v>278.25</v>
      </c>
      <c r="K8357">
        <v>275.89999999999998</v>
      </c>
      <c r="L8357">
        <v>274.79999999999899</v>
      </c>
      <c r="M8357">
        <v>277.291666666666</v>
      </c>
      <c r="N8357">
        <v>278.17500000000001</v>
      </c>
    </row>
    <row r="8358" spans="7:14" x14ac:dyDescent="0.25">
      <c r="H8358" s="34" t="s">
        <v>581</v>
      </c>
      <c r="I8358" t="s">
        <v>83</v>
      </c>
      <c r="J8358">
        <v>1.07767754434825</v>
      </c>
      <c r="K8358">
        <v>0.688655309894881</v>
      </c>
      <c r="L8358">
        <v>0.75776093864578498</v>
      </c>
      <c r="M8358">
        <v>0.40270473328324802</v>
      </c>
      <c r="N8358">
        <v>0.63308311476892398</v>
      </c>
    </row>
    <row r="8359" spans="7:14" x14ac:dyDescent="0.25">
      <c r="H8359" s="34" t="s">
        <v>581</v>
      </c>
      <c r="I8359" t="s">
        <v>84</v>
      </c>
      <c r="J8359" t="s">
        <v>85</v>
      </c>
      <c r="K8359" t="s">
        <v>98</v>
      </c>
      <c r="L8359" t="s">
        <v>98</v>
      </c>
      <c r="M8359" t="s">
        <v>99</v>
      </c>
      <c r="N8359" t="s">
        <v>86</v>
      </c>
    </row>
    <row r="8361" spans="7:14" x14ac:dyDescent="0.25">
      <c r="G8361" s="34" t="s">
        <v>667</v>
      </c>
    </row>
    <row r="8362" spans="7:14" x14ac:dyDescent="0.25">
      <c r="H8362" s="34" t="s">
        <v>62</v>
      </c>
      <c r="I8362" t="s">
        <v>63</v>
      </c>
      <c r="J8362" t="s">
        <v>64</v>
      </c>
      <c r="K8362" t="s">
        <v>101</v>
      </c>
      <c r="L8362" t="s">
        <v>66</v>
      </c>
      <c r="M8362" t="s">
        <v>91</v>
      </c>
      <c r="N8362" t="s">
        <v>68</v>
      </c>
    </row>
    <row r="8363" spans="7:14" x14ac:dyDescent="0.25">
      <c r="G8363" s="34" t="s">
        <v>667</v>
      </c>
    </row>
    <row r="8364" spans="7:14" x14ac:dyDescent="0.25">
      <c r="H8364" s="34" t="s">
        <v>582</v>
      </c>
      <c r="I8364" t="s">
        <v>70</v>
      </c>
      <c r="J8364">
        <v>1759.895206184</v>
      </c>
      <c r="K8364">
        <v>1709.9494752037499</v>
      </c>
      <c r="L8364">
        <v>1759.1366710032601</v>
      </c>
      <c r="M8364">
        <v>1752.5219435225699</v>
      </c>
      <c r="N8364">
        <v>1754.12871328966</v>
      </c>
    </row>
    <row r="8365" spans="7:14" x14ac:dyDescent="0.25">
      <c r="H8365" s="34" t="s">
        <v>582</v>
      </c>
      <c r="I8365" t="s">
        <v>71</v>
      </c>
      <c r="J8365">
        <v>1730.7550000000001</v>
      </c>
      <c r="K8365">
        <v>1693.7474999999999</v>
      </c>
      <c r="L8365">
        <v>1730.8375000000001</v>
      </c>
      <c r="M8365">
        <v>1731.7275</v>
      </c>
      <c r="N8365">
        <v>1718.1275000000001</v>
      </c>
    </row>
    <row r="8366" spans="7:14" x14ac:dyDescent="0.25">
      <c r="H8366" s="34" t="s">
        <v>582</v>
      </c>
      <c r="I8366" t="s">
        <v>72</v>
      </c>
      <c r="J8366">
        <v>1713.9525000000001</v>
      </c>
      <c r="K8366">
        <v>1683.99875</v>
      </c>
      <c r="L8366">
        <v>1714.54375</v>
      </c>
      <c r="M8366">
        <v>1719.3387499999999</v>
      </c>
      <c r="N8366">
        <v>1696.6637499999999</v>
      </c>
    </row>
    <row r="8367" spans="7:14" x14ac:dyDescent="0.25">
      <c r="H8367" s="34" t="s">
        <v>582</v>
      </c>
      <c r="I8367" t="s">
        <v>73</v>
      </c>
      <c r="J8367">
        <v>1708.3516666666601</v>
      </c>
      <c r="K8367">
        <v>1680.7491666666599</v>
      </c>
      <c r="L8367">
        <v>1709.1125</v>
      </c>
      <c r="M8367">
        <v>1715.2091666666599</v>
      </c>
      <c r="N8367">
        <v>1689.5091666666599</v>
      </c>
    </row>
    <row r="8368" spans="7:14" x14ac:dyDescent="0.25">
      <c r="H8368" s="34" t="s">
        <v>582</v>
      </c>
      <c r="I8368" t="s">
        <v>74</v>
      </c>
      <c r="J8368">
        <v>1702.7508333333301</v>
      </c>
      <c r="K8368">
        <v>1677.4995833333301</v>
      </c>
      <c r="L8368">
        <v>1703.6812500000001</v>
      </c>
      <c r="M8368">
        <v>1711.07958333333</v>
      </c>
      <c r="N8368">
        <v>1682.3545833333301</v>
      </c>
    </row>
    <row r="8369" spans="7:14" x14ac:dyDescent="0.25">
      <c r="H8369" s="34" t="s">
        <v>582</v>
      </c>
      <c r="I8369" t="s">
        <v>75</v>
      </c>
      <c r="J8369">
        <v>1691.5491666666601</v>
      </c>
      <c r="K8369">
        <v>1671.0004166666599</v>
      </c>
      <c r="L8369">
        <v>1692.8187499999999</v>
      </c>
      <c r="M8369">
        <v>1702.8204166666601</v>
      </c>
      <c r="N8369">
        <v>1668.04541666666</v>
      </c>
    </row>
    <row r="8370" spans="7:14" x14ac:dyDescent="0.25">
      <c r="H8370" s="34" t="s">
        <v>582</v>
      </c>
      <c r="I8370" t="s">
        <v>76</v>
      </c>
      <c r="J8370">
        <v>1685.9483333333301</v>
      </c>
      <c r="K8370">
        <v>1667.7508333333301</v>
      </c>
      <c r="L8370">
        <v>1687.3875</v>
      </c>
      <c r="M8370">
        <v>1698.6908333333299</v>
      </c>
      <c r="N8370">
        <v>1660.89083333333</v>
      </c>
    </row>
    <row r="8371" spans="7:14" x14ac:dyDescent="0.25">
      <c r="H8371" s="34" t="s">
        <v>582</v>
      </c>
      <c r="I8371" t="s">
        <v>77</v>
      </c>
      <c r="J8371">
        <v>1680.3475000000001</v>
      </c>
      <c r="K8371">
        <v>1664.50125</v>
      </c>
      <c r="L8371">
        <v>1681.95625</v>
      </c>
      <c r="M8371">
        <v>1694.56125</v>
      </c>
      <c r="N8371">
        <v>1653.7362499999999</v>
      </c>
    </row>
    <row r="8372" spans="7:14" x14ac:dyDescent="0.25">
      <c r="H8372" s="34" t="s">
        <v>582</v>
      </c>
      <c r="I8372" t="s">
        <v>78</v>
      </c>
      <c r="J8372">
        <v>1663.5450000000001</v>
      </c>
      <c r="K8372">
        <v>1654.7525000000001</v>
      </c>
      <c r="L8372">
        <v>1665.6624999999999</v>
      </c>
      <c r="M8372">
        <v>1682.1724999999999</v>
      </c>
      <c r="N8372">
        <v>1632.2725</v>
      </c>
    </row>
    <row r="8373" spans="7:14" x14ac:dyDescent="0.25">
      <c r="H8373" s="34" t="s">
        <v>582</v>
      </c>
      <c r="I8373" t="s">
        <v>79</v>
      </c>
      <c r="J8373">
        <v>1634.4047938159899</v>
      </c>
      <c r="K8373">
        <v>1638.5505247962401</v>
      </c>
      <c r="L8373">
        <v>1637.3633289967299</v>
      </c>
      <c r="M8373">
        <v>1661.3780564774199</v>
      </c>
      <c r="N8373">
        <v>1596.2712867103301</v>
      </c>
    </row>
    <row r="8374" spans="7:14" x14ac:dyDescent="0.25">
      <c r="H8374" s="34" t="s">
        <v>582</v>
      </c>
      <c r="I8374" t="s">
        <v>80</v>
      </c>
      <c r="J8374">
        <v>1683.2</v>
      </c>
      <c r="K8374">
        <v>1676.25833333333</v>
      </c>
      <c r="L8374">
        <v>1682.2249999999999</v>
      </c>
      <c r="M8374">
        <v>1707.94166666666</v>
      </c>
      <c r="N8374">
        <v>1681.99166666666</v>
      </c>
    </row>
    <row r="8375" spans="7:14" x14ac:dyDescent="0.25">
      <c r="H8375" s="34" t="s">
        <v>582</v>
      </c>
      <c r="I8375" t="s">
        <v>81</v>
      </c>
      <c r="J8375">
        <v>1687.85</v>
      </c>
      <c r="K8375">
        <v>1678.2666666666601</v>
      </c>
      <c r="L8375">
        <v>1687.56666666666</v>
      </c>
      <c r="M8375">
        <v>1708.93333333333</v>
      </c>
      <c r="N8375">
        <v>1688.7833333333299</v>
      </c>
    </row>
    <row r="8376" spans="7:14" x14ac:dyDescent="0.25">
      <c r="H8376" s="34" t="s">
        <v>582</v>
      </c>
      <c r="I8376" t="s">
        <v>82</v>
      </c>
      <c r="J8376">
        <v>1692.5</v>
      </c>
      <c r="K8376">
        <v>1680.2750000000001</v>
      </c>
      <c r="L8376">
        <v>1692.9083333333299</v>
      </c>
      <c r="M8376">
        <v>1709.925</v>
      </c>
      <c r="N8376">
        <v>1695.57499999999</v>
      </c>
    </row>
    <row r="8377" spans="7:14" x14ac:dyDescent="0.25">
      <c r="H8377" s="34" t="s">
        <v>582</v>
      </c>
      <c r="I8377" t="s">
        <v>83</v>
      </c>
      <c r="J8377">
        <v>0.54948301329395399</v>
      </c>
      <c r="K8377">
        <v>0.23962098125290199</v>
      </c>
      <c r="L8377">
        <v>0.63106389891163905</v>
      </c>
      <c r="M8377">
        <v>0.116124184569159</v>
      </c>
      <c r="N8377">
        <v>0.80757435381666498</v>
      </c>
    </row>
    <row r="8378" spans="7:14" x14ac:dyDescent="0.25">
      <c r="H8378" s="34" t="s">
        <v>582</v>
      </c>
      <c r="I8378" t="s">
        <v>84</v>
      </c>
      <c r="J8378" t="s">
        <v>85</v>
      </c>
      <c r="K8378" t="s">
        <v>103</v>
      </c>
      <c r="L8378" t="s">
        <v>88</v>
      </c>
      <c r="M8378" t="s">
        <v>99</v>
      </c>
      <c r="N8378" t="s">
        <v>87</v>
      </c>
    </row>
    <row r="8379" spans="7:14" x14ac:dyDescent="0.25">
      <c r="G8379" s="34" t="s">
        <v>667</v>
      </c>
    </row>
    <row r="8380" spans="7:14" x14ac:dyDescent="0.25">
      <c r="G8380" s="34" t="s">
        <v>667</v>
      </c>
    </row>
    <row r="8381" spans="7:14" x14ac:dyDescent="0.25">
      <c r="H8381" s="34" t="s">
        <v>62</v>
      </c>
      <c r="I8381" t="s">
        <v>63</v>
      </c>
      <c r="J8381" t="s">
        <v>64</v>
      </c>
      <c r="K8381" t="s">
        <v>65</v>
      </c>
      <c r="L8381" t="s">
        <v>66</v>
      </c>
      <c r="M8381" t="s">
        <v>91</v>
      </c>
      <c r="N8381" t="s">
        <v>96</v>
      </c>
    </row>
    <row r="8382" spans="7:14" x14ac:dyDescent="0.25">
      <c r="G8382" s="34" t="s">
        <v>667</v>
      </c>
    </row>
    <row r="8383" spans="7:14" x14ac:dyDescent="0.25">
      <c r="H8383" s="34" t="s">
        <v>583</v>
      </c>
      <c r="I8383" t="s">
        <v>70</v>
      </c>
      <c r="J8383">
        <v>1513.78787056737</v>
      </c>
      <c r="K8383">
        <v>1509.99749017664</v>
      </c>
      <c r="L8383">
        <v>1478.9516619217</v>
      </c>
      <c r="M8383">
        <v>1437.62418643824</v>
      </c>
      <c r="N8383">
        <v>1420.7127351664201</v>
      </c>
    </row>
    <row r="8384" spans="7:14" x14ac:dyDescent="0.25">
      <c r="H8384" s="34" t="s">
        <v>583</v>
      </c>
      <c r="I8384" t="s">
        <v>71</v>
      </c>
      <c r="J8384">
        <v>1485.0225</v>
      </c>
      <c r="K8384">
        <v>1483.7850000000001</v>
      </c>
      <c r="L8384">
        <v>1450.5049999999901</v>
      </c>
      <c r="M8384">
        <v>1422.6624999999999</v>
      </c>
      <c r="N8384">
        <v>1407.9</v>
      </c>
    </row>
    <row r="8385" spans="7:14" x14ac:dyDescent="0.25">
      <c r="H8385" s="34" t="s">
        <v>583</v>
      </c>
      <c r="I8385" t="s">
        <v>72</v>
      </c>
      <c r="J8385">
        <v>1468.5362499999901</v>
      </c>
      <c r="K8385">
        <v>1468.7425000000001</v>
      </c>
      <c r="L8385">
        <v>1433.42749999999</v>
      </c>
      <c r="M8385">
        <v>1413.65625</v>
      </c>
      <c r="N8385">
        <v>1400.2</v>
      </c>
    </row>
    <row r="8386" spans="7:14" x14ac:dyDescent="0.25">
      <c r="H8386" s="34" t="s">
        <v>583</v>
      </c>
      <c r="I8386" t="s">
        <v>73</v>
      </c>
      <c r="J8386">
        <v>1463.0408333333301</v>
      </c>
      <c r="K8386">
        <v>1463.7283333333301</v>
      </c>
      <c r="L8386">
        <v>1427.7349999999999</v>
      </c>
      <c r="M8386">
        <v>1410.6541666666601</v>
      </c>
      <c r="N8386">
        <v>1397.63333333333</v>
      </c>
    </row>
    <row r="8387" spans="7:14" x14ac:dyDescent="0.25">
      <c r="H8387" s="34" t="s">
        <v>583</v>
      </c>
      <c r="I8387" t="s">
        <v>74</v>
      </c>
      <c r="J8387">
        <v>1457.54541666666</v>
      </c>
      <c r="K8387">
        <v>1458.71416666666</v>
      </c>
      <c r="L8387">
        <v>1422.04249999999</v>
      </c>
      <c r="M8387">
        <v>1407.65208333333</v>
      </c>
      <c r="N8387">
        <v>1395.06666666666</v>
      </c>
    </row>
    <row r="8388" spans="7:14" x14ac:dyDescent="0.25">
      <c r="H8388" s="34" t="s">
        <v>583</v>
      </c>
      <c r="I8388" t="s">
        <v>75</v>
      </c>
      <c r="J8388">
        <v>1446.5545833333299</v>
      </c>
      <c r="K8388">
        <v>1448.68583333333</v>
      </c>
      <c r="L8388">
        <v>1410.6575</v>
      </c>
      <c r="M8388">
        <v>1401.64791666666</v>
      </c>
      <c r="N8388">
        <v>1389.93333333333</v>
      </c>
    </row>
    <row r="8389" spans="7:14" x14ac:dyDescent="0.25">
      <c r="H8389" s="34" t="s">
        <v>583</v>
      </c>
      <c r="I8389" t="s">
        <v>76</v>
      </c>
      <c r="J8389">
        <v>1441.0591666666601</v>
      </c>
      <c r="K8389">
        <v>1443.67166666666</v>
      </c>
      <c r="L8389">
        <v>1404.9649999999999</v>
      </c>
      <c r="M8389">
        <v>1398.6458333333301</v>
      </c>
      <c r="N8389">
        <v>1387.36666666666</v>
      </c>
    </row>
    <row r="8390" spans="7:14" x14ac:dyDescent="0.25">
      <c r="H8390" s="34" t="s">
        <v>583</v>
      </c>
      <c r="I8390" t="s">
        <v>77</v>
      </c>
      <c r="J8390">
        <v>1435.56375</v>
      </c>
      <c r="K8390">
        <v>1438.6575</v>
      </c>
      <c r="L8390">
        <v>1399.2725</v>
      </c>
      <c r="M8390">
        <v>1395.64375</v>
      </c>
      <c r="N8390">
        <v>1384.8</v>
      </c>
    </row>
    <row r="8391" spans="7:14" x14ac:dyDescent="0.25">
      <c r="H8391" s="34" t="s">
        <v>583</v>
      </c>
      <c r="I8391" t="s">
        <v>78</v>
      </c>
      <c r="J8391">
        <v>1419.0774999999901</v>
      </c>
      <c r="K8391">
        <v>1423.615</v>
      </c>
      <c r="L8391">
        <v>1382.1949999999999</v>
      </c>
      <c r="M8391">
        <v>1386.6375</v>
      </c>
      <c r="N8391">
        <v>1377.1</v>
      </c>
    </row>
    <row r="8392" spans="7:14" x14ac:dyDescent="0.25">
      <c r="H8392" s="34" t="s">
        <v>583</v>
      </c>
      <c r="I8392" t="s">
        <v>79</v>
      </c>
      <c r="J8392">
        <v>1390.3121294326199</v>
      </c>
      <c r="K8392">
        <v>1397.4025098233501</v>
      </c>
      <c r="L8392">
        <v>1353.7483380782901</v>
      </c>
      <c r="M8392">
        <v>1371.6758135617499</v>
      </c>
      <c r="N8392">
        <v>1364.2872648335699</v>
      </c>
    </row>
    <row r="8393" spans="7:14" x14ac:dyDescent="0.25">
      <c r="H8393" s="34" t="s">
        <v>583</v>
      </c>
      <c r="I8393" t="s">
        <v>80</v>
      </c>
      <c r="J8393">
        <v>1439.9749999999999</v>
      </c>
      <c r="K8393">
        <v>1439.8</v>
      </c>
      <c r="L8393">
        <v>1422.9166666666599</v>
      </c>
      <c r="M8393">
        <v>1406.925</v>
      </c>
      <c r="N8393">
        <v>1393.6666666666599</v>
      </c>
    </row>
    <row r="8394" spans="7:14" x14ac:dyDescent="0.25">
      <c r="H8394" s="34" t="s">
        <v>583</v>
      </c>
      <c r="I8394" t="s">
        <v>81</v>
      </c>
      <c r="J8394">
        <v>1444</v>
      </c>
      <c r="K8394">
        <v>1444.43333333333</v>
      </c>
      <c r="L8394">
        <v>1429.4833333333299</v>
      </c>
      <c r="M8394">
        <v>1409.2</v>
      </c>
      <c r="N8394">
        <v>1394.8333333333301</v>
      </c>
    </row>
    <row r="8395" spans="7:14" x14ac:dyDescent="0.25">
      <c r="H8395" s="34" t="s">
        <v>583</v>
      </c>
      <c r="I8395" t="s">
        <v>82</v>
      </c>
      <c r="J8395">
        <v>1448.0250000000001</v>
      </c>
      <c r="K8395">
        <v>1449.06666666666</v>
      </c>
      <c r="L8395">
        <v>1436.05</v>
      </c>
      <c r="M8395">
        <v>1411.4749999999999</v>
      </c>
      <c r="N8395">
        <v>1396</v>
      </c>
    </row>
    <row r="8396" spans="7:14" x14ac:dyDescent="0.25">
      <c r="H8396" s="34" t="s">
        <v>583</v>
      </c>
      <c r="I8396" t="s">
        <v>83</v>
      </c>
      <c r="J8396">
        <v>0.55592962828681702</v>
      </c>
      <c r="K8396">
        <v>0.63949208686049097</v>
      </c>
      <c r="L8396">
        <v>0.92298682284040101</v>
      </c>
      <c r="M8396">
        <v>0.323400323400303</v>
      </c>
      <c r="N8396">
        <v>0.167424061229381</v>
      </c>
    </row>
    <row r="8397" spans="7:14" x14ac:dyDescent="0.25">
      <c r="H8397" s="34" t="s">
        <v>583</v>
      </c>
      <c r="I8397" t="s">
        <v>84</v>
      </c>
      <c r="J8397" t="s">
        <v>85</v>
      </c>
      <c r="K8397" t="s">
        <v>86</v>
      </c>
      <c r="L8397" t="s">
        <v>87</v>
      </c>
      <c r="M8397" t="s">
        <v>103</v>
      </c>
      <c r="N8397" t="s">
        <v>103</v>
      </c>
    </row>
    <row r="8398" spans="7:14" x14ac:dyDescent="0.25">
      <c r="G8398" s="34" t="s">
        <v>667</v>
      </c>
    </row>
    <row r="8399" spans="7:14" x14ac:dyDescent="0.25">
      <c r="G8399" s="34" t="s">
        <v>667</v>
      </c>
    </row>
    <row r="8400" spans="7:14" x14ac:dyDescent="0.25">
      <c r="H8400" s="34" t="s">
        <v>62</v>
      </c>
      <c r="I8400" t="s">
        <v>63</v>
      </c>
      <c r="J8400" t="s">
        <v>64</v>
      </c>
      <c r="K8400" t="s">
        <v>65</v>
      </c>
      <c r="L8400" t="s">
        <v>66</v>
      </c>
      <c r="M8400" t="s">
        <v>67</v>
      </c>
      <c r="N8400" t="s">
        <v>68</v>
      </c>
    </row>
    <row r="8401" spans="7:14" x14ac:dyDescent="0.25">
      <c r="G8401" s="34" t="s">
        <v>667</v>
      </c>
    </row>
    <row r="8402" spans="7:14" x14ac:dyDescent="0.25">
      <c r="H8402" s="34" t="s">
        <v>584</v>
      </c>
      <c r="I8402" t="s">
        <v>70</v>
      </c>
      <c r="J8402">
        <v>396.445242587601</v>
      </c>
      <c r="K8402">
        <v>386.09634504877698</v>
      </c>
      <c r="L8402">
        <v>395.112780748663</v>
      </c>
      <c r="M8402">
        <v>406.45363708504101</v>
      </c>
      <c r="N8402">
        <v>400.480263157894</v>
      </c>
    </row>
    <row r="8403" spans="7:14" x14ac:dyDescent="0.25">
      <c r="H8403" s="34" t="s">
        <v>584</v>
      </c>
      <c r="I8403" t="s">
        <v>71</v>
      </c>
      <c r="J8403">
        <v>386.3725</v>
      </c>
      <c r="K8403">
        <v>381.46</v>
      </c>
      <c r="L8403">
        <v>388.70749999999998</v>
      </c>
      <c r="M8403">
        <v>398.75</v>
      </c>
      <c r="N8403">
        <v>393.95</v>
      </c>
    </row>
    <row r="8404" spans="7:14" x14ac:dyDescent="0.25">
      <c r="H8404" s="34" t="s">
        <v>584</v>
      </c>
      <c r="I8404" t="s">
        <v>72</v>
      </c>
      <c r="J8404">
        <v>380.33625000000001</v>
      </c>
      <c r="K8404">
        <v>378.65499999999997</v>
      </c>
      <c r="L8404">
        <v>384.95374999999899</v>
      </c>
      <c r="M8404">
        <v>394.349999999999</v>
      </c>
      <c r="N8404">
        <v>390.1</v>
      </c>
    </row>
    <row r="8405" spans="7:14" x14ac:dyDescent="0.25">
      <c r="H8405" s="34" t="s">
        <v>584</v>
      </c>
      <c r="I8405" t="s">
        <v>73</v>
      </c>
      <c r="J8405">
        <v>378.32416666666597</v>
      </c>
      <c r="K8405">
        <v>377.72</v>
      </c>
      <c r="L8405">
        <v>383.70249999999999</v>
      </c>
      <c r="M8405">
        <v>392.88333333333298</v>
      </c>
      <c r="N8405">
        <v>388.81666666666598</v>
      </c>
    </row>
    <row r="8406" spans="7:14" x14ac:dyDescent="0.25">
      <c r="H8406" s="34" t="s">
        <v>584</v>
      </c>
      <c r="I8406" t="s">
        <v>74</v>
      </c>
      <c r="J8406">
        <v>376.31208333333302</v>
      </c>
      <c r="K8406">
        <v>376.78500000000003</v>
      </c>
      <c r="L8406">
        <v>382.45124999999899</v>
      </c>
      <c r="M8406">
        <v>391.416666666666</v>
      </c>
      <c r="N8406">
        <v>387.53333333333302</v>
      </c>
    </row>
    <row r="8407" spans="7:14" x14ac:dyDescent="0.25">
      <c r="H8407" s="34" t="s">
        <v>584</v>
      </c>
      <c r="I8407" t="s">
        <v>75</v>
      </c>
      <c r="J8407">
        <v>372.28791666666598</v>
      </c>
      <c r="K8407">
        <v>374.91500000000002</v>
      </c>
      <c r="L8407">
        <v>379.94875000000002</v>
      </c>
      <c r="M8407">
        <v>388.48333333333301</v>
      </c>
      <c r="N8407">
        <v>384.96666666666601</v>
      </c>
    </row>
    <row r="8408" spans="7:14" x14ac:dyDescent="0.25">
      <c r="H8408" s="34" t="s">
        <v>584</v>
      </c>
      <c r="I8408" t="s">
        <v>76</v>
      </c>
      <c r="J8408">
        <v>370.27583333333303</v>
      </c>
      <c r="K8408">
        <v>373.98</v>
      </c>
      <c r="L8408">
        <v>378.69749999999999</v>
      </c>
      <c r="M8408">
        <v>387.01666666666603</v>
      </c>
      <c r="N8408">
        <v>383.683333333333</v>
      </c>
    </row>
    <row r="8409" spans="7:14" x14ac:dyDescent="0.25">
      <c r="H8409" s="34" t="s">
        <v>584</v>
      </c>
      <c r="I8409" t="s">
        <v>77</v>
      </c>
      <c r="J8409">
        <v>368.26375000000002</v>
      </c>
      <c r="K8409">
        <v>373.04500000000002</v>
      </c>
      <c r="L8409">
        <v>377.44625000000002</v>
      </c>
      <c r="M8409">
        <v>385.55</v>
      </c>
      <c r="N8409">
        <v>382.4</v>
      </c>
    </row>
    <row r="8410" spans="7:14" x14ac:dyDescent="0.25">
      <c r="H8410" s="34" t="s">
        <v>584</v>
      </c>
      <c r="I8410" t="s">
        <v>78</v>
      </c>
      <c r="J8410">
        <v>362.22750000000002</v>
      </c>
      <c r="K8410">
        <v>370.24</v>
      </c>
      <c r="L8410">
        <v>373.6925</v>
      </c>
      <c r="M8410">
        <v>381.15</v>
      </c>
      <c r="N8410">
        <v>378.55</v>
      </c>
    </row>
    <row r="8411" spans="7:14" x14ac:dyDescent="0.25">
      <c r="H8411" s="34" t="s">
        <v>584</v>
      </c>
      <c r="I8411" t="s">
        <v>79</v>
      </c>
      <c r="J8411">
        <v>352.154757412398</v>
      </c>
      <c r="K8411">
        <v>365.60365495122198</v>
      </c>
      <c r="L8411">
        <v>367.28721925133601</v>
      </c>
      <c r="M8411">
        <v>373.446362914958</v>
      </c>
      <c r="N8411">
        <v>372.01973684210498</v>
      </c>
    </row>
    <row r="8412" spans="7:14" x14ac:dyDescent="0.25">
      <c r="H8412" s="34" t="s">
        <v>584</v>
      </c>
      <c r="I8412" t="s">
        <v>80</v>
      </c>
      <c r="J8412">
        <v>376.85833333333301</v>
      </c>
      <c r="K8412">
        <v>376.98333333333301</v>
      </c>
      <c r="L8412">
        <v>380.82499999999999</v>
      </c>
      <c r="M8412">
        <v>386.05</v>
      </c>
      <c r="N8412">
        <v>386.5</v>
      </c>
    </row>
    <row r="8413" spans="7:14" x14ac:dyDescent="0.25">
      <c r="H8413" s="34" t="s">
        <v>584</v>
      </c>
      <c r="I8413" t="s">
        <v>81</v>
      </c>
      <c r="J8413">
        <v>379.416666666666</v>
      </c>
      <c r="K8413">
        <v>378.11666666666599</v>
      </c>
      <c r="L8413">
        <v>380.95</v>
      </c>
      <c r="M8413">
        <v>387.349999999999</v>
      </c>
      <c r="N8413">
        <v>386.75</v>
      </c>
    </row>
    <row r="8414" spans="7:14" x14ac:dyDescent="0.25">
      <c r="H8414" s="34" t="s">
        <v>584</v>
      </c>
      <c r="I8414" t="s">
        <v>82</v>
      </c>
      <c r="J8414">
        <v>381.97500000000002</v>
      </c>
      <c r="K8414">
        <v>379.25</v>
      </c>
      <c r="L8414">
        <v>381.07499999999999</v>
      </c>
      <c r="M8414">
        <v>388.64999999999901</v>
      </c>
      <c r="N8414">
        <v>387</v>
      </c>
    </row>
    <row r="8415" spans="7:14" x14ac:dyDescent="0.25">
      <c r="H8415" s="34" t="s">
        <v>584</v>
      </c>
      <c r="I8415" t="s">
        <v>83</v>
      </c>
      <c r="J8415">
        <v>1.35771620635517</v>
      </c>
      <c r="K8415">
        <v>0.60126442371460198</v>
      </c>
      <c r="L8415">
        <v>6.5603883749918004E-2</v>
      </c>
      <c r="M8415">
        <v>0.66898237488740697</v>
      </c>
      <c r="N8415">
        <v>0.12936610608020699</v>
      </c>
    </row>
    <row r="8416" spans="7:14" x14ac:dyDescent="0.25">
      <c r="H8416" s="34" t="s">
        <v>584</v>
      </c>
      <c r="I8416" t="s">
        <v>84</v>
      </c>
      <c r="J8416" t="s">
        <v>85</v>
      </c>
      <c r="K8416" t="s">
        <v>126</v>
      </c>
      <c r="L8416" t="s">
        <v>88</v>
      </c>
      <c r="M8416" t="s">
        <v>88</v>
      </c>
      <c r="N8416" t="s">
        <v>126</v>
      </c>
    </row>
    <row r="8417" spans="7:14" x14ac:dyDescent="0.25">
      <c r="G8417" s="34" t="s">
        <v>667</v>
      </c>
    </row>
    <row r="8419" spans="7:14" x14ac:dyDescent="0.25">
      <c r="H8419" s="34" t="s">
        <v>128</v>
      </c>
      <c r="I8419" t="s">
        <v>63</v>
      </c>
      <c r="J8419" t="s">
        <v>64</v>
      </c>
      <c r="K8419" t="s">
        <v>65</v>
      </c>
      <c r="L8419" t="s">
        <v>110</v>
      </c>
      <c r="M8419" t="s">
        <v>91</v>
      </c>
      <c r="N8419" t="s">
        <v>68</v>
      </c>
    </row>
    <row r="8421" spans="7:14" x14ac:dyDescent="0.25">
      <c r="H8421" s="34" t="s">
        <v>585</v>
      </c>
      <c r="I8421" t="s">
        <v>70</v>
      </c>
      <c r="J8421">
        <v>487.19487547892697</v>
      </c>
      <c r="K8421">
        <v>477.84140298187202</v>
      </c>
      <c r="L8421">
        <v>480.075542258788</v>
      </c>
      <c r="M8421">
        <v>484.27552436440601</v>
      </c>
      <c r="N8421">
        <v>490.23387781077599</v>
      </c>
    </row>
    <row r="8422" spans="7:14" x14ac:dyDescent="0.25">
      <c r="H8422" s="34" t="s">
        <v>585</v>
      </c>
      <c r="I8422" t="s">
        <v>71</v>
      </c>
      <c r="J8422">
        <v>480.73249999999899</v>
      </c>
      <c r="K8422">
        <v>473.45749999999998</v>
      </c>
      <c r="L8422">
        <v>476.85</v>
      </c>
      <c r="M8422">
        <v>480.89249999999998</v>
      </c>
      <c r="N8422">
        <v>485.61750000000001</v>
      </c>
    </row>
    <row r="8423" spans="7:14" x14ac:dyDescent="0.25">
      <c r="H8423" s="34" t="s">
        <v>585</v>
      </c>
      <c r="I8423" t="s">
        <v>72</v>
      </c>
      <c r="J8423">
        <v>476.84125</v>
      </c>
      <c r="K8423">
        <v>470.80374999999998</v>
      </c>
      <c r="L8423">
        <v>474.92500000000001</v>
      </c>
      <c r="M8423">
        <v>478.87124999999997</v>
      </c>
      <c r="N8423">
        <v>482.90875</v>
      </c>
    </row>
    <row r="8424" spans="7:14" x14ac:dyDescent="0.25">
      <c r="H8424" s="34" t="s">
        <v>585</v>
      </c>
      <c r="I8424" t="s">
        <v>73</v>
      </c>
      <c r="J8424">
        <v>475.544166666666</v>
      </c>
      <c r="K8424">
        <v>469.919166666666</v>
      </c>
      <c r="L8424">
        <v>474.28333333333302</v>
      </c>
      <c r="M8424">
        <v>478.19749999999999</v>
      </c>
      <c r="N8424">
        <v>482.00583333333299</v>
      </c>
    </row>
    <row r="8425" spans="7:14" x14ac:dyDescent="0.25">
      <c r="H8425" s="34" t="s">
        <v>585</v>
      </c>
      <c r="I8425" t="s">
        <v>74</v>
      </c>
      <c r="J8425">
        <v>474.24708333333302</v>
      </c>
      <c r="K8425">
        <v>469.03458333333299</v>
      </c>
      <c r="L8425">
        <v>473.64166666666603</v>
      </c>
      <c r="M8425">
        <v>477.52375000000001</v>
      </c>
      <c r="N8425">
        <v>481.10291666666598</v>
      </c>
    </row>
    <row r="8426" spans="7:14" x14ac:dyDescent="0.25">
      <c r="H8426" s="34" t="s">
        <v>585</v>
      </c>
      <c r="I8426" t="s">
        <v>75</v>
      </c>
      <c r="J8426">
        <v>471.65291666666599</v>
      </c>
      <c r="K8426">
        <v>467.265416666666</v>
      </c>
      <c r="L8426">
        <v>472.35833333333301</v>
      </c>
      <c r="M8426">
        <v>476.17624999999998</v>
      </c>
      <c r="N8426">
        <v>479.29708333333298</v>
      </c>
    </row>
    <row r="8427" spans="7:14" x14ac:dyDescent="0.25">
      <c r="H8427" s="34" t="s">
        <v>585</v>
      </c>
      <c r="I8427" t="s">
        <v>76</v>
      </c>
      <c r="J8427">
        <v>470.35583333333301</v>
      </c>
      <c r="K8427">
        <v>466.38083333333299</v>
      </c>
      <c r="L8427">
        <v>471.71666666666601</v>
      </c>
      <c r="M8427">
        <v>475.5025</v>
      </c>
      <c r="N8427">
        <v>478.39416666666602</v>
      </c>
    </row>
    <row r="8428" spans="7:14" x14ac:dyDescent="0.25">
      <c r="H8428" s="34" t="s">
        <v>585</v>
      </c>
      <c r="I8428" t="s">
        <v>77</v>
      </c>
      <c r="J8428">
        <v>469.05874999999997</v>
      </c>
      <c r="K8428">
        <v>465.49624999999997</v>
      </c>
      <c r="L8428">
        <v>471.07499999999999</v>
      </c>
      <c r="M8428">
        <v>474.82875000000001</v>
      </c>
      <c r="N8428">
        <v>477.49124999999998</v>
      </c>
    </row>
    <row r="8429" spans="7:14" x14ac:dyDescent="0.25">
      <c r="H8429" s="34" t="s">
        <v>585</v>
      </c>
      <c r="I8429" t="s">
        <v>78</v>
      </c>
      <c r="J8429">
        <v>465.16750000000002</v>
      </c>
      <c r="K8429">
        <v>462.84249999999997</v>
      </c>
      <c r="L8429">
        <v>469.15</v>
      </c>
      <c r="M8429">
        <v>472.8075</v>
      </c>
      <c r="N8429">
        <v>474.782499999999</v>
      </c>
    </row>
    <row r="8430" spans="7:14" x14ac:dyDescent="0.25">
      <c r="H8430" s="34" t="s">
        <v>585</v>
      </c>
      <c r="I8430" t="s">
        <v>79</v>
      </c>
      <c r="J8430">
        <v>458.70512452107198</v>
      </c>
      <c r="K8430">
        <v>458.45859701812702</v>
      </c>
      <c r="L8430">
        <v>465.92445774121097</v>
      </c>
      <c r="M8430">
        <v>469.42447563559301</v>
      </c>
      <c r="N8430">
        <v>470.16612218922302</v>
      </c>
    </row>
    <row r="8431" spans="7:14" x14ac:dyDescent="0.25">
      <c r="H8431" s="34" t="s">
        <v>585</v>
      </c>
      <c r="I8431" t="s">
        <v>80</v>
      </c>
      <c r="J8431">
        <v>474.25833333333298</v>
      </c>
      <c r="K8431">
        <v>469.09166666666601</v>
      </c>
      <c r="L8431">
        <v>471.45</v>
      </c>
      <c r="M8431">
        <v>475.67500000000001</v>
      </c>
      <c r="N8431">
        <v>476.32499999999999</v>
      </c>
    </row>
    <row r="8432" spans="7:14" x14ac:dyDescent="0.25">
      <c r="H8432" s="34" t="s">
        <v>585</v>
      </c>
      <c r="I8432" t="s">
        <v>81</v>
      </c>
      <c r="J8432">
        <v>475.56666666666598</v>
      </c>
      <c r="K8432">
        <v>470.03333333333302</v>
      </c>
      <c r="L8432">
        <v>471.96666666666601</v>
      </c>
      <c r="M8432">
        <v>476.06666666666598</v>
      </c>
      <c r="N8432">
        <v>477.61666666666599</v>
      </c>
    </row>
    <row r="8433" spans="8:14" x14ac:dyDescent="0.25">
      <c r="H8433" s="34" t="s">
        <v>585</v>
      </c>
      <c r="I8433" t="s">
        <v>82</v>
      </c>
      <c r="J8433">
        <v>476.875</v>
      </c>
      <c r="K8433">
        <v>470.97500000000002</v>
      </c>
      <c r="L8433">
        <v>472.48333333333301</v>
      </c>
      <c r="M8433">
        <v>476.45833333333297</v>
      </c>
      <c r="N8433">
        <v>478.90833333333302</v>
      </c>
    </row>
    <row r="8434" spans="8:14" x14ac:dyDescent="0.25">
      <c r="H8434" s="34" t="s">
        <v>585</v>
      </c>
      <c r="I8434" t="s">
        <v>83</v>
      </c>
      <c r="J8434">
        <v>0.55173867969285495</v>
      </c>
      <c r="K8434">
        <v>0.40148513972040401</v>
      </c>
      <c r="L8434">
        <v>0.21870259973898501</v>
      </c>
      <c r="M8434">
        <v>0.16440752076956</v>
      </c>
      <c r="N8434">
        <v>0.53942125319736001</v>
      </c>
    </row>
    <row r="8435" spans="8:14" x14ac:dyDescent="0.25">
      <c r="H8435" s="34" t="s">
        <v>585</v>
      </c>
      <c r="I8435" t="s">
        <v>84</v>
      </c>
      <c r="J8435" t="s">
        <v>85</v>
      </c>
      <c r="K8435" t="s">
        <v>87</v>
      </c>
      <c r="L8435" t="s">
        <v>99</v>
      </c>
      <c r="M8435" t="s">
        <v>99</v>
      </c>
      <c r="N8435" t="s">
        <v>86</v>
      </c>
    </row>
    <row r="8438" spans="8:14" x14ac:dyDescent="0.25">
      <c r="H8438" s="34" t="s">
        <v>109</v>
      </c>
      <c r="I8438" t="s">
        <v>63</v>
      </c>
      <c r="J8438" t="s">
        <v>64</v>
      </c>
      <c r="K8438" t="s">
        <v>65</v>
      </c>
      <c r="L8438" t="s">
        <v>66</v>
      </c>
      <c r="M8438" t="s">
        <v>67</v>
      </c>
      <c r="N8438" t="s">
        <v>68</v>
      </c>
    </row>
    <row r="8440" spans="8:14" x14ac:dyDescent="0.25">
      <c r="H8440" s="34" t="s">
        <v>586</v>
      </c>
      <c r="I8440" t="s">
        <v>70</v>
      </c>
      <c r="J8440">
        <v>199.825954620918</v>
      </c>
      <c r="K8440">
        <v>201.05716374268999</v>
      </c>
      <c r="L8440">
        <v>184.83636363636299</v>
      </c>
      <c r="M8440">
        <v>189.04877492877401</v>
      </c>
      <c r="N8440">
        <v>196.649693080357</v>
      </c>
    </row>
    <row r="8441" spans="8:14" x14ac:dyDescent="0.25">
      <c r="H8441" s="34" t="s">
        <v>586</v>
      </c>
      <c r="I8441" t="s">
        <v>71</v>
      </c>
      <c r="J8441">
        <v>194.715</v>
      </c>
      <c r="K8441">
        <v>190.71250000000001</v>
      </c>
      <c r="L8441">
        <v>181.2</v>
      </c>
      <c r="M8441">
        <v>185.47</v>
      </c>
      <c r="N8441">
        <v>191.95249999999999</v>
      </c>
    </row>
    <row r="8442" spans="8:14" x14ac:dyDescent="0.25">
      <c r="H8442" s="34" t="s">
        <v>586</v>
      </c>
      <c r="I8442" t="s">
        <v>72</v>
      </c>
      <c r="J8442">
        <v>191.88249999999999</v>
      </c>
      <c r="K8442">
        <v>185.00624999999999</v>
      </c>
      <c r="L8442">
        <v>179</v>
      </c>
      <c r="M8442">
        <v>183.435</v>
      </c>
      <c r="N8442">
        <v>189.32624999999999</v>
      </c>
    </row>
    <row r="8443" spans="8:14" x14ac:dyDescent="0.25">
      <c r="H8443" s="34" t="s">
        <v>586</v>
      </c>
      <c r="I8443" t="s">
        <v>73</v>
      </c>
      <c r="J8443">
        <v>190.93833333333299</v>
      </c>
      <c r="K8443">
        <v>183.104166666666</v>
      </c>
      <c r="L8443">
        <v>178.266666666666</v>
      </c>
      <c r="M8443">
        <v>182.75666666666601</v>
      </c>
      <c r="N8443">
        <v>188.45083333333301</v>
      </c>
    </row>
    <row r="8444" spans="8:14" x14ac:dyDescent="0.25">
      <c r="H8444" s="34" t="s">
        <v>586</v>
      </c>
      <c r="I8444" t="s">
        <v>74</v>
      </c>
      <c r="J8444">
        <v>189.99416666666599</v>
      </c>
      <c r="K8444">
        <v>181.20208333333301</v>
      </c>
      <c r="L8444">
        <v>177.53333333333299</v>
      </c>
      <c r="M8444">
        <v>182.07833333333301</v>
      </c>
      <c r="N8444">
        <v>187.575416666666</v>
      </c>
    </row>
    <row r="8445" spans="8:14" x14ac:dyDescent="0.25">
      <c r="H8445" s="34" t="s">
        <v>586</v>
      </c>
      <c r="I8445" t="s">
        <v>75</v>
      </c>
      <c r="J8445">
        <v>188.10583333333301</v>
      </c>
      <c r="K8445">
        <v>177.39791666666599</v>
      </c>
      <c r="L8445">
        <v>176.06666666666601</v>
      </c>
      <c r="M8445">
        <v>180.72166666666601</v>
      </c>
      <c r="N8445">
        <v>185.82458333333301</v>
      </c>
    </row>
    <row r="8446" spans="8:14" x14ac:dyDescent="0.25">
      <c r="H8446" s="34" t="s">
        <v>586</v>
      </c>
      <c r="I8446" t="s">
        <v>76</v>
      </c>
      <c r="J8446">
        <v>187.16166666666601</v>
      </c>
      <c r="K8446">
        <v>175.495833333333</v>
      </c>
      <c r="L8446">
        <v>175.333333333333</v>
      </c>
      <c r="M8446">
        <v>180.04333333333301</v>
      </c>
      <c r="N8446">
        <v>184.949166666666</v>
      </c>
    </row>
    <row r="8447" spans="8:14" x14ac:dyDescent="0.25">
      <c r="H8447" s="34" t="s">
        <v>586</v>
      </c>
      <c r="I8447" t="s">
        <v>77</v>
      </c>
      <c r="J8447">
        <v>186.2175</v>
      </c>
      <c r="K8447">
        <v>173.59375</v>
      </c>
      <c r="L8447">
        <v>174.6</v>
      </c>
      <c r="M8447">
        <v>179.36500000000001</v>
      </c>
      <c r="N8447">
        <v>184.07374999999999</v>
      </c>
    </row>
    <row r="8448" spans="8:14" x14ac:dyDescent="0.25">
      <c r="H8448" s="34" t="s">
        <v>586</v>
      </c>
      <c r="I8448" t="s">
        <v>78</v>
      </c>
      <c r="J8448">
        <v>183.38499999999999</v>
      </c>
      <c r="K8448">
        <v>167.88749999999999</v>
      </c>
      <c r="L8448">
        <v>172.4</v>
      </c>
      <c r="M8448">
        <v>177.33</v>
      </c>
      <c r="N8448">
        <v>181.44749999999999</v>
      </c>
    </row>
    <row r="8449" spans="7:14" x14ac:dyDescent="0.25">
      <c r="H8449" s="34" t="s">
        <v>586</v>
      </c>
      <c r="I8449" t="s">
        <v>79</v>
      </c>
      <c r="J8449">
        <v>178.274045379081</v>
      </c>
      <c r="K8449">
        <v>157.54283625730901</v>
      </c>
      <c r="L8449">
        <v>168.76363636363601</v>
      </c>
      <c r="M8449">
        <v>173.75122507122501</v>
      </c>
      <c r="N8449">
        <v>176.75030691964199</v>
      </c>
    </row>
    <row r="8450" spans="7:14" x14ac:dyDescent="0.25">
      <c r="H8450" s="34" t="s">
        <v>586</v>
      </c>
      <c r="I8450" t="s">
        <v>80</v>
      </c>
      <c r="J8450">
        <v>185.85</v>
      </c>
      <c r="K8450">
        <v>179.99166666666599</v>
      </c>
      <c r="L8450">
        <v>177.86666666666599</v>
      </c>
      <c r="M8450">
        <v>179.2</v>
      </c>
      <c r="N8450">
        <v>183.97499999999999</v>
      </c>
    </row>
    <row r="8451" spans="7:14" x14ac:dyDescent="0.25">
      <c r="H8451" s="34" t="s">
        <v>586</v>
      </c>
      <c r="I8451" t="s">
        <v>81</v>
      </c>
      <c r="J8451">
        <v>186.916666666666</v>
      </c>
      <c r="K8451">
        <v>180.683333333333</v>
      </c>
      <c r="L8451">
        <v>178.933333333333</v>
      </c>
      <c r="M8451">
        <v>179.933333333333</v>
      </c>
      <c r="N8451">
        <v>184.88333333333301</v>
      </c>
    </row>
    <row r="8452" spans="7:14" x14ac:dyDescent="0.25">
      <c r="H8452" s="34" t="s">
        <v>586</v>
      </c>
      <c r="I8452" t="s">
        <v>82</v>
      </c>
      <c r="J8452">
        <v>187.98333333333301</v>
      </c>
      <c r="K8452">
        <v>181.375</v>
      </c>
      <c r="L8452">
        <v>180</v>
      </c>
      <c r="M8452">
        <v>180.666666666666</v>
      </c>
      <c r="N8452">
        <v>185.791666666666</v>
      </c>
    </row>
    <row r="8453" spans="7:14" x14ac:dyDescent="0.25">
      <c r="H8453" s="34" t="s">
        <v>586</v>
      </c>
      <c r="I8453" t="s">
        <v>83</v>
      </c>
      <c r="J8453">
        <v>1.13485238053018</v>
      </c>
      <c r="K8453">
        <v>0.76855409972686595</v>
      </c>
      <c r="L8453">
        <v>1.1994002998501001</v>
      </c>
      <c r="M8453">
        <v>0.81180811808116604</v>
      </c>
      <c r="N8453">
        <v>0.97779771249158798</v>
      </c>
    </row>
    <row r="8454" spans="7:14" x14ac:dyDescent="0.25">
      <c r="H8454" s="34" t="s">
        <v>586</v>
      </c>
      <c r="I8454" t="s">
        <v>84</v>
      </c>
      <c r="J8454" t="s">
        <v>85</v>
      </c>
      <c r="K8454" t="s">
        <v>87</v>
      </c>
      <c r="L8454" t="s">
        <v>98</v>
      </c>
      <c r="M8454" t="s">
        <v>86</v>
      </c>
      <c r="N8454" t="s">
        <v>88</v>
      </c>
    </row>
    <row r="8456" spans="7:14" x14ac:dyDescent="0.25">
      <c r="G8456" s="34" t="s">
        <v>667</v>
      </c>
    </row>
    <row r="8457" spans="7:14" x14ac:dyDescent="0.25">
      <c r="H8457" s="34" t="s">
        <v>95</v>
      </c>
      <c r="I8457" t="s">
        <v>63</v>
      </c>
      <c r="J8457" t="s">
        <v>90</v>
      </c>
      <c r="K8457" t="s">
        <v>65</v>
      </c>
      <c r="L8457" t="s">
        <v>66</v>
      </c>
      <c r="M8457" t="s">
        <v>67</v>
      </c>
      <c r="N8457" t="s">
        <v>96</v>
      </c>
    </row>
    <row r="8458" spans="7:14" x14ac:dyDescent="0.25">
      <c r="G8458" s="34" t="s">
        <v>667</v>
      </c>
    </row>
    <row r="8459" spans="7:14" x14ac:dyDescent="0.25">
      <c r="H8459" s="34" t="s">
        <v>587</v>
      </c>
      <c r="I8459" t="s">
        <v>70</v>
      </c>
      <c r="J8459">
        <v>422.10449044585903</v>
      </c>
      <c r="K8459">
        <v>415.55711252653902</v>
      </c>
      <c r="L8459">
        <v>410.535285285285</v>
      </c>
      <c r="M8459">
        <v>409.65077319587601</v>
      </c>
      <c r="N8459">
        <v>407.76480242393598</v>
      </c>
    </row>
    <row r="8460" spans="7:14" x14ac:dyDescent="0.25">
      <c r="H8460" s="34" t="s">
        <v>587</v>
      </c>
      <c r="I8460" t="s">
        <v>71</v>
      </c>
      <c r="J8460">
        <v>413.38749999999999</v>
      </c>
      <c r="K8460">
        <v>409.44749999999999</v>
      </c>
      <c r="L8460">
        <v>406.27</v>
      </c>
      <c r="M8460">
        <v>405.16750000000002</v>
      </c>
      <c r="N8460">
        <v>403.784999999999</v>
      </c>
    </row>
    <row r="8461" spans="7:14" x14ac:dyDescent="0.25">
      <c r="H8461" s="34" t="s">
        <v>587</v>
      </c>
      <c r="I8461" t="s">
        <v>72</v>
      </c>
      <c r="J8461">
        <v>408.36874999999998</v>
      </c>
      <c r="K8461">
        <v>405.74874999999997</v>
      </c>
      <c r="L8461">
        <v>403.685</v>
      </c>
      <c r="M8461">
        <v>402.45875000000001</v>
      </c>
      <c r="N8461">
        <v>401.39249999999998</v>
      </c>
    </row>
    <row r="8462" spans="7:14" x14ac:dyDescent="0.25">
      <c r="H8462" s="34" t="s">
        <v>587</v>
      </c>
      <c r="I8462" t="s">
        <v>73</v>
      </c>
      <c r="J8462">
        <v>406.69583333333298</v>
      </c>
      <c r="K8462">
        <v>404.51583333333298</v>
      </c>
      <c r="L8462">
        <v>402.82333333333298</v>
      </c>
      <c r="M8462">
        <v>401.555833333333</v>
      </c>
      <c r="N8462">
        <v>400.594999999999</v>
      </c>
    </row>
    <row r="8463" spans="7:14" x14ac:dyDescent="0.25">
      <c r="H8463" s="34" t="s">
        <v>587</v>
      </c>
      <c r="I8463" t="s">
        <v>74</v>
      </c>
      <c r="J8463">
        <v>405.02291666666599</v>
      </c>
      <c r="K8463">
        <v>403.28291666666598</v>
      </c>
      <c r="L8463">
        <v>401.96166666666602</v>
      </c>
      <c r="M8463">
        <v>400.65291666666599</v>
      </c>
      <c r="N8463">
        <v>399.79750000000001</v>
      </c>
    </row>
    <row r="8464" spans="7:14" x14ac:dyDescent="0.25">
      <c r="H8464" s="34" t="s">
        <v>587</v>
      </c>
      <c r="I8464" t="s">
        <v>75</v>
      </c>
      <c r="J8464">
        <v>401.67708333333297</v>
      </c>
      <c r="K8464">
        <v>400.81708333333302</v>
      </c>
      <c r="L8464">
        <v>400.238333333333</v>
      </c>
      <c r="M8464">
        <v>398.84708333333299</v>
      </c>
      <c r="N8464">
        <v>398.20249999999999</v>
      </c>
    </row>
    <row r="8465" spans="7:14" x14ac:dyDescent="0.25">
      <c r="H8465" s="34" t="s">
        <v>587</v>
      </c>
      <c r="I8465" t="s">
        <v>76</v>
      </c>
      <c r="J8465">
        <v>400.00416666666598</v>
      </c>
      <c r="K8465">
        <v>399.58416666666602</v>
      </c>
      <c r="L8465">
        <v>399.37666666666598</v>
      </c>
      <c r="M8465">
        <v>397.94416666666598</v>
      </c>
      <c r="N8465">
        <v>397.40499999999997</v>
      </c>
    </row>
    <row r="8466" spans="7:14" x14ac:dyDescent="0.25">
      <c r="H8466" s="34" t="s">
        <v>587</v>
      </c>
      <c r="I8466" t="s">
        <v>77</v>
      </c>
      <c r="J8466">
        <v>398.33125000000001</v>
      </c>
      <c r="K8466">
        <v>398.35124999999999</v>
      </c>
      <c r="L8466">
        <v>398.51499999999999</v>
      </c>
      <c r="M8466">
        <v>397.04124999999999</v>
      </c>
      <c r="N8466">
        <v>396.60750000000002</v>
      </c>
    </row>
    <row r="8467" spans="7:14" x14ac:dyDescent="0.25">
      <c r="H8467" s="34" t="s">
        <v>587</v>
      </c>
      <c r="I8467" t="s">
        <v>78</v>
      </c>
      <c r="J8467">
        <v>393.3125</v>
      </c>
      <c r="K8467">
        <v>394.65249999999997</v>
      </c>
      <c r="L8467">
        <v>395.93</v>
      </c>
      <c r="M8467">
        <v>394.33249999999998</v>
      </c>
      <c r="N8467">
        <v>394.21499999999997</v>
      </c>
    </row>
    <row r="8468" spans="7:14" x14ac:dyDescent="0.25">
      <c r="H8468" s="34" t="s">
        <v>587</v>
      </c>
      <c r="I8468" t="s">
        <v>79</v>
      </c>
      <c r="J8468">
        <v>384.59550955413999</v>
      </c>
      <c r="K8468">
        <v>388.54288747345998</v>
      </c>
      <c r="L8468">
        <v>391.66471471471402</v>
      </c>
      <c r="M8468">
        <v>389.84922680412302</v>
      </c>
      <c r="N8468">
        <v>390.235197576063</v>
      </c>
    </row>
    <row r="8469" spans="7:14" x14ac:dyDescent="0.25">
      <c r="H8469" s="34" t="s">
        <v>587</v>
      </c>
      <c r="I8469" t="s">
        <v>80</v>
      </c>
      <c r="J8469">
        <v>401.625</v>
      </c>
      <c r="K8469">
        <v>403.72500000000002</v>
      </c>
      <c r="L8469">
        <v>402.166666666666</v>
      </c>
      <c r="M8469">
        <v>400.70833333333297</v>
      </c>
      <c r="N8469">
        <v>399.46666666666601</v>
      </c>
    </row>
    <row r="8470" spans="7:14" x14ac:dyDescent="0.25">
      <c r="H8470" s="34" t="s">
        <v>587</v>
      </c>
      <c r="I8470" t="s">
        <v>81</v>
      </c>
      <c r="J8470">
        <v>402.2</v>
      </c>
      <c r="K8470">
        <v>405.4</v>
      </c>
      <c r="L8470">
        <v>403.23333333333301</v>
      </c>
      <c r="M8470">
        <v>401.666666666666</v>
      </c>
      <c r="N8470">
        <v>399.933333333333</v>
      </c>
    </row>
    <row r="8471" spans="7:14" x14ac:dyDescent="0.25">
      <c r="H8471" s="34" t="s">
        <v>587</v>
      </c>
      <c r="I8471" t="s">
        <v>82</v>
      </c>
      <c r="J8471">
        <v>402.77499999999998</v>
      </c>
      <c r="K8471">
        <v>407.07499999999999</v>
      </c>
      <c r="L8471">
        <v>404.3</v>
      </c>
      <c r="M8471">
        <v>402.625</v>
      </c>
      <c r="N8471">
        <v>400.4</v>
      </c>
    </row>
    <row r="8472" spans="7:14" x14ac:dyDescent="0.25">
      <c r="H8472" s="34" t="s">
        <v>587</v>
      </c>
      <c r="I8472" t="s">
        <v>83</v>
      </c>
      <c r="J8472">
        <v>0.28551921047730799</v>
      </c>
      <c r="K8472">
        <v>0.82977274134621803</v>
      </c>
      <c r="L8472">
        <v>0.53046000828843498</v>
      </c>
      <c r="M8472">
        <v>0.478319642300084</v>
      </c>
      <c r="N8472">
        <v>0.23364485981307001</v>
      </c>
    </row>
    <row r="8473" spans="7:14" x14ac:dyDescent="0.25">
      <c r="H8473" s="34" t="s">
        <v>587</v>
      </c>
      <c r="I8473" t="s">
        <v>84</v>
      </c>
      <c r="J8473" t="s">
        <v>93</v>
      </c>
      <c r="K8473" t="s">
        <v>88</v>
      </c>
      <c r="L8473" t="s">
        <v>98</v>
      </c>
      <c r="M8473" t="s">
        <v>98</v>
      </c>
      <c r="N8473" t="s">
        <v>103</v>
      </c>
    </row>
    <row r="8474" spans="7:14" x14ac:dyDescent="0.25">
      <c r="G8474" s="34" t="s">
        <v>667</v>
      </c>
    </row>
    <row r="8476" spans="7:14" x14ac:dyDescent="0.25">
      <c r="H8476" s="34" t="s">
        <v>89</v>
      </c>
      <c r="I8476" t="s">
        <v>63</v>
      </c>
      <c r="J8476" t="s">
        <v>64</v>
      </c>
      <c r="K8476" t="s">
        <v>65</v>
      </c>
      <c r="L8476" t="s">
        <v>66</v>
      </c>
      <c r="M8476" t="s">
        <v>91</v>
      </c>
      <c r="N8476" t="s">
        <v>68</v>
      </c>
    </row>
    <row r="8478" spans="7:14" x14ac:dyDescent="0.25">
      <c r="H8478" s="34" t="s">
        <v>588</v>
      </c>
      <c r="I8478" t="s">
        <v>70</v>
      </c>
      <c r="J8478">
        <v>148.57714285714201</v>
      </c>
      <c r="K8478">
        <v>169.365173258662</v>
      </c>
      <c r="L8478">
        <v>155.17005774456501</v>
      </c>
      <c r="M8478">
        <v>161.79659783344599</v>
      </c>
      <c r="N8478">
        <v>157.013869346733</v>
      </c>
    </row>
    <row r="8479" spans="7:14" x14ac:dyDescent="0.25">
      <c r="H8479" s="34" t="s">
        <v>588</v>
      </c>
      <c r="I8479" t="s">
        <v>71</v>
      </c>
      <c r="J8479">
        <v>146.67750000000001</v>
      </c>
      <c r="K8479">
        <v>161.16749999999999</v>
      </c>
      <c r="L8479">
        <v>152.28749999999999</v>
      </c>
      <c r="M8479">
        <v>157.51750000000001</v>
      </c>
      <c r="N8479">
        <v>154.1825</v>
      </c>
    </row>
    <row r="8480" spans="7:14" x14ac:dyDescent="0.25">
      <c r="H8480" s="34" t="s">
        <v>588</v>
      </c>
      <c r="I8480" t="s">
        <v>72</v>
      </c>
      <c r="J8480">
        <v>145.56375</v>
      </c>
      <c r="K8480">
        <v>156.80874999999901</v>
      </c>
      <c r="L8480">
        <v>150.56874999999999</v>
      </c>
      <c r="M8480">
        <v>155.08375000000001</v>
      </c>
      <c r="N8480">
        <v>152.49125000000001</v>
      </c>
    </row>
    <row r="8481" spans="8:14" x14ac:dyDescent="0.25">
      <c r="H8481" s="34" t="s">
        <v>588</v>
      </c>
      <c r="I8481" t="s">
        <v>73</v>
      </c>
      <c r="J8481">
        <v>145.1925</v>
      </c>
      <c r="K8481">
        <v>155.35583333333301</v>
      </c>
      <c r="L8481">
        <v>149.995833333333</v>
      </c>
      <c r="M8481">
        <v>154.27250000000001</v>
      </c>
      <c r="N8481">
        <v>151.92750000000001</v>
      </c>
    </row>
    <row r="8482" spans="8:14" x14ac:dyDescent="0.25">
      <c r="H8482" s="34" t="s">
        <v>588</v>
      </c>
      <c r="I8482" t="s">
        <v>74</v>
      </c>
      <c r="J8482">
        <v>144.82124999999999</v>
      </c>
      <c r="K8482">
        <v>153.90291666666599</v>
      </c>
      <c r="L8482">
        <v>149.422916666666</v>
      </c>
      <c r="M8482">
        <v>153.46125000000001</v>
      </c>
      <c r="N8482">
        <v>151.36375000000001</v>
      </c>
    </row>
    <row r="8483" spans="8:14" x14ac:dyDescent="0.25">
      <c r="H8483" s="34" t="s">
        <v>588</v>
      </c>
      <c r="I8483" t="s">
        <v>75</v>
      </c>
      <c r="J8483">
        <v>144.07874999999899</v>
      </c>
      <c r="K8483">
        <v>150.99708333333299</v>
      </c>
      <c r="L8483">
        <v>148.277083333333</v>
      </c>
      <c r="M8483">
        <v>151.83875</v>
      </c>
      <c r="N8483">
        <v>150.23625000000001</v>
      </c>
    </row>
    <row r="8484" spans="8:14" x14ac:dyDescent="0.25">
      <c r="H8484" s="34" t="s">
        <v>588</v>
      </c>
      <c r="I8484" t="s">
        <v>76</v>
      </c>
      <c r="J8484">
        <v>143.70749999999899</v>
      </c>
      <c r="K8484">
        <v>149.544166666666</v>
      </c>
      <c r="L8484">
        <v>147.704166666666</v>
      </c>
      <c r="M8484">
        <v>151.0275</v>
      </c>
      <c r="N8484">
        <v>149.67250000000001</v>
      </c>
    </row>
    <row r="8485" spans="8:14" x14ac:dyDescent="0.25">
      <c r="H8485" s="34" t="s">
        <v>588</v>
      </c>
      <c r="I8485" t="s">
        <v>77</v>
      </c>
      <c r="J8485">
        <v>143.33624999999901</v>
      </c>
      <c r="K8485">
        <v>148.09125</v>
      </c>
      <c r="L8485">
        <v>147.13124999999999</v>
      </c>
      <c r="M8485">
        <v>150.21625</v>
      </c>
      <c r="N8485">
        <v>149.10874999999999</v>
      </c>
    </row>
    <row r="8486" spans="8:14" x14ac:dyDescent="0.25">
      <c r="H8486" s="34" t="s">
        <v>588</v>
      </c>
      <c r="I8486" t="s">
        <v>78</v>
      </c>
      <c r="J8486">
        <v>142.222499999999</v>
      </c>
      <c r="K8486">
        <v>143.73249999999999</v>
      </c>
      <c r="L8486">
        <v>145.41249999999999</v>
      </c>
      <c r="M8486">
        <v>147.7825</v>
      </c>
      <c r="N8486">
        <v>147.41749999999999</v>
      </c>
    </row>
    <row r="8487" spans="8:14" x14ac:dyDescent="0.25">
      <c r="H8487" s="34" t="s">
        <v>588</v>
      </c>
      <c r="I8487" t="s">
        <v>79</v>
      </c>
      <c r="J8487">
        <v>140.322857142857</v>
      </c>
      <c r="K8487">
        <v>135.53482674133701</v>
      </c>
      <c r="L8487">
        <v>142.52994225543401</v>
      </c>
      <c r="M8487">
        <v>143.503402166553</v>
      </c>
      <c r="N8487">
        <v>144.586130653266</v>
      </c>
    </row>
    <row r="8488" spans="8:14" x14ac:dyDescent="0.25">
      <c r="H8488" s="34" t="s">
        <v>588</v>
      </c>
      <c r="I8488" t="s">
        <v>80</v>
      </c>
      <c r="J8488">
        <v>143.77500000000001</v>
      </c>
      <c r="K8488">
        <v>150.77499999999901</v>
      </c>
      <c r="L8488">
        <v>149.34166666666599</v>
      </c>
      <c r="M8488">
        <v>152.125</v>
      </c>
      <c r="N8488">
        <v>151.308333333333</v>
      </c>
    </row>
    <row r="8489" spans="8:14" x14ac:dyDescent="0.25">
      <c r="H8489" s="34" t="s">
        <v>588</v>
      </c>
      <c r="I8489" t="s">
        <v>81</v>
      </c>
      <c r="J8489">
        <v>144</v>
      </c>
      <c r="K8489">
        <v>151.333333333333</v>
      </c>
      <c r="L8489">
        <v>149.833333333333</v>
      </c>
      <c r="M8489">
        <v>152.29999999999899</v>
      </c>
      <c r="N8489">
        <v>151.81666666666601</v>
      </c>
    </row>
    <row r="8490" spans="8:14" x14ac:dyDescent="0.25">
      <c r="H8490" s="34" t="s">
        <v>588</v>
      </c>
      <c r="I8490" t="s">
        <v>82</v>
      </c>
      <c r="J8490">
        <v>144.22499999999999</v>
      </c>
      <c r="K8490">
        <v>151.891666666666</v>
      </c>
      <c r="L8490">
        <v>150.32499999999999</v>
      </c>
      <c r="M8490">
        <v>152.474999999999</v>
      </c>
      <c r="N8490">
        <v>152.32499999999999</v>
      </c>
    </row>
    <row r="8491" spans="8:14" x14ac:dyDescent="0.25">
      <c r="H8491" s="34" t="s">
        <v>588</v>
      </c>
      <c r="I8491" t="s">
        <v>83</v>
      </c>
      <c r="J8491">
        <v>0.31201248049921199</v>
      </c>
      <c r="K8491">
        <v>0.73517309485927895</v>
      </c>
      <c r="L8491">
        <v>0.65844539925224499</v>
      </c>
      <c r="M8491">
        <v>0.22954582718476199</v>
      </c>
      <c r="N8491">
        <v>0.67191716693285297</v>
      </c>
    </row>
    <row r="8492" spans="8:14" x14ac:dyDescent="0.25">
      <c r="H8492" s="34" t="s">
        <v>588</v>
      </c>
      <c r="I8492" t="s">
        <v>84</v>
      </c>
      <c r="J8492" t="s">
        <v>85</v>
      </c>
      <c r="K8492" t="s">
        <v>88</v>
      </c>
      <c r="L8492" t="s">
        <v>87</v>
      </c>
      <c r="M8492" t="s">
        <v>99</v>
      </c>
      <c r="N8492" t="s">
        <v>98</v>
      </c>
    </row>
    <row r="8495" spans="8:14" x14ac:dyDescent="0.25">
      <c r="H8495" s="34" t="s">
        <v>62</v>
      </c>
      <c r="I8495" t="s">
        <v>63</v>
      </c>
      <c r="J8495" t="s">
        <v>64</v>
      </c>
      <c r="K8495" t="s">
        <v>65</v>
      </c>
      <c r="L8495" t="s">
        <v>110</v>
      </c>
      <c r="M8495" t="s">
        <v>67</v>
      </c>
      <c r="N8495" t="s">
        <v>68</v>
      </c>
    </row>
    <row r="8497" spans="8:14" x14ac:dyDescent="0.25">
      <c r="H8497" s="34" t="s">
        <v>589</v>
      </c>
      <c r="I8497" t="s">
        <v>70</v>
      </c>
      <c r="J8497">
        <v>1167.7664702731599</v>
      </c>
      <c r="K8497">
        <v>1142.3413717507001</v>
      </c>
      <c r="L8497">
        <v>1156.8782279608099</v>
      </c>
      <c r="M8497">
        <v>1167.03339269813</v>
      </c>
      <c r="N8497">
        <v>1190.1763668430301</v>
      </c>
    </row>
    <row r="8498" spans="8:14" x14ac:dyDescent="0.25">
      <c r="H8498" s="34" t="s">
        <v>589</v>
      </c>
      <c r="I8498" t="s">
        <v>71</v>
      </c>
      <c r="J8498">
        <v>1149.5899999999999</v>
      </c>
      <c r="K8498">
        <v>1133.4974999999999</v>
      </c>
      <c r="L8498">
        <v>1146.75</v>
      </c>
      <c r="M8498">
        <v>1152.3</v>
      </c>
      <c r="N8498">
        <v>1176.2249999999999</v>
      </c>
    </row>
    <row r="8499" spans="8:14" x14ac:dyDescent="0.25">
      <c r="H8499" s="34" t="s">
        <v>589</v>
      </c>
      <c r="I8499" t="s">
        <v>72</v>
      </c>
      <c r="J8499">
        <v>1138.645</v>
      </c>
      <c r="K8499">
        <v>1128.1487500000001</v>
      </c>
      <c r="L8499">
        <v>1140.7</v>
      </c>
      <c r="M8499">
        <v>1143.5</v>
      </c>
      <c r="N8499">
        <v>1168.1125</v>
      </c>
    </row>
    <row r="8500" spans="8:14" x14ac:dyDescent="0.25">
      <c r="H8500" s="34" t="s">
        <v>589</v>
      </c>
      <c r="I8500" t="s">
        <v>73</v>
      </c>
      <c r="J8500">
        <v>1134.9966666666601</v>
      </c>
      <c r="K8500">
        <v>1126.3658333333301</v>
      </c>
      <c r="L8500">
        <v>1138.68333333333</v>
      </c>
      <c r="M8500">
        <v>1140.56666666666</v>
      </c>
      <c r="N8500">
        <v>1165.4083333333299</v>
      </c>
    </row>
    <row r="8501" spans="8:14" x14ac:dyDescent="0.25">
      <c r="H8501" s="34" t="s">
        <v>589</v>
      </c>
      <c r="I8501" t="s">
        <v>74</v>
      </c>
      <c r="J8501">
        <v>1131.3483333333299</v>
      </c>
      <c r="K8501">
        <v>1124.5829166666599</v>
      </c>
      <c r="L8501">
        <v>1136.6666666666599</v>
      </c>
      <c r="M8501">
        <v>1137.63333333333</v>
      </c>
      <c r="N8501">
        <v>1162.7041666666601</v>
      </c>
    </row>
    <row r="8502" spans="8:14" x14ac:dyDescent="0.25">
      <c r="H8502" s="34" t="s">
        <v>589</v>
      </c>
      <c r="I8502" t="s">
        <v>75</v>
      </c>
      <c r="J8502">
        <v>1124.0516666666599</v>
      </c>
      <c r="K8502">
        <v>1121.01708333333</v>
      </c>
      <c r="L8502">
        <v>1132.63333333333</v>
      </c>
      <c r="M8502">
        <v>1131.7666666666601</v>
      </c>
      <c r="N8502">
        <v>1157.2958333333299</v>
      </c>
    </row>
    <row r="8503" spans="8:14" x14ac:dyDescent="0.25">
      <c r="H8503" s="34" t="s">
        <v>589</v>
      </c>
      <c r="I8503" t="s">
        <v>76</v>
      </c>
      <c r="J8503">
        <v>1120.40333333333</v>
      </c>
      <c r="K8503">
        <v>1119.23416666666</v>
      </c>
      <c r="L8503">
        <v>1130.61666666666</v>
      </c>
      <c r="M8503">
        <v>1128.8333333333301</v>
      </c>
      <c r="N8503">
        <v>1154.5916666666601</v>
      </c>
    </row>
    <row r="8504" spans="8:14" x14ac:dyDescent="0.25">
      <c r="H8504" s="34" t="s">
        <v>589</v>
      </c>
      <c r="I8504" t="s">
        <v>77</v>
      </c>
      <c r="J8504">
        <v>1116.7550000000001</v>
      </c>
      <c r="K8504">
        <v>1117.4512499999901</v>
      </c>
      <c r="L8504">
        <v>1128.5999999999999</v>
      </c>
      <c r="M8504">
        <v>1125.9000000000001</v>
      </c>
      <c r="N8504">
        <v>1151.8875</v>
      </c>
    </row>
    <row r="8505" spans="8:14" x14ac:dyDescent="0.25">
      <c r="H8505" s="34" t="s">
        <v>589</v>
      </c>
      <c r="I8505" t="s">
        <v>78</v>
      </c>
      <c r="J8505">
        <v>1105.81</v>
      </c>
      <c r="K8505">
        <v>1112.1025</v>
      </c>
      <c r="L8505">
        <v>1122.55</v>
      </c>
      <c r="M8505">
        <v>1117.0999999999999</v>
      </c>
      <c r="N8505">
        <v>1143.7750000000001</v>
      </c>
    </row>
    <row r="8506" spans="8:14" x14ac:dyDescent="0.25">
      <c r="H8506" s="34" t="s">
        <v>589</v>
      </c>
      <c r="I8506" t="s">
        <v>79</v>
      </c>
      <c r="J8506">
        <v>1087.6335297268299</v>
      </c>
      <c r="K8506">
        <v>1103.25862824929</v>
      </c>
      <c r="L8506">
        <v>1112.42177203918</v>
      </c>
      <c r="M8506">
        <v>1102.3666073018601</v>
      </c>
      <c r="N8506">
        <v>1129.8236331569601</v>
      </c>
    </row>
    <row r="8507" spans="8:14" x14ac:dyDescent="0.25">
      <c r="H8507" s="34" t="s">
        <v>589</v>
      </c>
      <c r="I8507" t="s">
        <v>80</v>
      </c>
      <c r="J8507">
        <v>1131.8333333333301</v>
      </c>
      <c r="K8507">
        <v>1124.2916666666599</v>
      </c>
      <c r="L8507">
        <v>1134</v>
      </c>
      <c r="M8507">
        <v>1136.13333333333</v>
      </c>
      <c r="N8507">
        <v>1148.75</v>
      </c>
    </row>
    <row r="8508" spans="8:14" x14ac:dyDescent="0.25">
      <c r="H8508" s="34" t="s">
        <v>589</v>
      </c>
      <c r="I8508" t="s">
        <v>81</v>
      </c>
      <c r="J8508">
        <v>1135.9666666666601</v>
      </c>
      <c r="K8508">
        <v>1125.7833333333299</v>
      </c>
      <c r="L8508">
        <v>1134.2166666666601</v>
      </c>
      <c r="M8508">
        <v>1137.56666666666</v>
      </c>
      <c r="N8508">
        <v>1152.5</v>
      </c>
    </row>
    <row r="8509" spans="8:14" x14ac:dyDescent="0.25">
      <c r="H8509" s="34" t="s">
        <v>589</v>
      </c>
      <c r="I8509" t="s">
        <v>82</v>
      </c>
      <c r="J8509">
        <v>1140.0999999999999</v>
      </c>
      <c r="K8509">
        <v>1127.2750000000001</v>
      </c>
      <c r="L8509">
        <v>1134.43333333333</v>
      </c>
      <c r="M8509">
        <v>1139</v>
      </c>
      <c r="N8509">
        <v>1156.25</v>
      </c>
    </row>
    <row r="8510" spans="8:14" x14ac:dyDescent="0.25">
      <c r="H8510" s="34" t="s">
        <v>589</v>
      </c>
      <c r="I8510" t="s">
        <v>83</v>
      </c>
      <c r="J8510">
        <v>0.73037844205568003</v>
      </c>
      <c r="K8510">
        <v>0.265352258829614</v>
      </c>
      <c r="L8510">
        <v>3.8198219375317498E-2</v>
      </c>
      <c r="M8510">
        <v>0.25231780307476698</v>
      </c>
      <c r="N8510">
        <v>0.64864864864864802</v>
      </c>
    </row>
    <row r="8511" spans="8:14" x14ac:dyDescent="0.25">
      <c r="H8511" s="34" t="s">
        <v>589</v>
      </c>
      <c r="I8511" t="s">
        <v>84</v>
      </c>
      <c r="J8511" t="s">
        <v>85</v>
      </c>
      <c r="K8511" t="s">
        <v>87</v>
      </c>
      <c r="L8511" t="s">
        <v>99</v>
      </c>
      <c r="M8511" t="s">
        <v>88</v>
      </c>
      <c r="N8511" t="s">
        <v>88</v>
      </c>
    </row>
    <row r="8514" spans="8:14" x14ac:dyDescent="0.25">
      <c r="H8514" s="34" t="s">
        <v>128</v>
      </c>
      <c r="I8514" t="s">
        <v>63</v>
      </c>
      <c r="J8514" t="s">
        <v>90</v>
      </c>
      <c r="K8514" t="s">
        <v>65</v>
      </c>
      <c r="L8514" t="s">
        <v>66</v>
      </c>
      <c r="M8514" t="s">
        <v>67</v>
      </c>
      <c r="N8514" t="s">
        <v>96</v>
      </c>
    </row>
    <row r="8516" spans="8:14" x14ac:dyDescent="0.25">
      <c r="H8516" s="34" t="s">
        <v>590</v>
      </c>
      <c r="I8516" t="s">
        <v>70</v>
      </c>
      <c r="J8516">
        <v>484.43124463519302</v>
      </c>
      <c r="K8516">
        <v>504.44155427103402</v>
      </c>
      <c r="L8516">
        <v>520.42493352423799</v>
      </c>
      <c r="M8516">
        <v>536.280819587628</v>
      </c>
      <c r="N8516">
        <v>526.44225352112596</v>
      </c>
    </row>
    <row r="8517" spans="8:14" x14ac:dyDescent="0.25">
      <c r="H8517" s="34" t="s">
        <v>590</v>
      </c>
      <c r="I8517" t="s">
        <v>71</v>
      </c>
      <c r="J8517">
        <v>478.04499999999899</v>
      </c>
      <c r="K8517">
        <v>493.89499999999998</v>
      </c>
      <c r="L8517">
        <v>508.40499999999997</v>
      </c>
      <c r="M8517">
        <v>522.87249999999995</v>
      </c>
      <c r="N8517">
        <v>516.65</v>
      </c>
    </row>
    <row r="8518" spans="8:14" x14ac:dyDescent="0.25">
      <c r="H8518" s="34" t="s">
        <v>590</v>
      </c>
      <c r="I8518" t="s">
        <v>72</v>
      </c>
      <c r="J8518">
        <v>474.222499999999</v>
      </c>
      <c r="K8518">
        <v>487.8725</v>
      </c>
      <c r="L8518">
        <v>501.22750000000002</v>
      </c>
      <c r="M8518">
        <v>515.46124999999995</v>
      </c>
      <c r="N8518">
        <v>510.875</v>
      </c>
    </row>
    <row r="8519" spans="8:14" x14ac:dyDescent="0.25">
      <c r="H8519" s="34" t="s">
        <v>590</v>
      </c>
      <c r="I8519" t="s">
        <v>73</v>
      </c>
      <c r="J8519">
        <v>472.94833333333298</v>
      </c>
      <c r="K8519">
        <v>485.86500000000001</v>
      </c>
      <c r="L8519">
        <v>498.83499999999998</v>
      </c>
      <c r="M8519">
        <v>512.99083333333294</v>
      </c>
      <c r="N8519">
        <v>508.95</v>
      </c>
    </row>
    <row r="8520" spans="8:14" x14ac:dyDescent="0.25">
      <c r="H8520" s="34" t="s">
        <v>590</v>
      </c>
      <c r="I8520" t="s">
        <v>74</v>
      </c>
      <c r="J8520">
        <v>471.674166666666</v>
      </c>
      <c r="K8520">
        <v>483.85750000000002</v>
      </c>
      <c r="L8520">
        <v>496.4425</v>
      </c>
      <c r="M8520">
        <v>510.52041666666599</v>
      </c>
      <c r="N8520">
        <v>507.02499999999998</v>
      </c>
    </row>
    <row r="8521" spans="8:14" x14ac:dyDescent="0.25">
      <c r="H8521" s="34" t="s">
        <v>590</v>
      </c>
      <c r="I8521" t="s">
        <v>75</v>
      </c>
      <c r="J8521">
        <v>469.12583333333299</v>
      </c>
      <c r="K8521">
        <v>479.84249999999997</v>
      </c>
      <c r="L8521">
        <v>491.65750000000003</v>
      </c>
      <c r="M8521">
        <v>505.57958333333301</v>
      </c>
      <c r="N8521">
        <v>503.17500000000001</v>
      </c>
    </row>
    <row r="8522" spans="8:14" x14ac:dyDescent="0.25">
      <c r="H8522" s="34" t="s">
        <v>590</v>
      </c>
      <c r="I8522" t="s">
        <v>76</v>
      </c>
      <c r="J8522">
        <v>467.85166666666601</v>
      </c>
      <c r="K8522">
        <v>477.83499999999998</v>
      </c>
      <c r="L8522">
        <v>489.26499999999999</v>
      </c>
      <c r="M8522">
        <v>503.109166666666</v>
      </c>
      <c r="N8522">
        <v>501.25</v>
      </c>
    </row>
    <row r="8523" spans="8:14" x14ac:dyDescent="0.25">
      <c r="H8523" s="34" t="s">
        <v>590</v>
      </c>
      <c r="I8523" t="s">
        <v>77</v>
      </c>
      <c r="J8523">
        <v>466.57749999999999</v>
      </c>
      <c r="K8523">
        <v>475.82749999999999</v>
      </c>
      <c r="L8523">
        <v>486.8725</v>
      </c>
      <c r="M8523">
        <v>500.63875000000002</v>
      </c>
      <c r="N8523">
        <v>499.32499999999999</v>
      </c>
    </row>
    <row r="8524" spans="8:14" x14ac:dyDescent="0.25">
      <c r="H8524" s="34" t="s">
        <v>590</v>
      </c>
      <c r="I8524" t="s">
        <v>78</v>
      </c>
      <c r="J8524">
        <v>462.755</v>
      </c>
      <c r="K8524">
        <v>469.80500000000001</v>
      </c>
      <c r="L8524">
        <v>479.69499999999999</v>
      </c>
      <c r="M8524">
        <v>493.22750000000002</v>
      </c>
      <c r="N8524">
        <v>493.55</v>
      </c>
    </row>
    <row r="8525" spans="8:14" x14ac:dyDescent="0.25">
      <c r="H8525" s="34" t="s">
        <v>590</v>
      </c>
      <c r="I8525" t="s">
        <v>79</v>
      </c>
      <c r="J8525">
        <v>456.36875536480602</v>
      </c>
      <c r="K8525">
        <v>459.258445728965</v>
      </c>
      <c r="L8525">
        <v>467.67506647576101</v>
      </c>
      <c r="M8525">
        <v>479.819180412371</v>
      </c>
      <c r="N8525">
        <v>483.757746478873</v>
      </c>
    </row>
    <row r="8526" spans="8:14" x14ac:dyDescent="0.25">
      <c r="H8526" s="34" t="s">
        <v>590</v>
      </c>
      <c r="I8526" t="s">
        <v>80</v>
      </c>
      <c r="J8526">
        <v>471.24999999999898</v>
      </c>
      <c r="K8526">
        <v>478.05</v>
      </c>
      <c r="L8526">
        <v>496.683333333333</v>
      </c>
      <c r="M8526">
        <v>498.47500000000002</v>
      </c>
      <c r="N8526">
        <v>505.9</v>
      </c>
    </row>
    <row r="8527" spans="8:14" x14ac:dyDescent="0.25">
      <c r="H8527" s="34" t="s">
        <v>590</v>
      </c>
      <c r="I8527" t="s">
        <v>81</v>
      </c>
      <c r="J8527">
        <v>472.099999999999</v>
      </c>
      <c r="K8527">
        <v>479.31666666666598</v>
      </c>
      <c r="L8527">
        <v>499.31666666666598</v>
      </c>
      <c r="M8527">
        <v>501.666666666666</v>
      </c>
      <c r="N8527">
        <v>506.7</v>
      </c>
    </row>
    <row r="8528" spans="8:14" x14ac:dyDescent="0.25">
      <c r="H8528" s="34" t="s">
        <v>590</v>
      </c>
      <c r="I8528" t="s">
        <v>82</v>
      </c>
      <c r="J8528">
        <v>472.95</v>
      </c>
      <c r="K8528">
        <v>480.58333333333297</v>
      </c>
      <c r="L8528">
        <v>501.95</v>
      </c>
      <c r="M8528">
        <v>504.85833333333301</v>
      </c>
      <c r="N8528">
        <v>507.5</v>
      </c>
    </row>
    <row r="8529" spans="7:14" x14ac:dyDescent="0.25">
      <c r="H8529" s="34" t="s">
        <v>590</v>
      </c>
      <c r="I8529" t="s">
        <v>83</v>
      </c>
      <c r="J8529">
        <v>0.36074270557030103</v>
      </c>
      <c r="K8529">
        <v>0.52713715970174502</v>
      </c>
      <c r="L8529">
        <v>1.0603671017751</v>
      </c>
      <c r="M8529">
        <v>1.2643810970074001</v>
      </c>
      <c r="N8529">
        <v>0.31626803716149798</v>
      </c>
    </row>
    <row r="8530" spans="7:14" x14ac:dyDescent="0.25">
      <c r="H8530" s="34" t="s">
        <v>590</v>
      </c>
      <c r="I8530" t="s">
        <v>84</v>
      </c>
      <c r="J8530" t="s">
        <v>93</v>
      </c>
      <c r="K8530" t="s">
        <v>88</v>
      </c>
      <c r="L8530" t="s">
        <v>88</v>
      </c>
      <c r="M8530" t="s">
        <v>86</v>
      </c>
      <c r="N8530" t="s">
        <v>99</v>
      </c>
    </row>
    <row r="8532" spans="7:14" x14ac:dyDescent="0.25">
      <c r="G8532" s="34" t="s">
        <v>667</v>
      </c>
    </row>
    <row r="8533" spans="7:14" x14ac:dyDescent="0.25">
      <c r="H8533" s="34" t="s">
        <v>62</v>
      </c>
      <c r="I8533" t="s">
        <v>63</v>
      </c>
      <c r="J8533" t="s">
        <v>64</v>
      </c>
      <c r="K8533" t="s">
        <v>65</v>
      </c>
      <c r="L8533" t="s">
        <v>66</v>
      </c>
      <c r="M8533" t="s">
        <v>67</v>
      </c>
      <c r="N8533" t="s">
        <v>68</v>
      </c>
    </row>
    <row r="8534" spans="7:14" x14ac:dyDescent="0.25">
      <c r="G8534" s="34" t="s">
        <v>667</v>
      </c>
    </row>
    <row r="8535" spans="7:14" x14ac:dyDescent="0.25">
      <c r="H8535" s="34" t="s">
        <v>591</v>
      </c>
      <c r="I8535" t="s">
        <v>70</v>
      </c>
      <c r="J8535">
        <v>137.91938931297699</v>
      </c>
      <c r="K8535">
        <v>157.5</v>
      </c>
      <c r="L8535">
        <v>146.35576508620599</v>
      </c>
      <c r="M8535">
        <v>146.430144404332</v>
      </c>
      <c r="N8535">
        <v>151.72499999999999</v>
      </c>
    </row>
    <row r="8536" spans="7:14" x14ac:dyDescent="0.25">
      <c r="H8536" s="34" t="s">
        <v>591</v>
      </c>
      <c r="I8536" t="s">
        <v>71</v>
      </c>
      <c r="J8536">
        <v>135.57749999999999</v>
      </c>
      <c r="K8536">
        <v>150.09</v>
      </c>
      <c r="L8536">
        <v>143.71250000000001</v>
      </c>
      <c r="M8536">
        <v>143.65</v>
      </c>
      <c r="N8536">
        <v>148.35</v>
      </c>
    </row>
    <row r="8537" spans="7:14" x14ac:dyDescent="0.25">
      <c r="H8537" s="34" t="s">
        <v>591</v>
      </c>
      <c r="I8537" t="s">
        <v>72</v>
      </c>
      <c r="J8537">
        <v>134.18875</v>
      </c>
      <c r="K8537">
        <v>146.29499999999999</v>
      </c>
      <c r="L8537">
        <v>142.13124999999999</v>
      </c>
      <c r="M8537">
        <v>142</v>
      </c>
      <c r="N8537">
        <v>146.42500000000001</v>
      </c>
    </row>
    <row r="8538" spans="7:14" x14ac:dyDescent="0.25">
      <c r="H8538" s="34" t="s">
        <v>591</v>
      </c>
      <c r="I8538" t="s">
        <v>73</v>
      </c>
      <c r="J8538">
        <v>133.72583333333299</v>
      </c>
      <c r="K8538">
        <v>145.03</v>
      </c>
      <c r="L8538">
        <v>141.604166666666</v>
      </c>
      <c r="M8538">
        <v>141.44999999999999</v>
      </c>
      <c r="N8538">
        <v>145.78333333333299</v>
      </c>
    </row>
    <row r="8539" spans="7:14" x14ac:dyDescent="0.25">
      <c r="H8539" s="34" t="s">
        <v>591</v>
      </c>
      <c r="I8539" t="s">
        <v>74</v>
      </c>
      <c r="J8539">
        <v>133.262916666666</v>
      </c>
      <c r="K8539">
        <v>143.76499999999999</v>
      </c>
      <c r="L8539">
        <v>141.07708333333301</v>
      </c>
      <c r="M8539">
        <v>140.9</v>
      </c>
      <c r="N8539">
        <v>145.141666666666</v>
      </c>
    </row>
    <row r="8540" spans="7:14" x14ac:dyDescent="0.25">
      <c r="H8540" s="34" t="s">
        <v>591</v>
      </c>
      <c r="I8540" t="s">
        <v>75</v>
      </c>
      <c r="J8540">
        <v>132.337083333333</v>
      </c>
      <c r="K8540">
        <v>141.23499999999899</v>
      </c>
      <c r="L8540">
        <v>140.02291666666599</v>
      </c>
      <c r="M8540">
        <v>139.79999999999899</v>
      </c>
      <c r="N8540">
        <v>143.85833333333301</v>
      </c>
    </row>
    <row r="8541" spans="7:14" x14ac:dyDescent="0.25">
      <c r="H8541" s="34" t="s">
        <v>591</v>
      </c>
      <c r="I8541" t="s">
        <v>76</v>
      </c>
      <c r="J8541">
        <v>131.87416666666601</v>
      </c>
      <c r="K8541">
        <v>139.97</v>
      </c>
      <c r="L8541">
        <v>139.495833333333</v>
      </c>
      <c r="M8541">
        <v>139.25</v>
      </c>
      <c r="N8541">
        <v>143.21666666666599</v>
      </c>
    </row>
    <row r="8542" spans="7:14" x14ac:dyDescent="0.25">
      <c r="H8542" s="34" t="s">
        <v>591</v>
      </c>
      <c r="I8542" t="s">
        <v>77</v>
      </c>
      <c r="J8542">
        <v>131.41125</v>
      </c>
      <c r="K8542">
        <v>138.70499999999899</v>
      </c>
      <c r="L8542">
        <v>138.96875</v>
      </c>
      <c r="M8542">
        <v>138.69999999999999</v>
      </c>
      <c r="N8542">
        <v>142.57499999999999</v>
      </c>
    </row>
    <row r="8543" spans="7:14" x14ac:dyDescent="0.25">
      <c r="H8543" s="34" t="s">
        <v>591</v>
      </c>
      <c r="I8543" t="s">
        <v>78</v>
      </c>
      <c r="J8543">
        <v>130.02250000000001</v>
      </c>
      <c r="K8543">
        <v>134.91</v>
      </c>
      <c r="L8543">
        <v>137.38749999999999</v>
      </c>
      <c r="M8543">
        <v>137.04999999999899</v>
      </c>
      <c r="N8543">
        <v>140.65</v>
      </c>
    </row>
    <row r="8544" spans="7:14" x14ac:dyDescent="0.25">
      <c r="H8544" s="34" t="s">
        <v>591</v>
      </c>
      <c r="I8544" t="s">
        <v>79</v>
      </c>
      <c r="J8544">
        <v>127.680610687022</v>
      </c>
      <c r="K8544">
        <v>127.49999999999901</v>
      </c>
      <c r="L8544">
        <v>134.74423491379301</v>
      </c>
      <c r="M8544">
        <v>134.269855595667</v>
      </c>
      <c r="N8544">
        <v>137.27500000000001</v>
      </c>
    </row>
    <row r="8545" spans="7:14" x14ac:dyDescent="0.25">
      <c r="H8545" s="34" t="s">
        <v>591</v>
      </c>
      <c r="I8545" t="s">
        <v>80</v>
      </c>
      <c r="J8545">
        <v>133.041666666666</v>
      </c>
      <c r="K8545">
        <v>138</v>
      </c>
      <c r="L8545">
        <v>141.058333333333</v>
      </c>
      <c r="M8545">
        <v>140.73333333333301</v>
      </c>
      <c r="N8545">
        <v>143.5</v>
      </c>
    </row>
    <row r="8546" spans="7:14" x14ac:dyDescent="0.25">
      <c r="H8546" s="34" t="s">
        <v>591</v>
      </c>
      <c r="I8546" t="s">
        <v>81</v>
      </c>
      <c r="J8546">
        <v>133.28333333333299</v>
      </c>
      <c r="K8546">
        <v>139.5</v>
      </c>
      <c r="L8546">
        <v>141.56666666666601</v>
      </c>
      <c r="M8546">
        <v>141.11666666666599</v>
      </c>
      <c r="N8546">
        <v>143.833333333333</v>
      </c>
    </row>
    <row r="8547" spans="7:14" x14ac:dyDescent="0.25">
      <c r="H8547" s="34" t="s">
        <v>591</v>
      </c>
      <c r="I8547" t="s">
        <v>82</v>
      </c>
      <c r="J8547">
        <v>133.52500000000001</v>
      </c>
      <c r="K8547">
        <v>141</v>
      </c>
      <c r="L8547">
        <v>142.07499999999999</v>
      </c>
      <c r="M8547">
        <v>141.5</v>
      </c>
      <c r="N8547">
        <v>144.166666666666</v>
      </c>
    </row>
    <row r="8548" spans="7:14" x14ac:dyDescent="0.25">
      <c r="H8548" s="34" t="s">
        <v>591</v>
      </c>
      <c r="I8548" t="s">
        <v>83</v>
      </c>
      <c r="J8548">
        <v>0.36329470717195</v>
      </c>
      <c r="K8548">
        <v>2.1276595744680802</v>
      </c>
      <c r="L8548">
        <v>0.72074200980680603</v>
      </c>
      <c r="M8548">
        <v>0.54476551397440798</v>
      </c>
      <c r="N8548">
        <v>0.46242774566475198</v>
      </c>
    </row>
    <row r="8549" spans="7:14" x14ac:dyDescent="0.25">
      <c r="H8549" s="34" t="s">
        <v>591</v>
      </c>
      <c r="I8549" t="s">
        <v>84</v>
      </c>
      <c r="J8549" t="s">
        <v>85</v>
      </c>
      <c r="K8549" t="s">
        <v>88</v>
      </c>
      <c r="L8549" t="s">
        <v>88</v>
      </c>
      <c r="M8549" t="s">
        <v>98</v>
      </c>
      <c r="N8549" t="s">
        <v>88</v>
      </c>
    </row>
    <row r="8550" spans="7:14" x14ac:dyDescent="0.25">
      <c r="G8550" s="34" t="s">
        <v>667</v>
      </c>
    </row>
    <row r="8552" spans="7:14" x14ac:dyDescent="0.25">
      <c r="H8552" s="34" t="s">
        <v>109</v>
      </c>
      <c r="I8552" t="s">
        <v>63</v>
      </c>
      <c r="J8552" t="s">
        <v>361</v>
      </c>
      <c r="K8552" t="s">
        <v>65</v>
      </c>
      <c r="L8552" t="s">
        <v>66</v>
      </c>
      <c r="M8552" t="s">
        <v>67</v>
      </c>
      <c r="N8552" t="s">
        <v>68</v>
      </c>
    </row>
    <row r="8554" spans="7:14" x14ac:dyDescent="0.25">
      <c r="H8554" s="34" t="s">
        <v>592</v>
      </c>
      <c r="I8554" t="s">
        <v>70</v>
      </c>
      <c r="J8554">
        <v>219.65</v>
      </c>
      <c r="K8554">
        <v>246.42023255813899</v>
      </c>
      <c r="L8554">
        <v>240.93449381584901</v>
      </c>
      <c r="M8554">
        <v>240.143</v>
      </c>
      <c r="N8554">
        <v>249.386712328767</v>
      </c>
    </row>
    <row r="8555" spans="7:14" x14ac:dyDescent="0.25">
      <c r="H8555" s="34" t="s">
        <v>592</v>
      </c>
      <c r="I8555" t="s">
        <v>71</v>
      </c>
      <c r="J8555">
        <v>219.65</v>
      </c>
      <c r="K8555">
        <v>238.32999999999899</v>
      </c>
      <c r="L8555">
        <v>231.08500000000001</v>
      </c>
      <c r="M8555">
        <v>231.70249999999999</v>
      </c>
      <c r="N8555">
        <v>241.784999999999</v>
      </c>
    </row>
    <row r="8556" spans="7:14" x14ac:dyDescent="0.25">
      <c r="H8556" s="34" t="s">
        <v>592</v>
      </c>
      <c r="I8556" t="s">
        <v>72</v>
      </c>
      <c r="J8556">
        <v>219.65</v>
      </c>
      <c r="K8556">
        <v>234.04</v>
      </c>
      <c r="L8556">
        <v>225.11750000000001</v>
      </c>
      <c r="M8556">
        <v>227.15125</v>
      </c>
      <c r="N8556">
        <v>237.74249999999901</v>
      </c>
    </row>
    <row r="8557" spans="7:14" x14ac:dyDescent="0.25">
      <c r="H8557" s="34" t="s">
        <v>592</v>
      </c>
      <c r="I8557" t="s">
        <v>73</v>
      </c>
      <c r="J8557">
        <v>219.65</v>
      </c>
      <c r="K8557">
        <v>232.61</v>
      </c>
      <c r="L8557">
        <v>223.12833333333299</v>
      </c>
      <c r="M8557">
        <v>225.634166666666</v>
      </c>
      <c r="N8557">
        <v>236.39499999999899</v>
      </c>
    </row>
    <row r="8558" spans="7:14" x14ac:dyDescent="0.25">
      <c r="H8558" s="34" t="s">
        <v>592</v>
      </c>
      <c r="I8558" t="s">
        <v>74</v>
      </c>
      <c r="J8558">
        <v>219.65</v>
      </c>
      <c r="K8558">
        <v>231.18</v>
      </c>
      <c r="L8558">
        <v>221.139166666666</v>
      </c>
      <c r="M8558">
        <v>224.117083333333</v>
      </c>
      <c r="N8558">
        <v>235.04749999999899</v>
      </c>
    </row>
    <row r="8559" spans="7:14" x14ac:dyDescent="0.25">
      <c r="H8559" s="34" t="s">
        <v>592</v>
      </c>
      <c r="I8559" t="s">
        <v>75</v>
      </c>
      <c r="J8559">
        <v>219.65</v>
      </c>
      <c r="K8559">
        <v>228.32</v>
      </c>
      <c r="L8559">
        <v>217.16083333333299</v>
      </c>
      <c r="M8559">
        <v>221.08291666666599</v>
      </c>
      <c r="N8559">
        <v>232.35249999999999</v>
      </c>
    </row>
    <row r="8560" spans="7:14" x14ac:dyDescent="0.25">
      <c r="H8560" s="34" t="s">
        <v>592</v>
      </c>
      <c r="I8560" t="s">
        <v>76</v>
      </c>
      <c r="J8560">
        <v>219.65</v>
      </c>
      <c r="K8560">
        <v>226.89</v>
      </c>
      <c r="L8560">
        <v>215.171666666666</v>
      </c>
      <c r="M8560">
        <v>219.56583333333299</v>
      </c>
      <c r="N8560">
        <v>231.005</v>
      </c>
    </row>
    <row r="8561" spans="8:14" x14ac:dyDescent="0.25">
      <c r="H8561" s="34" t="s">
        <v>592</v>
      </c>
      <c r="I8561" t="s">
        <v>77</v>
      </c>
      <c r="J8561">
        <v>219.65</v>
      </c>
      <c r="K8561">
        <v>225.46</v>
      </c>
      <c r="L8561">
        <v>213.1825</v>
      </c>
      <c r="M8561">
        <v>218.04874999999899</v>
      </c>
      <c r="N8561">
        <v>229.6575</v>
      </c>
    </row>
    <row r="8562" spans="8:14" x14ac:dyDescent="0.25">
      <c r="H8562" s="34" t="s">
        <v>592</v>
      </c>
      <c r="I8562" t="s">
        <v>78</v>
      </c>
      <c r="J8562">
        <v>219.65</v>
      </c>
      <c r="K8562">
        <v>221.17</v>
      </c>
      <c r="L8562">
        <v>207.215</v>
      </c>
      <c r="M8562">
        <v>213.4975</v>
      </c>
      <c r="N8562">
        <v>225.61500000000001</v>
      </c>
    </row>
    <row r="8563" spans="8:14" x14ac:dyDescent="0.25">
      <c r="H8563" s="34" t="s">
        <v>592</v>
      </c>
      <c r="I8563" t="s">
        <v>79</v>
      </c>
      <c r="J8563">
        <v>219.65</v>
      </c>
      <c r="K8563">
        <v>213.07976744186001</v>
      </c>
      <c r="L8563">
        <v>197.36550618415001</v>
      </c>
      <c r="M8563">
        <v>205.05699999999999</v>
      </c>
      <c r="N8563">
        <v>218.01328767123201</v>
      </c>
    </row>
    <row r="8564" spans="8:14" x14ac:dyDescent="0.25">
      <c r="H8564" s="34" t="s">
        <v>592</v>
      </c>
      <c r="I8564" t="s">
        <v>80</v>
      </c>
      <c r="J8564">
        <v>219.65</v>
      </c>
      <c r="K8564">
        <v>222.8</v>
      </c>
      <c r="L8564">
        <v>222.48333333333301</v>
      </c>
      <c r="M8564">
        <v>218.27500000000001</v>
      </c>
      <c r="N8564">
        <v>226.35</v>
      </c>
    </row>
    <row r="8565" spans="8:14" x14ac:dyDescent="0.25">
      <c r="H8565" s="34" t="s">
        <v>592</v>
      </c>
      <c r="I8565" t="s">
        <v>81</v>
      </c>
      <c r="J8565">
        <v>219.65</v>
      </c>
      <c r="K8565">
        <v>225.11666666666599</v>
      </c>
      <c r="L8565">
        <v>225.81666666666601</v>
      </c>
      <c r="M8565">
        <v>219.71666666666599</v>
      </c>
      <c r="N8565">
        <v>228.79999999999899</v>
      </c>
    </row>
    <row r="8566" spans="8:14" x14ac:dyDescent="0.25">
      <c r="H8566" s="34" t="s">
        <v>592</v>
      </c>
      <c r="I8566" t="s">
        <v>82</v>
      </c>
      <c r="J8566">
        <v>219.65</v>
      </c>
      <c r="K8566">
        <v>227.433333333333</v>
      </c>
      <c r="L8566">
        <v>229.15</v>
      </c>
      <c r="M8566">
        <v>221.15833333333299</v>
      </c>
      <c r="N8566">
        <v>231.24999999999901</v>
      </c>
    </row>
    <row r="8567" spans="8:14" x14ac:dyDescent="0.25">
      <c r="H8567" s="34" t="s">
        <v>592</v>
      </c>
      <c r="I8567" t="s">
        <v>83</v>
      </c>
      <c r="J8567">
        <v>0</v>
      </c>
      <c r="K8567">
        <v>2.03722702623479</v>
      </c>
      <c r="L8567">
        <v>2.9964791370139898</v>
      </c>
      <c r="M8567">
        <v>1.30374166321262</v>
      </c>
      <c r="N8567">
        <v>2.1189189189188999</v>
      </c>
    </row>
    <row r="8568" spans="8:14" x14ac:dyDescent="0.25">
      <c r="H8568" s="34" t="s">
        <v>592</v>
      </c>
      <c r="I8568" t="s">
        <v>84</v>
      </c>
      <c r="J8568" t="s">
        <v>363</v>
      </c>
      <c r="K8568" t="s">
        <v>88</v>
      </c>
      <c r="L8568" t="s">
        <v>86</v>
      </c>
      <c r="M8568" t="s">
        <v>87</v>
      </c>
      <c r="N8568" t="s">
        <v>88</v>
      </c>
    </row>
    <row r="8571" spans="8:14" x14ac:dyDescent="0.25">
      <c r="H8571" s="34" t="s">
        <v>89</v>
      </c>
      <c r="I8571" t="s">
        <v>63</v>
      </c>
      <c r="J8571" t="s">
        <v>64</v>
      </c>
      <c r="K8571" t="s">
        <v>101</v>
      </c>
      <c r="L8571" t="s">
        <v>244</v>
      </c>
      <c r="M8571" t="s">
        <v>67</v>
      </c>
      <c r="N8571" t="s">
        <v>96</v>
      </c>
    </row>
    <row r="8573" spans="8:14" x14ac:dyDescent="0.25">
      <c r="H8573" s="34" t="s">
        <v>593</v>
      </c>
      <c r="I8573" t="s">
        <v>70</v>
      </c>
      <c r="J8573">
        <v>899.75288610648397</v>
      </c>
      <c r="K8573">
        <v>892.99241379310297</v>
      </c>
      <c r="L8573">
        <v>950.28641608591295</v>
      </c>
      <c r="M8573">
        <v>923.74755872998105</v>
      </c>
      <c r="N8573">
        <v>910.95582077051904</v>
      </c>
    </row>
    <row r="8574" spans="8:14" x14ac:dyDescent="0.25">
      <c r="H8574" s="34" t="s">
        <v>593</v>
      </c>
      <c r="I8574" t="s">
        <v>71</v>
      </c>
      <c r="J8574">
        <v>889.09249999999997</v>
      </c>
      <c r="K8574">
        <v>886.55</v>
      </c>
      <c r="L8574">
        <v>931.33500000000004</v>
      </c>
      <c r="M8574">
        <v>912.87249999999995</v>
      </c>
      <c r="N8574">
        <v>906.0625</v>
      </c>
    </row>
    <row r="8575" spans="8:14" x14ac:dyDescent="0.25">
      <c r="H8575" s="34" t="s">
        <v>593</v>
      </c>
      <c r="I8575" t="s">
        <v>72</v>
      </c>
      <c r="J8575">
        <v>882.67124999999999</v>
      </c>
      <c r="K8575">
        <v>882.7</v>
      </c>
      <c r="L8575">
        <v>920.6925</v>
      </c>
      <c r="M8575">
        <v>906.28625</v>
      </c>
      <c r="N8575">
        <v>903.10624999999902</v>
      </c>
    </row>
    <row r="8576" spans="8:14" x14ac:dyDescent="0.25">
      <c r="H8576" s="34" t="s">
        <v>593</v>
      </c>
      <c r="I8576" t="s">
        <v>73</v>
      </c>
      <c r="J8576">
        <v>880.53083333333302</v>
      </c>
      <c r="K8576">
        <v>881.41666666666595</v>
      </c>
      <c r="L8576">
        <v>917.14499999999998</v>
      </c>
      <c r="M8576">
        <v>904.09083333333297</v>
      </c>
      <c r="N8576">
        <v>902.12083333333305</v>
      </c>
    </row>
    <row r="8577" spans="8:14" x14ac:dyDescent="0.25">
      <c r="H8577" s="34" t="s">
        <v>593</v>
      </c>
      <c r="I8577" t="s">
        <v>74</v>
      </c>
      <c r="J8577">
        <v>878.39041666666606</v>
      </c>
      <c r="K8577">
        <v>880.13333333333298</v>
      </c>
      <c r="L8577">
        <v>913.59749999999997</v>
      </c>
      <c r="M8577">
        <v>901.89541666666605</v>
      </c>
      <c r="N8577">
        <v>901.13541666666595</v>
      </c>
    </row>
    <row r="8578" spans="8:14" x14ac:dyDescent="0.25">
      <c r="H8578" s="34" t="s">
        <v>593</v>
      </c>
      <c r="I8578" t="s">
        <v>75</v>
      </c>
      <c r="J8578">
        <v>874.10958333333303</v>
      </c>
      <c r="K8578">
        <v>877.56666666666604</v>
      </c>
      <c r="L8578">
        <v>906.50249999999903</v>
      </c>
      <c r="M8578">
        <v>897.50458333333302</v>
      </c>
      <c r="N8578">
        <v>899.16458333333298</v>
      </c>
    </row>
    <row r="8579" spans="8:14" x14ac:dyDescent="0.25">
      <c r="H8579" s="34" t="s">
        <v>593</v>
      </c>
      <c r="I8579" t="s">
        <v>76</v>
      </c>
      <c r="J8579">
        <v>871.96916666666596</v>
      </c>
      <c r="K8579">
        <v>876.28333333333296</v>
      </c>
      <c r="L8579">
        <v>902.95499999999902</v>
      </c>
      <c r="M8579">
        <v>895.30916666666599</v>
      </c>
      <c r="N8579">
        <v>898.17916666666599</v>
      </c>
    </row>
    <row r="8580" spans="8:14" x14ac:dyDescent="0.25">
      <c r="H8580" s="34" t="s">
        <v>593</v>
      </c>
      <c r="I8580" t="s">
        <v>77</v>
      </c>
      <c r="J8580">
        <v>869.82875000000001</v>
      </c>
      <c r="K8580">
        <v>875</v>
      </c>
      <c r="L8580">
        <v>899.407499999999</v>
      </c>
      <c r="M8580">
        <v>893.11374999999998</v>
      </c>
      <c r="N8580">
        <v>897.19375000000002</v>
      </c>
    </row>
    <row r="8581" spans="8:14" x14ac:dyDescent="0.25">
      <c r="H8581" s="34" t="s">
        <v>593</v>
      </c>
      <c r="I8581" t="s">
        <v>78</v>
      </c>
      <c r="J8581">
        <v>863.40750000000003</v>
      </c>
      <c r="K8581">
        <v>871.15</v>
      </c>
      <c r="L8581">
        <v>888.76499999999896</v>
      </c>
      <c r="M8581">
        <v>886.52750000000003</v>
      </c>
      <c r="N8581">
        <v>894.23749999999995</v>
      </c>
    </row>
    <row r="8582" spans="8:14" x14ac:dyDescent="0.25">
      <c r="H8582" s="34" t="s">
        <v>593</v>
      </c>
      <c r="I8582" t="s">
        <v>79</v>
      </c>
      <c r="J8582">
        <v>852.74711389351501</v>
      </c>
      <c r="K8582">
        <v>864.70758620689605</v>
      </c>
      <c r="L8582">
        <v>869.81358391408605</v>
      </c>
      <c r="M8582">
        <v>875.65244127001802</v>
      </c>
      <c r="N8582">
        <v>889.34417922948001</v>
      </c>
    </row>
    <row r="8583" spans="8:14" x14ac:dyDescent="0.25">
      <c r="H8583" s="34" t="s">
        <v>593</v>
      </c>
      <c r="I8583" t="s">
        <v>80</v>
      </c>
      <c r="J8583">
        <v>878.24166666666599</v>
      </c>
      <c r="K8583">
        <v>877</v>
      </c>
      <c r="L8583">
        <v>894.65</v>
      </c>
      <c r="M8583">
        <v>902.47500000000002</v>
      </c>
      <c r="N8583">
        <v>900.39166666666597</v>
      </c>
    </row>
    <row r="8584" spans="8:14" x14ac:dyDescent="0.25">
      <c r="H8584" s="34" t="s">
        <v>593</v>
      </c>
      <c r="I8584" t="s">
        <v>81</v>
      </c>
      <c r="J8584">
        <v>880.23333333333301</v>
      </c>
      <c r="K8584">
        <v>877.61666666666599</v>
      </c>
      <c r="L8584">
        <v>899.78333333333296</v>
      </c>
      <c r="M8584">
        <v>905.25</v>
      </c>
      <c r="N8584">
        <v>900.63333333333298</v>
      </c>
    </row>
    <row r="8585" spans="8:14" x14ac:dyDescent="0.25">
      <c r="H8585" s="34" t="s">
        <v>593</v>
      </c>
      <c r="I8585" t="s">
        <v>82</v>
      </c>
      <c r="J8585">
        <v>882.224999999999</v>
      </c>
      <c r="K8585">
        <v>878.23333333333301</v>
      </c>
      <c r="L8585">
        <v>904.91666666666595</v>
      </c>
      <c r="M8585">
        <v>908.02499999999998</v>
      </c>
      <c r="N8585">
        <v>900.875</v>
      </c>
    </row>
    <row r="8586" spans="8:14" x14ac:dyDescent="0.25">
      <c r="H8586" s="34" t="s">
        <v>593</v>
      </c>
      <c r="I8586" t="s">
        <v>83</v>
      </c>
      <c r="J8586">
        <v>0.453557771683953</v>
      </c>
      <c r="K8586">
        <v>0.14043344593312501</v>
      </c>
      <c r="L8586">
        <v>1.1345427755778601</v>
      </c>
      <c r="M8586">
        <v>0.61497548408542602</v>
      </c>
      <c r="N8586">
        <v>5.36803428137771E-2</v>
      </c>
    </row>
    <row r="8587" spans="8:14" x14ac:dyDescent="0.25">
      <c r="H8587" s="34" t="s">
        <v>593</v>
      </c>
      <c r="I8587" t="s">
        <v>84</v>
      </c>
      <c r="J8587" t="s">
        <v>85</v>
      </c>
      <c r="K8587" t="s">
        <v>103</v>
      </c>
      <c r="L8587" t="s">
        <v>196</v>
      </c>
      <c r="M8587" t="s">
        <v>86</v>
      </c>
      <c r="N8587" t="s">
        <v>103</v>
      </c>
    </row>
    <row r="8590" spans="8:14" x14ac:dyDescent="0.25">
      <c r="H8590" s="34" t="s">
        <v>109</v>
      </c>
      <c r="I8590" t="s">
        <v>63</v>
      </c>
      <c r="J8590" t="s">
        <v>64</v>
      </c>
      <c r="K8590" t="s">
        <v>101</v>
      </c>
      <c r="L8590" t="s">
        <v>110</v>
      </c>
      <c r="M8590" t="s">
        <v>67</v>
      </c>
      <c r="N8590" t="s">
        <v>68</v>
      </c>
    </row>
    <row r="8592" spans="8:14" x14ac:dyDescent="0.25">
      <c r="H8592" s="34" t="s">
        <v>594</v>
      </c>
      <c r="I8592" t="s">
        <v>70</v>
      </c>
      <c r="J8592">
        <v>416.76476130653202</v>
      </c>
      <c r="K8592">
        <v>421.50373134328299</v>
      </c>
      <c r="L8592">
        <v>415.83666666666602</v>
      </c>
      <c r="M8592">
        <v>477.838390988551</v>
      </c>
      <c r="N8592">
        <v>453.00027842227303</v>
      </c>
    </row>
    <row r="8593" spans="7:14" x14ac:dyDescent="0.25">
      <c r="H8593" s="34" t="s">
        <v>594</v>
      </c>
      <c r="I8593" t="s">
        <v>71</v>
      </c>
      <c r="J8593">
        <v>409.5625</v>
      </c>
      <c r="K8593">
        <v>415.45</v>
      </c>
      <c r="L8593">
        <v>411.07</v>
      </c>
      <c r="M8593">
        <v>458.03</v>
      </c>
      <c r="N8593">
        <v>445.33</v>
      </c>
    </row>
    <row r="8594" spans="7:14" x14ac:dyDescent="0.25">
      <c r="H8594" s="34" t="s">
        <v>594</v>
      </c>
      <c r="I8594" t="s">
        <v>72</v>
      </c>
      <c r="J8594">
        <v>405.23124999999999</v>
      </c>
      <c r="K8594">
        <v>411.875</v>
      </c>
      <c r="L8594">
        <v>408.21</v>
      </c>
      <c r="M8594">
        <v>447.69</v>
      </c>
      <c r="N8594">
        <v>440.76499999999999</v>
      </c>
    </row>
    <row r="8595" spans="7:14" x14ac:dyDescent="0.25">
      <c r="H8595" s="34" t="s">
        <v>594</v>
      </c>
      <c r="I8595" t="s">
        <v>73</v>
      </c>
      <c r="J8595">
        <v>403.787499999999</v>
      </c>
      <c r="K8595">
        <v>410.683333333333</v>
      </c>
      <c r="L8595">
        <v>407.25666666666598</v>
      </c>
      <c r="M8595">
        <v>444.243333333333</v>
      </c>
      <c r="N8595">
        <v>439.243333333333</v>
      </c>
    </row>
    <row r="8596" spans="7:14" x14ac:dyDescent="0.25">
      <c r="H8596" s="34" t="s">
        <v>594</v>
      </c>
      <c r="I8596" t="s">
        <v>74</v>
      </c>
      <c r="J8596">
        <v>402.34375</v>
      </c>
      <c r="K8596">
        <v>409.49166666666599</v>
      </c>
      <c r="L8596">
        <v>406.303333333333</v>
      </c>
      <c r="M8596">
        <v>440.796666666666</v>
      </c>
      <c r="N8596">
        <v>437.72166666666601</v>
      </c>
    </row>
    <row r="8597" spans="7:14" x14ac:dyDescent="0.25">
      <c r="H8597" s="34" t="s">
        <v>594</v>
      </c>
      <c r="I8597" t="s">
        <v>75</v>
      </c>
      <c r="J8597">
        <v>399.45624999999899</v>
      </c>
      <c r="K8597">
        <v>407.10833333333301</v>
      </c>
      <c r="L8597">
        <v>404.39666666666602</v>
      </c>
      <c r="M8597">
        <v>433.90333333333302</v>
      </c>
      <c r="N8597">
        <v>434.678333333333</v>
      </c>
    </row>
    <row r="8598" spans="7:14" x14ac:dyDescent="0.25">
      <c r="H8598" s="34" t="s">
        <v>594</v>
      </c>
      <c r="I8598" t="s">
        <v>76</v>
      </c>
      <c r="J8598">
        <v>398.01249999999999</v>
      </c>
      <c r="K8598">
        <v>405.916666666666</v>
      </c>
      <c r="L8598">
        <v>403.44333333333299</v>
      </c>
      <c r="M8598">
        <v>430.45666666666602</v>
      </c>
      <c r="N8598">
        <v>433.15666666666601</v>
      </c>
    </row>
    <row r="8599" spans="7:14" x14ac:dyDescent="0.25">
      <c r="H8599" s="34" t="s">
        <v>594</v>
      </c>
      <c r="I8599" t="s">
        <v>77</v>
      </c>
      <c r="J8599">
        <v>396.568749999999</v>
      </c>
      <c r="K8599">
        <v>404.72500000000002</v>
      </c>
      <c r="L8599">
        <v>402.49</v>
      </c>
      <c r="M8599">
        <v>427.01</v>
      </c>
      <c r="N8599">
        <v>431.63499999999999</v>
      </c>
    </row>
    <row r="8600" spans="7:14" x14ac:dyDescent="0.25">
      <c r="H8600" s="34" t="s">
        <v>594</v>
      </c>
      <c r="I8600" t="s">
        <v>78</v>
      </c>
      <c r="J8600">
        <v>392.23749999999899</v>
      </c>
      <c r="K8600">
        <v>401.15</v>
      </c>
      <c r="L8600">
        <v>399.63</v>
      </c>
      <c r="M8600">
        <v>416.67</v>
      </c>
      <c r="N8600">
        <v>427.07</v>
      </c>
    </row>
    <row r="8601" spans="7:14" x14ac:dyDescent="0.25">
      <c r="H8601" s="34" t="s">
        <v>594</v>
      </c>
      <c r="I8601" t="s">
        <v>79</v>
      </c>
      <c r="J8601">
        <v>385.03523869346702</v>
      </c>
      <c r="K8601">
        <v>395.09626865671601</v>
      </c>
      <c r="L8601">
        <v>394.863333333333</v>
      </c>
      <c r="M8601">
        <v>396.86160901144899</v>
      </c>
      <c r="N8601">
        <v>419.39972157772598</v>
      </c>
    </row>
    <row r="8602" spans="7:14" x14ac:dyDescent="0.25">
      <c r="H8602" s="34" t="s">
        <v>594</v>
      </c>
      <c r="I8602" t="s">
        <v>80</v>
      </c>
      <c r="J8602">
        <v>402.558333333333</v>
      </c>
      <c r="K8602">
        <v>408.36666666666599</v>
      </c>
      <c r="L8602">
        <v>405.96666666666601</v>
      </c>
      <c r="M8602">
        <v>424.95</v>
      </c>
      <c r="N8602">
        <v>437.23333333333301</v>
      </c>
    </row>
    <row r="8603" spans="7:14" x14ac:dyDescent="0.25">
      <c r="H8603" s="34" t="s">
        <v>594</v>
      </c>
      <c r="I8603" t="s">
        <v>81</v>
      </c>
      <c r="J8603">
        <v>404.21666666666601</v>
      </c>
      <c r="K8603">
        <v>408.433333333333</v>
      </c>
      <c r="L8603">
        <v>406.58333333333297</v>
      </c>
      <c r="M8603">
        <v>429.08333333333297</v>
      </c>
      <c r="N8603">
        <v>438.26666666666603</v>
      </c>
    </row>
    <row r="8604" spans="7:14" x14ac:dyDescent="0.25">
      <c r="H8604" s="34" t="s">
        <v>594</v>
      </c>
      <c r="I8604" t="s">
        <v>82</v>
      </c>
      <c r="J8604">
        <v>405.875</v>
      </c>
      <c r="K8604">
        <v>408.5</v>
      </c>
      <c r="L8604">
        <v>407.2</v>
      </c>
      <c r="M8604">
        <v>433.21666666666601</v>
      </c>
      <c r="N8604">
        <v>439.3</v>
      </c>
    </row>
    <row r="8605" spans="7:14" x14ac:dyDescent="0.25">
      <c r="H8605" s="34" t="s">
        <v>594</v>
      </c>
      <c r="I8605" t="s">
        <v>83</v>
      </c>
      <c r="J8605">
        <v>0.82389715776179895</v>
      </c>
      <c r="K8605">
        <v>3.2650395886048199E-2</v>
      </c>
      <c r="L8605">
        <v>0.30380162574924402</v>
      </c>
      <c r="M8605">
        <v>1.9082060554764699</v>
      </c>
      <c r="N8605">
        <v>0.47266905542427001</v>
      </c>
    </row>
    <row r="8606" spans="7:14" x14ac:dyDescent="0.25">
      <c r="H8606" s="34" t="s">
        <v>594</v>
      </c>
      <c r="I8606" t="s">
        <v>84</v>
      </c>
      <c r="J8606" t="s">
        <v>85</v>
      </c>
      <c r="K8606" t="s">
        <v>99</v>
      </c>
      <c r="L8606" t="s">
        <v>103</v>
      </c>
      <c r="M8606" t="s">
        <v>88</v>
      </c>
      <c r="N8606" t="s">
        <v>88</v>
      </c>
    </row>
    <row r="8608" spans="7:14" x14ac:dyDescent="0.25">
      <c r="G8608" s="34" t="s">
        <v>667</v>
      </c>
    </row>
    <row r="8609" spans="7:14" x14ac:dyDescent="0.25">
      <c r="H8609" s="34" t="s">
        <v>95</v>
      </c>
      <c r="I8609" t="s">
        <v>63</v>
      </c>
      <c r="J8609" t="s">
        <v>64</v>
      </c>
      <c r="K8609" t="s">
        <v>65</v>
      </c>
      <c r="L8609" t="s">
        <v>66</v>
      </c>
      <c r="M8609" t="s">
        <v>67</v>
      </c>
      <c r="N8609" t="s">
        <v>68</v>
      </c>
    </row>
    <row r="8610" spans="7:14" x14ac:dyDescent="0.25">
      <c r="G8610" s="34" t="s">
        <v>667</v>
      </c>
    </row>
    <row r="8611" spans="7:14" x14ac:dyDescent="0.25">
      <c r="H8611" s="34" t="s">
        <v>595</v>
      </c>
      <c r="I8611" t="s">
        <v>70</v>
      </c>
      <c r="J8611">
        <v>161.84155504737001</v>
      </c>
      <c r="K8611">
        <v>176.56562080536901</v>
      </c>
      <c r="L8611">
        <v>171.80967741935399</v>
      </c>
      <c r="M8611">
        <v>160.52381578947299</v>
      </c>
      <c r="N8611">
        <v>160.01237458193901</v>
      </c>
    </row>
    <row r="8612" spans="7:14" x14ac:dyDescent="0.25">
      <c r="H8612" s="34" t="s">
        <v>595</v>
      </c>
      <c r="I8612" t="s">
        <v>71</v>
      </c>
      <c r="J8612">
        <v>158.2225</v>
      </c>
      <c r="K8612">
        <v>169.12249999999901</v>
      </c>
      <c r="L8612">
        <v>164.8175</v>
      </c>
      <c r="M8612">
        <v>157.38999999999999</v>
      </c>
      <c r="N8612">
        <v>156.12</v>
      </c>
    </row>
    <row r="8613" spans="7:14" x14ac:dyDescent="0.25">
      <c r="H8613" s="34" t="s">
        <v>595</v>
      </c>
      <c r="I8613" t="s">
        <v>72</v>
      </c>
      <c r="J8613">
        <v>156.03625</v>
      </c>
      <c r="K8613">
        <v>165.28625</v>
      </c>
      <c r="L8613">
        <v>160.73374999999999</v>
      </c>
      <c r="M8613">
        <v>155.52000000000001</v>
      </c>
      <c r="N8613">
        <v>153.81</v>
      </c>
    </row>
    <row r="8614" spans="7:14" x14ac:dyDescent="0.25">
      <c r="H8614" s="34" t="s">
        <v>595</v>
      </c>
      <c r="I8614" t="s">
        <v>73</v>
      </c>
      <c r="J8614">
        <v>155.3075</v>
      </c>
      <c r="K8614">
        <v>164.00749999999999</v>
      </c>
      <c r="L8614">
        <v>159.3725</v>
      </c>
      <c r="M8614">
        <v>154.89666666666599</v>
      </c>
      <c r="N8614">
        <v>153.04</v>
      </c>
    </row>
    <row r="8615" spans="7:14" x14ac:dyDescent="0.25">
      <c r="H8615" s="34" t="s">
        <v>595</v>
      </c>
      <c r="I8615" t="s">
        <v>74</v>
      </c>
      <c r="J8615">
        <v>154.57874999999899</v>
      </c>
      <c r="K8615">
        <v>162.72874999999999</v>
      </c>
      <c r="L8615">
        <v>158.01124999999999</v>
      </c>
      <c r="M8615">
        <v>154.273333333333</v>
      </c>
      <c r="N8615">
        <v>152.27000000000001</v>
      </c>
    </row>
    <row r="8616" spans="7:14" x14ac:dyDescent="0.25">
      <c r="H8616" s="34" t="s">
        <v>595</v>
      </c>
      <c r="I8616" t="s">
        <v>75</v>
      </c>
      <c r="J8616">
        <v>153.12125</v>
      </c>
      <c r="K8616">
        <v>160.17124999999999</v>
      </c>
      <c r="L8616">
        <v>155.28874999999999</v>
      </c>
      <c r="M8616">
        <v>153.02666666666599</v>
      </c>
      <c r="N8616">
        <v>150.72999999999999</v>
      </c>
    </row>
    <row r="8617" spans="7:14" x14ac:dyDescent="0.25">
      <c r="H8617" s="34" t="s">
        <v>595</v>
      </c>
      <c r="I8617" t="s">
        <v>76</v>
      </c>
      <c r="J8617">
        <v>152.39249999999899</v>
      </c>
      <c r="K8617">
        <v>158.89249999999899</v>
      </c>
      <c r="L8617">
        <v>153.92750000000001</v>
      </c>
      <c r="M8617">
        <v>152.40333333333299</v>
      </c>
      <c r="N8617">
        <v>149.96</v>
      </c>
    </row>
    <row r="8618" spans="7:14" x14ac:dyDescent="0.25">
      <c r="H8618" s="34" t="s">
        <v>595</v>
      </c>
      <c r="I8618" t="s">
        <v>77</v>
      </c>
      <c r="J8618">
        <v>151.66374999999999</v>
      </c>
      <c r="K8618">
        <v>157.61374999999899</v>
      </c>
      <c r="L8618">
        <v>152.56625</v>
      </c>
      <c r="M8618">
        <v>151.78</v>
      </c>
      <c r="N8618">
        <v>149.19</v>
      </c>
    </row>
    <row r="8619" spans="7:14" x14ac:dyDescent="0.25">
      <c r="H8619" s="34" t="s">
        <v>595</v>
      </c>
      <c r="I8619" t="s">
        <v>78</v>
      </c>
      <c r="J8619">
        <v>149.47749999999999</v>
      </c>
      <c r="K8619">
        <v>153.7775</v>
      </c>
      <c r="L8619">
        <v>148.48249999999999</v>
      </c>
      <c r="M8619">
        <v>149.91</v>
      </c>
      <c r="N8619">
        <v>146.88</v>
      </c>
    </row>
    <row r="8620" spans="7:14" x14ac:dyDescent="0.25">
      <c r="H8620" s="34" t="s">
        <v>595</v>
      </c>
      <c r="I8620" t="s">
        <v>79</v>
      </c>
      <c r="J8620">
        <v>145.85844495262899</v>
      </c>
      <c r="K8620">
        <v>146.33437919463</v>
      </c>
      <c r="L8620">
        <v>141.490322580645</v>
      </c>
      <c r="M8620">
        <v>146.776184210526</v>
      </c>
      <c r="N8620">
        <v>142.98762541805999</v>
      </c>
    </row>
    <row r="8621" spans="7:14" x14ac:dyDescent="0.25">
      <c r="H8621" s="34" t="s">
        <v>595</v>
      </c>
      <c r="I8621" t="s">
        <v>80</v>
      </c>
      <c r="J8621">
        <v>154.90833333333299</v>
      </c>
      <c r="K8621">
        <v>155.97499999999999</v>
      </c>
      <c r="L8621">
        <v>158.058333333333</v>
      </c>
      <c r="M8621">
        <v>154.23333333333301</v>
      </c>
      <c r="N8621">
        <v>152.23333333333301</v>
      </c>
    </row>
    <row r="8622" spans="7:14" x14ac:dyDescent="0.25">
      <c r="H8622" s="34" t="s">
        <v>595</v>
      </c>
      <c r="I8622" t="s">
        <v>81</v>
      </c>
      <c r="J8622">
        <v>155.96666666666599</v>
      </c>
      <c r="K8622">
        <v>157.79999999999899</v>
      </c>
      <c r="L8622">
        <v>159.46666666666599</v>
      </c>
      <c r="M8622">
        <v>154.81666666666601</v>
      </c>
      <c r="N8622">
        <v>152.96666666666599</v>
      </c>
    </row>
    <row r="8623" spans="7:14" x14ac:dyDescent="0.25">
      <c r="H8623" s="34" t="s">
        <v>595</v>
      </c>
      <c r="I8623" t="s">
        <v>82</v>
      </c>
      <c r="J8623">
        <v>157.02500000000001</v>
      </c>
      <c r="K8623">
        <v>159.62499999999901</v>
      </c>
      <c r="L8623">
        <v>160.875</v>
      </c>
      <c r="M8623">
        <v>155.4</v>
      </c>
      <c r="N8623">
        <v>153.69999999999999</v>
      </c>
    </row>
    <row r="8624" spans="7:14" x14ac:dyDescent="0.25">
      <c r="H8624" s="34" t="s">
        <v>595</v>
      </c>
      <c r="I8624" t="s">
        <v>83</v>
      </c>
      <c r="J8624">
        <v>1.36639948356555</v>
      </c>
      <c r="K8624">
        <v>2.28660924040719</v>
      </c>
      <c r="L8624">
        <v>1.78204249485949</v>
      </c>
      <c r="M8624">
        <v>0.75642965204233503</v>
      </c>
      <c r="N8624">
        <v>0.96343332603457799</v>
      </c>
    </row>
    <row r="8625" spans="7:14" x14ac:dyDescent="0.25">
      <c r="H8625" s="34" t="s">
        <v>595</v>
      </c>
      <c r="I8625" t="s">
        <v>84</v>
      </c>
      <c r="J8625" t="s">
        <v>85</v>
      </c>
      <c r="K8625" t="s">
        <v>86</v>
      </c>
      <c r="L8625" t="s">
        <v>86</v>
      </c>
      <c r="M8625" t="s">
        <v>87</v>
      </c>
      <c r="N8625" t="s">
        <v>87</v>
      </c>
    </row>
    <row r="8626" spans="7:14" x14ac:dyDescent="0.25">
      <c r="G8626" s="34" t="s">
        <v>667</v>
      </c>
    </row>
    <row r="8627" spans="7:14" x14ac:dyDescent="0.25">
      <c r="G8627" s="34" t="s">
        <v>667</v>
      </c>
    </row>
    <row r="8628" spans="7:14" x14ac:dyDescent="0.25">
      <c r="H8628" s="34" t="s">
        <v>89</v>
      </c>
      <c r="I8628" t="s">
        <v>63</v>
      </c>
      <c r="J8628" t="s">
        <v>64</v>
      </c>
      <c r="K8628" t="s">
        <v>65</v>
      </c>
      <c r="L8628" t="s">
        <v>66</v>
      </c>
      <c r="M8628" t="s">
        <v>91</v>
      </c>
      <c r="N8628" t="s">
        <v>96</v>
      </c>
    </row>
    <row r="8629" spans="7:14" x14ac:dyDescent="0.25">
      <c r="G8629" s="34" t="s">
        <v>667</v>
      </c>
    </row>
    <row r="8630" spans="7:14" x14ac:dyDescent="0.25">
      <c r="H8630" s="34" t="s">
        <v>596</v>
      </c>
      <c r="I8630" t="s">
        <v>70</v>
      </c>
      <c r="J8630">
        <v>316.57208737863999</v>
      </c>
      <c r="K8630">
        <v>314.97039687703301</v>
      </c>
      <c r="L8630">
        <v>313.81899350649297</v>
      </c>
      <c r="M8630">
        <v>314.83181299885899</v>
      </c>
      <c r="N8630">
        <v>314.76727655440402</v>
      </c>
    </row>
    <row r="8631" spans="7:14" x14ac:dyDescent="0.25">
      <c r="H8631" s="34" t="s">
        <v>596</v>
      </c>
      <c r="I8631" t="s">
        <v>71</v>
      </c>
      <c r="J8631">
        <v>313.625</v>
      </c>
      <c r="K8631">
        <v>311.98</v>
      </c>
      <c r="L8631">
        <v>311.77499999999998</v>
      </c>
      <c r="M8631">
        <v>311.96499999999997</v>
      </c>
      <c r="N8631">
        <v>312.56749999999897</v>
      </c>
    </row>
    <row r="8632" spans="7:14" x14ac:dyDescent="0.25">
      <c r="H8632" s="34" t="s">
        <v>596</v>
      </c>
      <c r="I8632" t="s">
        <v>72</v>
      </c>
      <c r="J8632">
        <v>311.83749999999998</v>
      </c>
      <c r="K8632">
        <v>310.16500000000002</v>
      </c>
      <c r="L8632">
        <v>310.53750000000002</v>
      </c>
      <c r="M8632">
        <v>310.23250000000002</v>
      </c>
      <c r="N8632">
        <v>311.23374999999999</v>
      </c>
    </row>
    <row r="8633" spans="7:14" x14ac:dyDescent="0.25">
      <c r="H8633" s="34" t="s">
        <v>596</v>
      </c>
      <c r="I8633" t="s">
        <v>73</v>
      </c>
      <c r="J8633">
        <v>311.24166666666599</v>
      </c>
      <c r="K8633">
        <v>309.56</v>
      </c>
      <c r="L8633">
        <v>310.125</v>
      </c>
      <c r="M8633">
        <v>309.65499999999997</v>
      </c>
      <c r="N8633">
        <v>310.78916666666601</v>
      </c>
    </row>
    <row r="8634" spans="7:14" x14ac:dyDescent="0.25">
      <c r="H8634" s="34" t="s">
        <v>596</v>
      </c>
      <c r="I8634" t="s">
        <v>74</v>
      </c>
      <c r="J8634">
        <v>310.64583333333297</v>
      </c>
      <c r="K8634">
        <v>308.95499999999998</v>
      </c>
      <c r="L8634">
        <v>309.71249999999998</v>
      </c>
      <c r="M8634">
        <v>309.07749999999999</v>
      </c>
      <c r="N8634">
        <v>310.34458333333299</v>
      </c>
    </row>
    <row r="8635" spans="7:14" x14ac:dyDescent="0.25">
      <c r="H8635" s="34" t="s">
        <v>596</v>
      </c>
      <c r="I8635" t="s">
        <v>75</v>
      </c>
      <c r="J8635">
        <v>309.45416666666603</v>
      </c>
      <c r="K8635">
        <v>307.745</v>
      </c>
      <c r="L8635">
        <v>308.88749999999999</v>
      </c>
      <c r="M8635">
        <v>307.92250000000001</v>
      </c>
      <c r="N8635">
        <v>309.455416666666</v>
      </c>
    </row>
    <row r="8636" spans="7:14" x14ac:dyDescent="0.25">
      <c r="H8636" s="34" t="s">
        <v>596</v>
      </c>
      <c r="I8636" t="s">
        <v>76</v>
      </c>
      <c r="J8636">
        <v>308.85833333333301</v>
      </c>
      <c r="K8636">
        <v>307.14</v>
      </c>
      <c r="L8636">
        <v>308.47500000000002</v>
      </c>
      <c r="M8636">
        <v>307.344999999999</v>
      </c>
      <c r="N8636">
        <v>309.01083333333298</v>
      </c>
    </row>
    <row r="8637" spans="7:14" x14ac:dyDescent="0.25">
      <c r="H8637" s="34" t="s">
        <v>596</v>
      </c>
      <c r="I8637" t="s">
        <v>77</v>
      </c>
      <c r="J8637">
        <v>308.26249999999999</v>
      </c>
      <c r="K8637">
        <v>306.53500000000003</v>
      </c>
      <c r="L8637">
        <v>308.0625</v>
      </c>
      <c r="M8637">
        <v>306.76749999999998</v>
      </c>
      <c r="N8637">
        <v>308.566249999999</v>
      </c>
    </row>
    <row r="8638" spans="7:14" x14ac:dyDescent="0.25">
      <c r="H8638" s="34" t="s">
        <v>596</v>
      </c>
      <c r="I8638" t="s">
        <v>78</v>
      </c>
      <c r="J8638">
        <v>306.47500000000002</v>
      </c>
      <c r="K8638">
        <v>304.72000000000003</v>
      </c>
      <c r="L8638">
        <v>306.82499999999999</v>
      </c>
      <c r="M8638">
        <v>305.034999999999</v>
      </c>
      <c r="N8638">
        <v>307.23250000000002</v>
      </c>
    </row>
    <row r="8639" spans="7:14" x14ac:dyDescent="0.25">
      <c r="H8639" s="34" t="s">
        <v>596</v>
      </c>
      <c r="I8639" t="s">
        <v>79</v>
      </c>
      <c r="J8639">
        <v>303.52791262135901</v>
      </c>
      <c r="K8639">
        <v>301.72960312296601</v>
      </c>
      <c r="L8639">
        <v>304.78100649350603</v>
      </c>
      <c r="M8639">
        <v>302.16818700113998</v>
      </c>
      <c r="N8639">
        <v>305.03272344559502</v>
      </c>
    </row>
    <row r="8640" spans="7:14" x14ac:dyDescent="0.25">
      <c r="H8640" s="34" t="s">
        <v>596</v>
      </c>
      <c r="I8640" t="s">
        <v>80</v>
      </c>
      <c r="J8640">
        <v>310.78333333333302</v>
      </c>
      <c r="K8640">
        <v>309.13333333333298</v>
      </c>
      <c r="L8640">
        <v>309.61666666666599</v>
      </c>
      <c r="M8640">
        <v>309.03333333333302</v>
      </c>
      <c r="N8640">
        <v>310.34166666666601</v>
      </c>
    </row>
    <row r="8641" spans="7:14" x14ac:dyDescent="0.25">
      <c r="H8641" s="34" t="s">
        <v>596</v>
      </c>
      <c r="I8641" t="s">
        <v>81</v>
      </c>
      <c r="J8641">
        <v>311.51666666666603</v>
      </c>
      <c r="K8641">
        <v>309.916666666666</v>
      </c>
      <c r="L8641">
        <v>309.933333333333</v>
      </c>
      <c r="M8641">
        <v>309.56666666666598</v>
      </c>
      <c r="N8641">
        <v>310.78333333333302</v>
      </c>
    </row>
    <row r="8642" spans="7:14" x14ac:dyDescent="0.25">
      <c r="H8642" s="34" t="s">
        <v>596</v>
      </c>
      <c r="I8642" t="s">
        <v>82</v>
      </c>
      <c r="J8642">
        <v>312.25</v>
      </c>
      <c r="K8642">
        <v>310.7</v>
      </c>
      <c r="L8642">
        <v>310.25</v>
      </c>
      <c r="M8642">
        <v>310.10000000000002</v>
      </c>
      <c r="N8642">
        <v>311.22500000000002</v>
      </c>
    </row>
    <row r="8643" spans="7:14" x14ac:dyDescent="0.25">
      <c r="H8643" s="34" t="s">
        <v>596</v>
      </c>
      <c r="I8643" t="s">
        <v>83</v>
      </c>
      <c r="J8643">
        <v>0.47192577894568399</v>
      </c>
      <c r="K8643">
        <v>0.50679318524906303</v>
      </c>
      <c r="L8643">
        <v>0.20455401840985901</v>
      </c>
      <c r="M8643">
        <v>0.34516233416030101</v>
      </c>
      <c r="N8643">
        <v>0.284632528664641</v>
      </c>
    </row>
    <row r="8644" spans="7:14" x14ac:dyDescent="0.25">
      <c r="H8644" s="34" t="s">
        <v>596</v>
      </c>
      <c r="I8644" t="s">
        <v>84</v>
      </c>
      <c r="J8644" t="s">
        <v>85</v>
      </c>
      <c r="K8644" t="s">
        <v>87</v>
      </c>
      <c r="L8644" t="s">
        <v>126</v>
      </c>
      <c r="M8644" t="s">
        <v>94</v>
      </c>
      <c r="N8644" t="s">
        <v>99</v>
      </c>
    </row>
    <row r="8645" spans="7:14" x14ac:dyDescent="0.25">
      <c r="G8645" s="34" t="s">
        <v>667</v>
      </c>
    </row>
    <row r="8646" spans="7:14" x14ac:dyDescent="0.25">
      <c r="G8646" s="34" t="s">
        <v>667</v>
      </c>
    </row>
    <row r="8647" spans="7:14" x14ac:dyDescent="0.25">
      <c r="H8647" s="34" t="s">
        <v>89</v>
      </c>
      <c r="I8647" t="s">
        <v>63</v>
      </c>
      <c r="J8647" t="s">
        <v>64</v>
      </c>
      <c r="K8647" t="s">
        <v>65</v>
      </c>
      <c r="L8647" t="s">
        <v>110</v>
      </c>
      <c r="M8647" t="s">
        <v>67</v>
      </c>
      <c r="N8647" t="s">
        <v>96</v>
      </c>
    </row>
    <row r="8648" spans="7:14" x14ac:dyDescent="0.25">
      <c r="G8648" s="34" t="s">
        <v>667</v>
      </c>
    </row>
    <row r="8649" spans="7:14" x14ac:dyDescent="0.25">
      <c r="H8649" s="34" t="s">
        <v>597</v>
      </c>
      <c r="I8649" t="s">
        <v>70</v>
      </c>
      <c r="J8649">
        <v>651.084008264462</v>
      </c>
      <c r="K8649">
        <v>626.77622011952201</v>
      </c>
      <c r="L8649">
        <v>621.01892003297598</v>
      </c>
      <c r="M8649">
        <v>645.58120362736997</v>
      </c>
      <c r="N8649">
        <v>633.60696718006602</v>
      </c>
    </row>
    <row r="8650" spans="7:14" x14ac:dyDescent="0.25">
      <c r="H8650" s="34" t="s">
        <v>597</v>
      </c>
      <c r="I8650" t="s">
        <v>71</v>
      </c>
      <c r="J8650">
        <v>633.14499999999998</v>
      </c>
      <c r="K8650">
        <v>617.40250000000003</v>
      </c>
      <c r="L8650">
        <v>616.24749999999995</v>
      </c>
      <c r="M8650">
        <v>634.42499999999995</v>
      </c>
      <c r="N8650">
        <v>629.07249999999999</v>
      </c>
    </row>
    <row r="8651" spans="7:14" x14ac:dyDescent="0.25">
      <c r="H8651" s="34" t="s">
        <v>597</v>
      </c>
      <c r="I8651" t="s">
        <v>72</v>
      </c>
      <c r="J8651">
        <v>622.44749999999999</v>
      </c>
      <c r="K8651">
        <v>611.75125000000003</v>
      </c>
      <c r="L8651">
        <v>613.37374999999997</v>
      </c>
      <c r="M8651">
        <v>627.96249999999998</v>
      </c>
      <c r="N8651">
        <v>626.33624999999995</v>
      </c>
    </row>
    <row r="8652" spans="7:14" x14ac:dyDescent="0.25">
      <c r="H8652" s="34" t="s">
        <v>597</v>
      </c>
      <c r="I8652" t="s">
        <v>73</v>
      </c>
      <c r="J8652">
        <v>618.88166666666598</v>
      </c>
      <c r="K8652">
        <v>609.86749999999995</v>
      </c>
      <c r="L8652">
        <v>612.41583333333301</v>
      </c>
      <c r="M8652">
        <v>625.80833333333305</v>
      </c>
      <c r="N8652">
        <v>625.424166666666</v>
      </c>
    </row>
    <row r="8653" spans="7:14" x14ac:dyDescent="0.25">
      <c r="H8653" s="34" t="s">
        <v>597</v>
      </c>
      <c r="I8653" t="s">
        <v>74</v>
      </c>
      <c r="J8653">
        <v>615.31583333333299</v>
      </c>
      <c r="K8653">
        <v>607.98374999999999</v>
      </c>
      <c r="L8653">
        <v>611.45791666666605</v>
      </c>
      <c r="M8653">
        <v>623.65416666666601</v>
      </c>
      <c r="N8653">
        <v>624.51208333333295</v>
      </c>
    </row>
    <row r="8654" spans="7:14" x14ac:dyDescent="0.25">
      <c r="H8654" s="34" t="s">
        <v>597</v>
      </c>
      <c r="I8654" t="s">
        <v>75</v>
      </c>
      <c r="J8654">
        <v>608.18416666666599</v>
      </c>
      <c r="K8654">
        <v>604.21624999999995</v>
      </c>
      <c r="L8654">
        <v>609.54208333333304</v>
      </c>
      <c r="M8654">
        <v>619.34583333333296</v>
      </c>
      <c r="N8654">
        <v>622.68791666666596</v>
      </c>
    </row>
    <row r="8655" spans="7:14" x14ac:dyDescent="0.25">
      <c r="H8655" s="34" t="s">
        <v>597</v>
      </c>
      <c r="I8655" t="s">
        <v>76</v>
      </c>
      <c r="J8655">
        <v>604.618333333333</v>
      </c>
      <c r="K8655">
        <v>602.33249999999998</v>
      </c>
      <c r="L8655">
        <v>608.58416666666596</v>
      </c>
      <c r="M8655">
        <v>617.19166666666604</v>
      </c>
      <c r="N8655">
        <v>621.77583333333303</v>
      </c>
    </row>
    <row r="8656" spans="7:14" x14ac:dyDescent="0.25">
      <c r="H8656" s="34" t="s">
        <v>597</v>
      </c>
      <c r="I8656" t="s">
        <v>77</v>
      </c>
      <c r="J8656">
        <v>601.05250000000001</v>
      </c>
      <c r="K8656">
        <v>600.44875000000002</v>
      </c>
      <c r="L8656">
        <v>607.62625000000003</v>
      </c>
      <c r="M8656">
        <v>615.03750000000002</v>
      </c>
      <c r="N8656">
        <v>620.86374999999998</v>
      </c>
    </row>
    <row r="8657" spans="7:14" x14ac:dyDescent="0.25">
      <c r="H8657" s="34" t="s">
        <v>597</v>
      </c>
      <c r="I8657" t="s">
        <v>78</v>
      </c>
      <c r="J8657">
        <v>590.35500000000002</v>
      </c>
      <c r="K8657">
        <v>594.79750000000001</v>
      </c>
      <c r="L8657">
        <v>604.75249999999903</v>
      </c>
      <c r="M8657">
        <v>608.57500000000005</v>
      </c>
      <c r="N8657">
        <v>618.12750000000005</v>
      </c>
    </row>
    <row r="8658" spans="7:14" x14ac:dyDescent="0.25">
      <c r="H8658" s="34" t="s">
        <v>597</v>
      </c>
      <c r="I8658" t="s">
        <v>79</v>
      </c>
      <c r="J8658">
        <v>572.41599173553698</v>
      </c>
      <c r="K8658">
        <v>585.42377988047804</v>
      </c>
      <c r="L8658">
        <v>599.98107996702299</v>
      </c>
      <c r="M8658">
        <v>597.418796372629</v>
      </c>
      <c r="N8658">
        <v>613.593032819933</v>
      </c>
    </row>
    <row r="8659" spans="7:14" x14ac:dyDescent="0.25">
      <c r="H8659" s="34" t="s">
        <v>597</v>
      </c>
      <c r="I8659" t="s">
        <v>80</v>
      </c>
      <c r="J8659">
        <v>615.98333333333301</v>
      </c>
      <c r="K8659">
        <v>608.29166666666595</v>
      </c>
      <c r="L8659">
        <v>610.90833333333296</v>
      </c>
      <c r="M8659">
        <v>618.25</v>
      </c>
      <c r="N8659">
        <v>624.07500000000005</v>
      </c>
    </row>
    <row r="8660" spans="7:14" x14ac:dyDescent="0.25">
      <c r="H8660" s="34" t="s">
        <v>597</v>
      </c>
      <c r="I8660" t="s">
        <v>81</v>
      </c>
      <c r="J8660">
        <v>620.21666666666601</v>
      </c>
      <c r="K8660">
        <v>610.48333333333301</v>
      </c>
      <c r="L8660">
        <v>611.31666666666604</v>
      </c>
      <c r="M8660">
        <v>619.33333333333303</v>
      </c>
      <c r="N8660">
        <v>624.54999999999995</v>
      </c>
    </row>
    <row r="8661" spans="7:14" x14ac:dyDescent="0.25">
      <c r="H8661" s="34" t="s">
        <v>597</v>
      </c>
      <c r="I8661" t="s">
        <v>82</v>
      </c>
      <c r="J8661">
        <v>624.45000000000005</v>
      </c>
      <c r="K8661">
        <v>612.67499999999995</v>
      </c>
      <c r="L8661">
        <v>611.72500000000002</v>
      </c>
      <c r="M8661">
        <v>620.41666666666595</v>
      </c>
      <c r="N8661">
        <v>625.02499999999998</v>
      </c>
    </row>
    <row r="8662" spans="7:14" x14ac:dyDescent="0.25">
      <c r="H8662" s="34" t="s">
        <v>597</v>
      </c>
      <c r="I8662" t="s">
        <v>83</v>
      </c>
      <c r="J8662">
        <v>1.3744960632051699</v>
      </c>
      <c r="K8662">
        <v>0.72059730118502996</v>
      </c>
      <c r="L8662">
        <v>0.133680721330249</v>
      </c>
      <c r="M8662">
        <v>0.34922766957690898</v>
      </c>
      <c r="N8662">
        <v>0.15222529343425301</v>
      </c>
    </row>
    <row r="8663" spans="7:14" x14ac:dyDescent="0.25">
      <c r="H8663" s="34" t="s">
        <v>597</v>
      </c>
      <c r="I8663" t="s">
        <v>84</v>
      </c>
      <c r="J8663" t="s">
        <v>85</v>
      </c>
      <c r="K8663" t="s">
        <v>87</v>
      </c>
      <c r="L8663" t="s">
        <v>106</v>
      </c>
      <c r="M8663" t="s">
        <v>88</v>
      </c>
      <c r="N8663" t="s">
        <v>99</v>
      </c>
    </row>
    <row r="8664" spans="7:14" x14ac:dyDescent="0.25">
      <c r="G8664" s="34" t="s">
        <v>667</v>
      </c>
    </row>
    <row r="8666" spans="7:14" x14ac:dyDescent="0.25">
      <c r="H8666" s="34" t="s">
        <v>62</v>
      </c>
      <c r="I8666" t="s">
        <v>63</v>
      </c>
      <c r="J8666" t="s">
        <v>90</v>
      </c>
      <c r="K8666" t="s">
        <v>65</v>
      </c>
      <c r="L8666" t="s">
        <v>110</v>
      </c>
      <c r="M8666" t="s">
        <v>91</v>
      </c>
      <c r="N8666" t="s">
        <v>68</v>
      </c>
    </row>
    <row r="8668" spans="7:14" x14ac:dyDescent="0.25">
      <c r="H8668" s="34" t="s">
        <v>598</v>
      </c>
      <c r="I8668" t="s">
        <v>70</v>
      </c>
      <c r="J8668">
        <v>393.37369784918297</v>
      </c>
      <c r="K8668">
        <v>392.584099868593</v>
      </c>
      <c r="L8668">
        <v>401.41984137303302</v>
      </c>
      <c r="M8668">
        <v>406.19339106074102</v>
      </c>
      <c r="N8668">
        <v>417.08574125346001</v>
      </c>
    </row>
    <row r="8669" spans="7:14" x14ac:dyDescent="0.25">
      <c r="H8669" s="34" t="s">
        <v>598</v>
      </c>
      <c r="I8669" t="s">
        <v>71</v>
      </c>
      <c r="J8669">
        <v>390.69499999999999</v>
      </c>
      <c r="K8669">
        <v>388.9</v>
      </c>
      <c r="L8669">
        <v>396.54750000000001</v>
      </c>
      <c r="M8669">
        <v>401.75749999999999</v>
      </c>
      <c r="N8669">
        <v>411.83249999999998</v>
      </c>
    </row>
    <row r="8670" spans="7:14" x14ac:dyDescent="0.25">
      <c r="H8670" s="34" t="s">
        <v>598</v>
      </c>
      <c r="I8670" t="s">
        <v>72</v>
      </c>
      <c r="J8670">
        <v>389.07249999999999</v>
      </c>
      <c r="K8670">
        <v>386.7</v>
      </c>
      <c r="L8670">
        <v>393.67374999999998</v>
      </c>
      <c r="M8670">
        <v>399.10374999999999</v>
      </c>
      <c r="N8670">
        <v>408.76624999999899</v>
      </c>
    </row>
    <row r="8671" spans="7:14" x14ac:dyDescent="0.25">
      <c r="H8671" s="34" t="s">
        <v>598</v>
      </c>
      <c r="I8671" t="s">
        <v>73</v>
      </c>
      <c r="J8671">
        <v>388.53166666666601</v>
      </c>
      <c r="K8671">
        <v>385.96666666666601</v>
      </c>
      <c r="L8671">
        <v>392.71583333333302</v>
      </c>
      <c r="M8671">
        <v>398.21916666666601</v>
      </c>
      <c r="N8671">
        <v>407.74416666666599</v>
      </c>
    </row>
    <row r="8672" spans="7:14" x14ac:dyDescent="0.25">
      <c r="H8672" s="34" t="s">
        <v>598</v>
      </c>
      <c r="I8672" t="s">
        <v>74</v>
      </c>
      <c r="J8672">
        <v>387.990833333333</v>
      </c>
      <c r="K8672">
        <v>385.23333333333301</v>
      </c>
      <c r="L8672">
        <v>391.75791666666601</v>
      </c>
      <c r="M8672">
        <v>397.334583333333</v>
      </c>
      <c r="N8672">
        <v>406.72208333333299</v>
      </c>
    </row>
    <row r="8673" spans="7:14" x14ac:dyDescent="0.25">
      <c r="H8673" s="34" t="s">
        <v>598</v>
      </c>
      <c r="I8673" t="s">
        <v>75</v>
      </c>
      <c r="J8673">
        <v>386.90916666666601</v>
      </c>
      <c r="K8673">
        <v>383.76666666666603</v>
      </c>
      <c r="L8673">
        <v>389.84208333333299</v>
      </c>
      <c r="M8673">
        <v>395.56541666666601</v>
      </c>
      <c r="N8673">
        <v>404.67791666666602</v>
      </c>
    </row>
    <row r="8674" spans="7:14" x14ac:dyDescent="0.25">
      <c r="H8674" s="34" t="s">
        <v>598</v>
      </c>
      <c r="I8674" t="s">
        <v>76</v>
      </c>
      <c r="J8674">
        <v>386.368333333333</v>
      </c>
      <c r="K8674">
        <v>383.03333333333302</v>
      </c>
      <c r="L8674">
        <v>388.88416666666598</v>
      </c>
      <c r="M8674">
        <v>394.680833333333</v>
      </c>
      <c r="N8674">
        <v>403.65583333333302</v>
      </c>
    </row>
    <row r="8675" spans="7:14" x14ac:dyDescent="0.25">
      <c r="H8675" s="34" t="s">
        <v>598</v>
      </c>
      <c r="I8675" t="s">
        <v>77</v>
      </c>
      <c r="J8675">
        <v>385.82749999999999</v>
      </c>
      <c r="K8675">
        <v>382.3</v>
      </c>
      <c r="L8675">
        <v>387.92624999999998</v>
      </c>
      <c r="M8675">
        <v>393.79624999999999</v>
      </c>
      <c r="N8675">
        <v>402.63375000000002</v>
      </c>
    </row>
    <row r="8676" spans="7:14" x14ac:dyDescent="0.25">
      <c r="H8676" s="34" t="s">
        <v>598</v>
      </c>
      <c r="I8676" t="s">
        <v>78</v>
      </c>
      <c r="J8676">
        <v>384.20499999999998</v>
      </c>
      <c r="K8676">
        <v>380.1</v>
      </c>
      <c r="L8676">
        <v>385.05250000000001</v>
      </c>
      <c r="M8676">
        <v>391.14249999999998</v>
      </c>
      <c r="N8676">
        <v>399.5675</v>
      </c>
    </row>
    <row r="8677" spans="7:14" x14ac:dyDescent="0.25">
      <c r="H8677" s="34" t="s">
        <v>598</v>
      </c>
      <c r="I8677" t="s">
        <v>79</v>
      </c>
      <c r="J8677">
        <v>381.52630215081598</v>
      </c>
      <c r="K8677">
        <v>376.41590013140598</v>
      </c>
      <c r="L8677">
        <v>380.18015862696598</v>
      </c>
      <c r="M8677">
        <v>386.70660893925799</v>
      </c>
      <c r="N8677">
        <v>394.314258746539</v>
      </c>
    </row>
    <row r="8678" spans="7:14" x14ac:dyDescent="0.25">
      <c r="H8678" s="34" t="s">
        <v>598</v>
      </c>
      <c r="I8678" t="s">
        <v>80</v>
      </c>
      <c r="J8678">
        <v>387.916666666666</v>
      </c>
      <c r="K8678">
        <v>384.5</v>
      </c>
      <c r="L8678">
        <v>389.77499999999998</v>
      </c>
      <c r="M8678">
        <v>396.791666666666</v>
      </c>
      <c r="N8678">
        <v>402.875</v>
      </c>
    </row>
    <row r="8679" spans="7:14" x14ac:dyDescent="0.25">
      <c r="H8679" s="34" t="s">
        <v>598</v>
      </c>
      <c r="I8679" t="s">
        <v>81</v>
      </c>
      <c r="J8679">
        <v>388.38333333333298</v>
      </c>
      <c r="K8679">
        <v>384.5</v>
      </c>
      <c r="L8679">
        <v>390.11666666666599</v>
      </c>
      <c r="M8679">
        <v>397.13333333333298</v>
      </c>
      <c r="N8679">
        <v>403.81666666666598</v>
      </c>
    </row>
    <row r="8680" spans="7:14" x14ac:dyDescent="0.25">
      <c r="H8680" s="34" t="s">
        <v>598</v>
      </c>
      <c r="I8680" t="s">
        <v>82</v>
      </c>
      <c r="J8680">
        <v>388.85</v>
      </c>
      <c r="K8680">
        <v>384.5</v>
      </c>
      <c r="L8680">
        <v>390.45833333333297</v>
      </c>
      <c r="M8680">
        <v>397.47500000000002</v>
      </c>
      <c r="N8680">
        <v>404.75833333333298</v>
      </c>
    </row>
    <row r="8681" spans="7:14" x14ac:dyDescent="0.25">
      <c r="H8681" s="34" t="s">
        <v>598</v>
      </c>
      <c r="I8681" t="s">
        <v>83</v>
      </c>
      <c r="J8681">
        <v>0.24060150375938399</v>
      </c>
      <c r="K8681">
        <v>0</v>
      </c>
      <c r="L8681">
        <v>0.17500800341477599</v>
      </c>
      <c r="M8681">
        <v>0.17221463824423699</v>
      </c>
      <c r="N8681">
        <v>0.465298223219614</v>
      </c>
    </row>
    <row r="8682" spans="7:14" x14ac:dyDescent="0.25">
      <c r="H8682" s="34" t="s">
        <v>598</v>
      </c>
      <c r="I8682" t="s">
        <v>84</v>
      </c>
      <c r="J8682" t="s">
        <v>93</v>
      </c>
      <c r="K8682" t="s">
        <v>87</v>
      </c>
      <c r="L8682" t="s">
        <v>99</v>
      </c>
      <c r="M8682" t="s">
        <v>99</v>
      </c>
      <c r="N8682" t="s">
        <v>88</v>
      </c>
    </row>
    <row r="8684" spans="7:14" x14ac:dyDescent="0.25">
      <c r="G8684" s="34" t="s">
        <v>667</v>
      </c>
    </row>
    <row r="8685" spans="7:14" x14ac:dyDescent="0.25">
      <c r="H8685" s="34" t="s">
        <v>128</v>
      </c>
      <c r="I8685" t="s">
        <v>63</v>
      </c>
      <c r="J8685" t="s">
        <v>64</v>
      </c>
      <c r="K8685" t="s">
        <v>101</v>
      </c>
      <c r="L8685" t="s">
        <v>110</v>
      </c>
      <c r="M8685" t="s">
        <v>67</v>
      </c>
      <c r="N8685" t="s">
        <v>96</v>
      </c>
    </row>
    <row r="8686" spans="7:14" x14ac:dyDescent="0.25">
      <c r="G8686" s="34" t="s">
        <v>667</v>
      </c>
    </row>
    <row r="8687" spans="7:14" x14ac:dyDescent="0.25">
      <c r="H8687" s="34" t="s">
        <v>599</v>
      </c>
      <c r="I8687" t="s">
        <v>70</v>
      </c>
      <c r="J8687">
        <v>925.334344904815</v>
      </c>
      <c r="K8687">
        <v>915.27536231884005</v>
      </c>
      <c r="L8687">
        <v>933.89306470360305</v>
      </c>
      <c r="M8687">
        <v>922.68016519823698</v>
      </c>
      <c r="N8687">
        <v>935.20940594059402</v>
      </c>
    </row>
    <row r="8688" spans="7:14" x14ac:dyDescent="0.25">
      <c r="H8688" s="34" t="s">
        <v>599</v>
      </c>
      <c r="I8688" t="s">
        <v>71</v>
      </c>
      <c r="J8688">
        <v>912.64499999999998</v>
      </c>
      <c r="K8688">
        <v>909.35</v>
      </c>
      <c r="L8688">
        <v>923.50749999999903</v>
      </c>
      <c r="M8688">
        <v>917.04750000000001</v>
      </c>
      <c r="N8688">
        <v>926.94999999999902</v>
      </c>
    </row>
    <row r="8689" spans="7:14" x14ac:dyDescent="0.25">
      <c r="H8689" s="34" t="s">
        <v>599</v>
      </c>
      <c r="I8689" t="s">
        <v>72</v>
      </c>
      <c r="J8689">
        <v>904.97249999999997</v>
      </c>
      <c r="K8689">
        <v>905.77499999999998</v>
      </c>
      <c r="L8689">
        <v>917.27874999999995</v>
      </c>
      <c r="M8689">
        <v>913.62374999999997</v>
      </c>
      <c r="N8689">
        <v>922</v>
      </c>
    </row>
    <row r="8690" spans="7:14" x14ac:dyDescent="0.25">
      <c r="H8690" s="34" t="s">
        <v>599</v>
      </c>
      <c r="I8690" t="s">
        <v>73</v>
      </c>
      <c r="J8690">
        <v>902.41499999999996</v>
      </c>
      <c r="K8690">
        <v>904.58333333333303</v>
      </c>
      <c r="L8690">
        <v>915.20249999999999</v>
      </c>
      <c r="M8690">
        <v>912.48249999999996</v>
      </c>
      <c r="N8690">
        <v>920.349999999999</v>
      </c>
    </row>
    <row r="8691" spans="7:14" x14ac:dyDescent="0.25">
      <c r="H8691" s="34" t="s">
        <v>599</v>
      </c>
      <c r="I8691" t="s">
        <v>74</v>
      </c>
      <c r="J8691">
        <v>899.85749999999996</v>
      </c>
      <c r="K8691">
        <v>903.39166666666597</v>
      </c>
      <c r="L8691">
        <v>913.126249999999</v>
      </c>
      <c r="M8691">
        <v>911.34124999999995</v>
      </c>
      <c r="N8691">
        <v>918.69999999999902</v>
      </c>
    </row>
    <row r="8692" spans="7:14" x14ac:dyDescent="0.25">
      <c r="H8692" s="34" t="s">
        <v>599</v>
      </c>
      <c r="I8692" t="s">
        <v>75</v>
      </c>
      <c r="J8692">
        <v>894.74249999999995</v>
      </c>
      <c r="K8692">
        <v>901.00833333333298</v>
      </c>
      <c r="L8692">
        <v>908.97375</v>
      </c>
      <c r="M8692">
        <v>909.05875000000003</v>
      </c>
      <c r="N8692">
        <v>915.4</v>
      </c>
    </row>
    <row r="8693" spans="7:14" x14ac:dyDescent="0.25">
      <c r="H8693" s="34" t="s">
        <v>599</v>
      </c>
      <c r="I8693" t="s">
        <v>76</v>
      </c>
      <c r="J8693">
        <v>892.18499999999995</v>
      </c>
      <c r="K8693">
        <v>899.81666666666604</v>
      </c>
      <c r="L8693">
        <v>906.89749999999901</v>
      </c>
      <c r="M8693">
        <v>907.91750000000002</v>
      </c>
      <c r="N8693">
        <v>913.75</v>
      </c>
    </row>
    <row r="8694" spans="7:14" x14ac:dyDescent="0.25">
      <c r="H8694" s="34" t="s">
        <v>599</v>
      </c>
      <c r="I8694" t="s">
        <v>77</v>
      </c>
      <c r="J8694">
        <v>889.62749999999903</v>
      </c>
      <c r="K8694">
        <v>898.625</v>
      </c>
      <c r="L8694">
        <v>904.82124999999996</v>
      </c>
      <c r="M8694">
        <v>906.77625</v>
      </c>
      <c r="N8694">
        <v>912.099999999999</v>
      </c>
    </row>
    <row r="8695" spans="7:14" x14ac:dyDescent="0.25">
      <c r="H8695" s="34" t="s">
        <v>599</v>
      </c>
      <c r="I8695" t="s">
        <v>78</v>
      </c>
      <c r="J8695">
        <v>881.95499999999902</v>
      </c>
      <c r="K8695">
        <v>895.05</v>
      </c>
      <c r="L8695">
        <v>898.59249999999997</v>
      </c>
      <c r="M8695">
        <v>903.35249999999996</v>
      </c>
      <c r="N8695">
        <v>907.15</v>
      </c>
    </row>
    <row r="8696" spans="7:14" x14ac:dyDescent="0.25">
      <c r="H8696" s="34" t="s">
        <v>599</v>
      </c>
      <c r="I8696" t="s">
        <v>79</v>
      </c>
      <c r="J8696">
        <v>869.265655095184</v>
      </c>
      <c r="K8696">
        <v>889.12463768115902</v>
      </c>
      <c r="L8696">
        <v>888.20693529639595</v>
      </c>
      <c r="M8696">
        <v>897.71983480176198</v>
      </c>
      <c r="N8696">
        <v>898.89059405940498</v>
      </c>
    </row>
    <row r="8697" spans="7:14" x14ac:dyDescent="0.25">
      <c r="H8697" s="34" t="s">
        <v>599</v>
      </c>
      <c r="I8697" t="s">
        <v>80</v>
      </c>
      <c r="J8697">
        <v>900.51666666666597</v>
      </c>
      <c r="K8697">
        <v>902.63333333333298</v>
      </c>
      <c r="L8697">
        <v>912.25833333333298</v>
      </c>
      <c r="M8697">
        <v>911.54166666666595</v>
      </c>
      <c r="N8697">
        <v>917.36666666666599</v>
      </c>
    </row>
    <row r="8698" spans="7:14" x14ac:dyDescent="0.25">
      <c r="H8698" s="34" t="s">
        <v>599</v>
      </c>
      <c r="I8698" t="s">
        <v>81</v>
      </c>
      <c r="J8698">
        <v>903.73333333333301</v>
      </c>
      <c r="K8698">
        <v>903.06666666666604</v>
      </c>
      <c r="L8698">
        <v>913.46666666666601</v>
      </c>
      <c r="M8698">
        <v>912.88333333333298</v>
      </c>
      <c r="N8698">
        <v>917.68333333333305</v>
      </c>
    </row>
    <row r="8699" spans="7:14" x14ac:dyDescent="0.25">
      <c r="H8699" s="34" t="s">
        <v>599</v>
      </c>
      <c r="I8699" t="s">
        <v>82</v>
      </c>
      <c r="J8699">
        <v>906.95</v>
      </c>
      <c r="K8699">
        <v>903.5</v>
      </c>
      <c r="L8699">
        <v>914.67499999999995</v>
      </c>
      <c r="M8699">
        <v>914.22500000000002</v>
      </c>
      <c r="N8699">
        <v>918</v>
      </c>
    </row>
    <row r="8700" spans="7:14" x14ac:dyDescent="0.25">
      <c r="H8700" s="34" t="s">
        <v>599</v>
      </c>
      <c r="I8700" t="s">
        <v>83</v>
      </c>
      <c r="J8700">
        <v>0.71440469360185299</v>
      </c>
      <c r="K8700">
        <v>9.6015362458006695E-2</v>
      </c>
      <c r="L8700">
        <v>0.264910341551652</v>
      </c>
      <c r="M8700">
        <v>0.294373085889296</v>
      </c>
      <c r="N8700">
        <v>6.9038189019281104E-2</v>
      </c>
    </row>
    <row r="8701" spans="7:14" x14ac:dyDescent="0.25">
      <c r="H8701" s="34" t="s">
        <v>599</v>
      </c>
      <c r="I8701" t="s">
        <v>84</v>
      </c>
      <c r="J8701" t="s">
        <v>85</v>
      </c>
      <c r="K8701" t="s">
        <v>106</v>
      </c>
      <c r="L8701" t="s">
        <v>99</v>
      </c>
      <c r="M8701" t="s">
        <v>98</v>
      </c>
      <c r="N8701" t="s">
        <v>99</v>
      </c>
    </row>
    <row r="8702" spans="7:14" x14ac:dyDescent="0.25">
      <c r="G8702" s="34" t="s">
        <v>667</v>
      </c>
    </row>
    <row r="8704" spans="7:14" x14ac:dyDescent="0.25">
      <c r="H8704" s="34" t="s">
        <v>62</v>
      </c>
      <c r="I8704" t="s">
        <v>63</v>
      </c>
      <c r="J8704" t="s">
        <v>90</v>
      </c>
      <c r="K8704" t="s">
        <v>112</v>
      </c>
      <c r="L8704" t="s">
        <v>110</v>
      </c>
      <c r="M8704" t="s">
        <v>262</v>
      </c>
      <c r="N8704" t="s">
        <v>96</v>
      </c>
    </row>
    <row r="8706" spans="8:14" x14ac:dyDescent="0.25">
      <c r="H8706" s="34" t="s">
        <v>600</v>
      </c>
      <c r="I8706" t="s">
        <v>70</v>
      </c>
      <c r="J8706">
        <v>782.84189980481403</v>
      </c>
      <c r="K8706">
        <v>782.21858168761196</v>
      </c>
      <c r="L8706">
        <v>775.54480437245797</v>
      </c>
      <c r="M8706">
        <v>779.37584991018502</v>
      </c>
      <c r="N8706">
        <v>781.383490785709</v>
      </c>
    </row>
    <row r="8707" spans="8:14" x14ac:dyDescent="0.25">
      <c r="H8707" s="34" t="s">
        <v>600</v>
      </c>
      <c r="I8707" t="s">
        <v>71</v>
      </c>
      <c r="J8707">
        <v>777.625</v>
      </c>
      <c r="K8707">
        <v>773.04</v>
      </c>
      <c r="L8707">
        <v>766.51249999999902</v>
      </c>
      <c r="M8707">
        <v>770.89249999999902</v>
      </c>
      <c r="N8707">
        <v>771.52</v>
      </c>
    </row>
    <row r="8708" spans="8:14" x14ac:dyDescent="0.25">
      <c r="H8708" s="34" t="s">
        <v>600</v>
      </c>
      <c r="I8708" t="s">
        <v>72</v>
      </c>
      <c r="J8708">
        <v>774.46249999999998</v>
      </c>
      <c r="K8708">
        <v>767.594999999999</v>
      </c>
      <c r="L8708">
        <v>761.08124999999995</v>
      </c>
      <c r="M8708">
        <v>765.84624999999903</v>
      </c>
      <c r="N8708">
        <v>765.63499999999999</v>
      </c>
    </row>
    <row r="8709" spans="8:14" x14ac:dyDescent="0.25">
      <c r="H8709" s="34" t="s">
        <v>600</v>
      </c>
      <c r="I8709" t="s">
        <v>73</v>
      </c>
      <c r="J8709">
        <v>773.40833333333296</v>
      </c>
      <c r="K8709">
        <v>765.78</v>
      </c>
      <c r="L8709">
        <v>759.27083333333303</v>
      </c>
      <c r="M8709">
        <v>764.16416666666601</v>
      </c>
      <c r="N8709">
        <v>763.67333333333295</v>
      </c>
    </row>
    <row r="8710" spans="8:14" x14ac:dyDescent="0.25">
      <c r="H8710" s="34" t="s">
        <v>600</v>
      </c>
      <c r="I8710" t="s">
        <v>74</v>
      </c>
      <c r="J8710">
        <v>772.35416666666595</v>
      </c>
      <c r="K8710">
        <v>763.96499999999901</v>
      </c>
      <c r="L8710">
        <v>757.46041666666599</v>
      </c>
      <c r="M8710">
        <v>762.48208333333298</v>
      </c>
      <c r="N8710">
        <v>761.71166666666602</v>
      </c>
    </row>
    <row r="8711" spans="8:14" x14ac:dyDescent="0.25">
      <c r="H8711" s="34" t="s">
        <v>600</v>
      </c>
      <c r="I8711" t="s">
        <v>75</v>
      </c>
      <c r="J8711">
        <v>770.24583333333305</v>
      </c>
      <c r="K8711">
        <v>760.33500000000004</v>
      </c>
      <c r="L8711">
        <v>753.83958333333305</v>
      </c>
      <c r="M8711">
        <v>759.11791666666602</v>
      </c>
      <c r="N8711">
        <v>757.78833333333296</v>
      </c>
    </row>
    <row r="8712" spans="8:14" x14ac:dyDescent="0.25">
      <c r="H8712" s="34" t="s">
        <v>600</v>
      </c>
      <c r="I8712" t="s">
        <v>76</v>
      </c>
      <c r="J8712">
        <v>769.19166666666604</v>
      </c>
      <c r="K8712">
        <v>758.52</v>
      </c>
      <c r="L8712">
        <v>752.02916666666601</v>
      </c>
      <c r="M8712">
        <v>757.43583333333299</v>
      </c>
      <c r="N8712">
        <v>755.82666666666603</v>
      </c>
    </row>
    <row r="8713" spans="8:14" x14ac:dyDescent="0.25">
      <c r="H8713" s="34" t="s">
        <v>600</v>
      </c>
      <c r="I8713" t="s">
        <v>77</v>
      </c>
      <c r="J8713">
        <v>768.13749999999902</v>
      </c>
      <c r="K8713">
        <v>756.70500000000004</v>
      </c>
      <c r="L8713">
        <v>750.21875</v>
      </c>
      <c r="M8713">
        <v>755.75374999999997</v>
      </c>
      <c r="N8713">
        <v>753.86500000000001</v>
      </c>
    </row>
    <row r="8714" spans="8:14" x14ac:dyDescent="0.25">
      <c r="H8714" s="34" t="s">
        <v>600</v>
      </c>
      <c r="I8714" t="s">
        <v>78</v>
      </c>
      <c r="J8714">
        <v>764.974999999999</v>
      </c>
      <c r="K8714">
        <v>751.26</v>
      </c>
      <c r="L8714">
        <v>744.78750000000002</v>
      </c>
      <c r="M8714">
        <v>750.70749999999998</v>
      </c>
      <c r="N8714">
        <v>747.979999999999</v>
      </c>
    </row>
    <row r="8715" spans="8:14" x14ac:dyDescent="0.25">
      <c r="H8715" s="34" t="s">
        <v>600</v>
      </c>
      <c r="I8715" t="s">
        <v>79</v>
      </c>
      <c r="J8715">
        <v>759.75810019518497</v>
      </c>
      <c r="K8715">
        <v>742.08141831238697</v>
      </c>
      <c r="L8715">
        <v>735.75519562754096</v>
      </c>
      <c r="M8715">
        <v>742.22415008981397</v>
      </c>
      <c r="N8715">
        <v>738.11650921428998</v>
      </c>
    </row>
    <row r="8716" spans="8:14" x14ac:dyDescent="0.25">
      <c r="H8716" s="34" t="s">
        <v>600</v>
      </c>
      <c r="I8716" t="s">
        <v>80</v>
      </c>
      <c r="J8716">
        <v>772.28333333333296</v>
      </c>
      <c r="K8716">
        <v>761.85</v>
      </c>
      <c r="L8716">
        <v>757.10833333333301</v>
      </c>
      <c r="M8716">
        <v>760.724999999999</v>
      </c>
      <c r="N8716">
        <v>760.58333333333303</v>
      </c>
    </row>
    <row r="8717" spans="8:14" x14ac:dyDescent="0.25">
      <c r="H8717" s="34" t="s">
        <v>600</v>
      </c>
      <c r="I8717" t="s">
        <v>81</v>
      </c>
      <c r="J8717">
        <v>773.26666666666597</v>
      </c>
      <c r="K8717">
        <v>761.94999999999902</v>
      </c>
      <c r="L8717">
        <v>758.56666666666604</v>
      </c>
      <c r="M8717">
        <v>760.75</v>
      </c>
      <c r="N8717">
        <v>761.41666666666595</v>
      </c>
    </row>
    <row r="8718" spans="8:14" x14ac:dyDescent="0.25">
      <c r="H8718" s="34" t="s">
        <v>600</v>
      </c>
      <c r="I8718" t="s">
        <v>82</v>
      </c>
      <c r="J8718">
        <v>774.25</v>
      </c>
      <c r="K8718">
        <v>762.04999999999905</v>
      </c>
      <c r="L8718">
        <v>760.02499999999998</v>
      </c>
      <c r="M8718">
        <v>760.77499999999998</v>
      </c>
      <c r="N8718">
        <v>762.25</v>
      </c>
    </row>
    <row r="8719" spans="8:14" x14ac:dyDescent="0.25">
      <c r="H8719" s="34" t="s">
        <v>600</v>
      </c>
      <c r="I8719" t="s">
        <v>83</v>
      </c>
      <c r="J8719">
        <v>0.25465610635127001</v>
      </c>
      <c r="K8719">
        <v>2.6244997047413898E-2</v>
      </c>
      <c r="L8719">
        <v>0.38523769165576099</v>
      </c>
      <c r="M8719">
        <v>6.5722454076674198E-3</v>
      </c>
      <c r="N8719">
        <v>0.21913005368687299</v>
      </c>
    </row>
    <row r="8720" spans="8:14" x14ac:dyDescent="0.25">
      <c r="H8720" s="34" t="s">
        <v>600</v>
      </c>
      <c r="I8720" t="s">
        <v>84</v>
      </c>
      <c r="J8720" t="s">
        <v>93</v>
      </c>
      <c r="K8720" t="s">
        <v>134</v>
      </c>
      <c r="L8720" t="s">
        <v>103</v>
      </c>
      <c r="M8720" t="s">
        <v>107</v>
      </c>
      <c r="N8720" t="s">
        <v>108</v>
      </c>
    </row>
    <row r="8723" spans="8:14" x14ac:dyDescent="0.25">
      <c r="H8723" s="34" t="s">
        <v>62</v>
      </c>
      <c r="I8723" t="s">
        <v>63</v>
      </c>
      <c r="J8723" t="s">
        <v>90</v>
      </c>
      <c r="K8723" t="s">
        <v>65</v>
      </c>
      <c r="L8723" t="s">
        <v>66</v>
      </c>
      <c r="M8723" t="s">
        <v>67</v>
      </c>
      <c r="N8723" t="s">
        <v>68</v>
      </c>
    </row>
    <row r="8725" spans="8:14" x14ac:dyDescent="0.25">
      <c r="H8725" s="34" t="s">
        <v>601</v>
      </c>
      <c r="I8725" t="s">
        <v>70</v>
      </c>
      <c r="J8725">
        <v>498.803296006761</v>
      </c>
      <c r="K8725">
        <v>510.14249999999998</v>
      </c>
      <c r="L8725">
        <v>503.38489833452502</v>
      </c>
      <c r="M8725">
        <v>499.03271983640002</v>
      </c>
      <c r="N8725">
        <v>513.38944672131095</v>
      </c>
    </row>
    <row r="8726" spans="8:14" x14ac:dyDescent="0.25">
      <c r="H8726" s="34" t="s">
        <v>601</v>
      </c>
      <c r="I8726" t="s">
        <v>71</v>
      </c>
      <c r="J8726">
        <v>491.07499999999999</v>
      </c>
      <c r="K8726">
        <v>499.05</v>
      </c>
      <c r="L8726">
        <v>497.657499999999</v>
      </c>
      <c r="M8726">
        <v>495.4</v>
      </c>
      <c r="N8726">
        <v>504.599999999999</v>
      </c>
    </row>
    <row r="8727" spans="8:14" x14ac:dyDescent="0.25">
      <c r="H8727" s="34" t="s">
        <v>601</v>
      </c>
      <c r="I8727" t="s">
        <v>72</v>
      </c>
      <c r="J8727">
        <v>486.53750000000002</v>
      </c>
      <c r="K8727">
        <v>492.45</v>
      </c>
      <c r="L8727">
        <v>494.17874999999998</v>
      </c>
      <c r="M8727">
        <v>493.2</v>
      </c>
      <c r="N8727">
        <v>499.375</v>
      </c>
    </row>
    <row r="8728" spans="8:14" x14ac:dyDescent="0.25">
      <c r="H8728" s="34" t="s">
        <v>601</v>
      </c>
      <c r="I8728" t="s">
        <v>73</v>
      </c>
      <c r="J8728">
        <v>485.02499999999998</v>
      </c>
      <c r="K8728">
        <v>490.25</v>
      </c>
      <c r="L8728">
        <v>493.01916666666602</v>
      </c>
      <c r="M8728">
        <v>492.46666666666601</v>
      </c>
      <c r="N8728">
        <v>497.63333333333298</v>
      </c>
    </row>
    <row r="8729" spans="8:14" x14ac:dyDescent="0.25">
      <c r="H8729" s="34" t="s">
        <v>601</v>
      </c>
      <c r="I8729" t="s">
        <v>74</v>
      </c>
      <c r="J8729">
        <v>483.51249999999999</v>
      </c>
      <c r="K8729">
        <v>488.05</v>
      </c>
      <c r="L8729">
        <v>491.85958333333298</v>
      </c>
      <c r="M8729">
        <v>491.73333333333301</v>
      </c>
      <c r="N8729">
        <v>495.89166666666603</v>
      </c>
    </row>
    <row r="8730" spans="8:14" x14ac:dyDescent="0.25">
      <c r="H8730" s="34" t="s">
        <v>601</v>
      </c>
      <c r="I8730" t="s">
        <v>75</v>
      </c>
      <c r="J8730">
        <v>480.48750000000001</v>
      </c>
      <c r="K8730">
        <v>483.65</v>
      </c>
      <c r="L8730">
        <v>489.54041666666598</v>
      </c>
      <c r="M8730">
        <v>490.26666666666603</v>
      </c>
      <c r="N8730">
        <v>492.40833333333302</v>
      </c>
    </row>
    <row r="8731" spans="8:14" x14ac:dyDescent="0.25">
      <c r="H8731" s="34" t="s">
        <v>601</v>
      </c>
      <c r="I8731" t="s">
        <v>76</v>
      </c>
      <c r="J8731">
        <v>478.97500000000002</v>
      </c>
      <c r="K8731">
        <v>481.45</v>
      </c>
      <c r="L8731">
        <v>488.38083333333299</v>
      </c>
      <c r="M8731">
        <v>489.53333333333302</v>
      </c>
      <c r="N8731">
        <v>490.666666666666</v>
      </c>
    </row>
    <row r="8732" spans="8:14" x14ac:dyDescent="0.25">
      <c r="H8732" s="34" t="s">
        <v>601</v>
      </c>
      <c r="I8732" t="s">
        <v>77</v>
      </c>
      <c r="J8732">
        <v>477.46249999999998</v>
      </c>
      <c r="K8732">
        <v>479.25</v>
      </c>
      <c r="L8732">
        <v>487.22125</v>
      </c>
      <c r="M8732">
        <v>488.8</v>
      </c>
      <c r="N8732">
        <v>488.92499999999899</v>
      </c>
    </row>
    <row r="8733" spans="8:14" x14ac:dyDescent="0.25">
      <c r="H8733" s="34" t="s">
        <v>601</v>
      </c>
      <c r="I8733" t="s">
        <v>78</v>
      </c>
      <c r="J8733">
        <v>472.92500000000001</v>
      </c>
      <c r="K8733">
        <v>472.65</v>
      </c>
      <c r="L8733">
        <v>483.74250000000001</v>
      </c>
      <c r="M8733">
        <v>486.6</v>
      </c>
      <c r="N8733">
        <v>483.7</v>
      </c>
    </row>
    <row r="8734" spans="8:14" x14ac:dyDescent="0.25">
      <c r="H8734" s="34" t="s">
        <v>601</v>
      </c>
      <c r="I8734" t="s">
        <v>79</v>
      </c>
      <c r="J8734">
        <v>465.196703993239</v>
      </c>
      <c r="K8734">
        <v>461.5575</v>
      </c>
      <c r="L8734">
        <v>478.01510166547399</v>
      </c>
      <c r="M8734">
        <v>482.96728016359901</v>
      </c>
      <c r="N8734">
        <v>474.91055327868798</v>
      </c>
    </row>
    <row r="8735" spans="8:14" x14ac:dyDescent="0.25">
      <c r="H8735" s="34" t="s">
        <v>601</v>
      </c>
      <c r="I8735" t="s">
        <v>80</v>
      </c>
      <c r="J8735">
        <v>481.55</v>
      </c>
      <c r="K8735">
        <v>487.9</v>
      </c>
      <c r="L8735">
        <v>492.35833333333301</v>
      </c>
      <c r="M8735">
        <v>491.666666666666</v>
      </c>
      <c r="N8735">
        <v>495.26666666666603</v>
      </c>
    </row>
    <row r="8736" spans="8:14" x14ac:dyDescent="0.25">
      <c r="H8736" s="34" t="s">
        <v>601</v>
      </c>
      <c r="I8736" t="s">
        <v>81</v>
      </c>
      <c r="J8736">
        <v>481.7</v>
      </c>
      <c r="K8736">
        <v>489.95</v>
      </c>
      <c r="L8736">
        <v>494.01666666666603</v>
      </c>
      <c r="M8736">
        <v>492.33333333333297</v>
      </c>
      <c r="N8736">
        <v>496.38333333333298</v>
      </c>
    </row>
    <row r="8737" spans="8:14" x14ac:dyDescent="0.25">
      <c r="H8737" s="34" t="s">
        <v>601</v>
      </c>
      <c r="I8737" t="s">
        <v>82</v>
      </c>
      <c r="J8737">
        <v>481.849999999999</v>
      </c>
      <c r="K8737">
        <v>492</v>
      </c>
      <c r="L8737">
        <v>495.67500000000001</v>
      </c>
      <c r="M8737">
        <v>493</v>
      </c>
      <c r="N8737">
        <v>497.5</v>
      </c>
    </row>
    <row r="8738" spans="8:14" x14ac:dyDescent="0.25">
      <c r="H8738" s="34" t="s">
        <v>601</v>
      </c>
      <c r="I8738" t="s">
        <v>83</v>
      </c>
      <c r="J8738">
        <v>6.22600394313488E-2</v>
      </c>
      <c r="K8738">
        <v>0.84033613445378597</v>
      </c>
      <c r="L8738">
        <v>0.67362862413893398</v>
      </c>
      <c r="M8738">
        <v>0.27118644067797298</v>
      </c>
      <c r="N8738">
        <v>0.45093552295057898</v>
      </c>
    </row>
    <row r="8739" spans="8:14" x14ac:dyDescent="0.25">
      <c r="H8739" s="34" t="s">
        <v>601</v>
      </c>
      <c r="I8739" t="s">
        <v>84</v>
      </c>
      <c r="J8739" t="s">
        <v>93</v>
      </c>
      <c r="K8739" t="s">
        <v>88</v>
      </c>
      <c r="L8739" t="s">
        <v>88</v>
      </c>
      <c r="M8739" t="s">
        <v>98</v>
      </c>
      <c r="N8739" t="s">
        <v>88</v>
      </c>
    </row>
    <row r="8742" spans="8:14" x14ac:dyDescent="0.25">
      <c r="H8742" s="34" t="s">
        <v>62</v>
      </c>
      <c r="I8742" t="s">
        <v>63</v>
      </c>
      <c r="J8742" t="s">
        <v>64</v>
      </c>
      <c r="K8742" t="s">
        <v>65</v>
      </c>
      <c r="L8742" t="s">
        <v>110</v>
      </c>
      <c r="M8742" t="s">
        <v>67</v>
      </c>
      <c r="N8742" t="s">
        <v>68</v>
      </c>
    </row>
    <row r="8744" spans="8:14" x14ac:dyDescent="0.25">
      <c r="H8744" s="34" t="s">
        <v>602</v>
      </c>
      <c r="I8744" t="s">
        <v>70</v>
      </c>
      <c r="J8744">
        <v>103.298818088386</v>
      </c>
      <c r="K8744">
        <v>104.084394093686</v>
      </c>
      <c r="L8744">
        <v>104.12920816733001</v>
      </c>
      <c r="M8744">
        <v>107.756194906953</v>
      </c>
      <c r="N8744">
        <v>114.632535885167</v>
      </c>
    </row>
    <row r="8745" spans="8:14" x14ac:dyDescent="0.25">
      <c r="H8745" s="34" t="s">
        <v>602</v>
      </c>
      <c r="I8745" t="s">
        <v>71</v>
      </c>
      <c r="J8745">
        <v>101</v>
      </c>
      <c r="K8745">
        <v>102.53749999999999</v>
      </c>
      <c r="L8745">
        <v>102.9525</v>
      </c>
      <c r="M8745">
        <v>105.78749999999999</v>
      </c>
      <c r="N8745">
        <v>111.97</v>
      </c>
    </row>
    <row r="8746" spans="8:14" x14ac:dyDescent="0.25">
      <c r="H8746" s="34" t="s">
        <v>602</v>
      </c>
      <c r="I8746" t="s">
        <v>72</v>
      </c>
      <c r="J8746">
        <v>99.625</v>
      </c>
      <c r="K8746">
        <v>101.64375</v>
      </c>
      <c r="L8746">
        <v>102.25125</v>
      </c>
      <c r="M8746">
        <v>104.61875000000001</v>
      </c>
      <c r="N8746">
        <v>110.485</v>
      </c>
    </row>
    <row r="8747" spans="8:14" x14ac:dyDescent="0.25">
      <c r="H8747" s="34" t="s">
        <v>602</v>
      </c>
      <c r="I8747" t="s">
        <v>73</v>
      </c>
      <c r="J8747">
        <v>99.1666666666666</v>
      </c>
      <c r="K8747">
        <v>101.345833333333</v>
      </c>
      <c r="L8747">
        <v>102.0175</v>
      </c>
      <c r="M8747">
        <v>104.229166666666</v>
      </c>
      <c r="N8747">
        <v>109.99</v>
      </c>
    </row>
    <row r="8748" spans="8:14" x14ac:dyDescent="0.25">
      <c r="H8748" s="34" t="s">
        <v>602</v>
      </c>
      <c r="I8748" t="s">
        <v>74</v>
      </c>
      <c r="J8748">
        <v>98.7083333333333</v>
      </c>
      <c r="K8748">
        <v>101.047916666666</v>
      </c>
      <c r="L8748">
        <v>101.78375</v>
      </c>
      <c r="M8748">
        <v>103.839583333333</v>
      </c>
      <c r="N8748">
        <v>109.495</v>
      </c>
    </row>
    <row r="8749" spans="8:14" x14ac:dyDescent="0.25">
      <c r="H8749" s="34" t="s">
        <v>602</v>
      </c>
      <c r="I8749" t="s">
        <v>75</v>
      </c>
      <c r="J8749">
        <v>97.7916666666666</v>
      </c>
      <c r="K8749">
        <v>100.45208333333299</v>
      </c>
      <c r="L8749">
        <v>101.31625</v>
      </c>
      <c r="M8749">
        <v>103.060416666666</v>
      </c>
      <c r="N8749">
        <v>108.505</v>
      </c>
    </row>
    <row r="8750" spans="8:14" x14ac:dyDescent="0.25">
      <c r="H8750" s="34" t="s">
        <v>602</v>
      </c>
      <c r="I8750" t="s">
        <v>76</v>
      </c>
      <c r="J8750">
        <v>97.3333333333333</v>
      </c>
      <c r="K8750">
        <v>100.154166666666</v>
      </c>
      <c r="L8750">
        <v>101.0825</v>
      </c>
      <c r="M8750">
        <v>102.67083333333299</v>
      </c>
      <c r="N8750">
        <v>108.01</v>
      </c>
    </row>
    <row r="8751" spans="8:14" x14ac:dyDescent="0.25">
      <c r="H8751" s="34" t="s">
        <v>602</v>
      </c>
      <c r="I8751" t="s">
        <v>77</v>
      </c>
      <c r="J8751">
        <v>96.875</v>
      </c>
      <c r="K8751">
        <v>99.856250000000003</v>
      </c>
      <c r="L8751">
        <v>100.84875</v>
      </c>
      <c r="M8751">
        <v>102.28125</v>
      </c>
      <c r="N8751">
        <v>107.515</v>
      </c>
    </row>
    <row r="8752" spans="8:14" x14ac:dyDescent="0.25">
      <c r="H8752" s="34" t="s">
        <v>602</v>
      </c>
      <c r="I8752" t="s">
        <v>78</v>
      </c>
      <c r="J8752">
        <v>95.5</v>
      </c>
      <c r="K8752">
        <v>98.962500000000006</v>
      </c>
      <c r="L8752">
        <v>100.14749999999999</v>
      </c>
      <c r="M8752">
        <v>101.1125</v>
      </c>
      <c r="N8752">
        <v>106.03</v>
      </c>
    </row>
    <row r="8753" spans="7:14" x14ac:dyDescent="0.25">
      <c r="H8753" s="34" t="s">
        <v>602</v>
      </c>
      <c r="I8753" t="s">
        <v>79</v>
      </c>
      <c r="J8753">
        <v>93.201181911613503</v>
      </c>
      <c r="K8753">
        <v>97.415605906313601</v>
      </c>
      <c r="L8753">
        <v>98.970791832669306</v>
      </c>
      <c r="M8753">
        <v>99.143805093045998</v>
      </c>
      <c r="N8753">
        <v>103.367464114832</v>
      </c>
    </row>
    <row r="8754" spans="7:14" x14ac:dyDescent="0.25">
      <c r="H8754" s="34" t="s">
        <v>602</v>
      </c>
      <c r="I8754" t="s">
        <v>80</v>
      </c>
      <c r="J8754">
        <v>98.766666666666694</v>
      </c>
      <c r="K8754">
        <v>99.825000000000003</v>
      </c>
      <c r="L8754">
        <v>101.591666666666</v>
      </c>
      <c r="M8754">
        <v>103.708333333333</v>
      </c>
      <c r="N8754">
        <v>107.2</v>
      </c>
    </row>
    <row r="8755" spans="7:14" x14ac:dyDescent="0.25">
      <c r="H8755" s="34" t="s">
        <v>602</v>
      </c>
      <c r="I8755" t="s">
        <v>81</v>
      </c>
      <c r="J8755">
        <v>99.283333333333303</v>
      </c>
      <c r="K8755">
        <v>100.133333333333</v>
      </c>
      <c r="L8755">
        <v>101.633333333333</v>
      </c>
      <c r="M8755">
        <v>103.966666666666</v>
      </c>
      <c r="N8755">
        <v>107.8</v>
      </c>
    </row>
    <row r="8756" spans="7:14" x14ac:dyDescent="0.25">
      <c r="H8756" s="34" t="s">
        <v>602</v>
      </c>
      <c r="I8756" t="s">
        <v>82</v>
      </c>
      <c r="J8756">
        <v>99.8</v>
      </c>
      <c r="K8756">
        <v>100.44166666666599</v>
      </c>
      <c r="L8756">
        <v>101.675</v>
      </c>
      <c r="M8756">
        <v>104.22499999999999</v>
      </c>
      <c r="N8756">
        <v>108.399999999999</v>
      </c>
    </row>
    <row r="8757" spans="7:14" x14ac:dyDescent="0.25">
      <c r="H8757" s="34" t="s">
        <v>602</v>
      </c>
      <c r="I8757" t="s">
        <v>83</v>
      </c>
      <c r="J8757">
        <v>1.04623692203844</v>
      </c>
      <c r="K8757">
        <v>0.613955031942234</v>
      </c>
      <c r="L8757">
        <v>8.2027725371184704E-2</v>
      </c>
      <c r="M8757">
        <v>0.49819204499800401</v>
      </c>
      <c r="N8757">
        <v>1.1070110701106901</v>
      </c>
    </row>
    <row r="8758" spans="7:14" x14ac:dyDescent="0.25">
      <c r="H8758" s="34" t="s">
        <v>602</v>
      </c>
      <c r="I8758" t="s">
        <v>84</v>
      </c>
      <c r="J8758" t="s">
        <v>85</v>
      </c>
      <c r="K8758" t="s">
        <v>88</v>
      </c>
      <c r="L8758" t="s">
        <v>99</v>
      </c>
      <c r="M8758" t="s">
        <v>88</v>
      </c>
      <c r="N8758" t="s">
        <v>88</v>
      </c>
    </row>
    <row r="8760" spans="7:14" x14ac:dyDescent="0.25">
      <c r="G8760" s="34" t="s">
        <v>667</v>
      </c>
    </row>
    <row r="8761" spans="7:14" x14ac:dyDescent="0.25">
      <c r="H8761" s="34" t="s">
        <v>128</v>
      </c>
      <c r="I8761" t="s">
        <v>63</v>
      </c>
      <c r="J8761" t="s">
        <v>64</v>
      </c>
      <c r="K8761" t="s">
        <v>101</v>
      </c>
      <c r="L8761" t="s">
        <v>66</v>
      </c>
      <c r="M8761" t="s">
        <v>67</v>
      </c>
      <c r="N8761" t="s">
        <v>68</v>
      </c>
    </row>
    <row r="8762" spans="7:14" x14ac:dyDescent="0.25">
      <c r="G8762" s="34" t="s">
        <v>667</v>
      </c>
    </row>
    <row r="8763" spans="7:14" x14ac:dyDescent="0.25">
      <c r="H8763" s="34" t="s">
        <v>603</v>
      </c>
      <c r="I8763" t="s">
        <v>70</v>
      </c>
      <c r="J8763">
        <v>341.41211699164302</v>
      </c>
      <c r="K8763">
        <v>333.09871995004602</v>
      </c>
      <c r="L8763">
        <v>348.26297951009002</v>
      </c>
      <c r="M8763">
        <v>339.62517183442702</v>
      </c>
      <c r="N8763">
        <v>350.596821071752</v>
      </c>
    </row>
    <row r="8764" spans="7:14" x14ac:dyDescent="0.25">
      <c r="H8764" s="34" t="s">
        <v>603</v>
      </c>
      <c r="I8764" t="s">
        <v>71</v>
      </c>
      <c r="J8764">
        <v>334.70249999999999</v>
      </c>
      <c r="K8764">
        <v>328.815</v>
      </c>
      <c r="L8764">
        <v>342.02249999999998</v>
      </c>
      <c r="M8764">
        <v>335.20749999999998</v>
      </c>
      <c r="N8764">
        <v>345.16999999999899</v>
      </c>
    </row>
    <row r="8765" spans="7:14" x14ac:dyDescent="0.25">
      <c r="H8765" s="34" t="s">
        <v>603</v>
      </c>
      <c r="I8765" t="s">
        <v>72</v>
      </c>
      <c r="J8765">
        <v>330.70124999999899</v>
      </c>
      <c r="K8765">
        <v>326.25749999999999</v>
      </c>
      <c r="L8765">
        <v>338.46124999999898</v>
      </c>
      <c r="M8765">
        <v>332.55374999999998</v>
      </c>
      <c r="N8765">
        <v>342.034999999999</v>
      </c>
    </row>
    <row r="8766" spans="7:14" x14ac:dyDescent="0.25">
      <c r="H8766" s="34" t="s">
        <v>603</v>
      </c>
      <c r="I8766" t="s">
        <v>73</v>
      </c>
      <c r="J8766">
        <v>329.36750000000001</v>
      </c>
      <c r="K8766">
        <v>325.40499999999997</v>
      </c>
      <c r="L8766">
        <v>337.27416666666602</v>
      </c>
      <c r="M8766">
        <v>331.669166666666</v>
      </c>
      <c r="N8766">
        <v>340.98999999999899</v>
      </c>
    </row>
    <row r="8767" spans="7:14" x14ac:dyDescent="0.25">
      <c r="H8767" s="34" t="s">
        <v>603</v>
      </c>
      <c r="I8767" t="s">
        <v>74</v>
      </c>
      <c r="J8767">
        <v>328.03375</v>
      </c>
      <c r="K8767">
        <v>324.55250000000001</v>
      </c>
      <c r="L8767">
        <v>336.087083333333</v>
      </c>
      <c r="M8767">
        <v>330.78458333333299</v>
      </c>
      <c r="N8767">
        <v>339.94499999999999</v>
      </c>
    </row>
    <row r="8768" spans="7:14" x14ac:dyDescent="0.25">
      <c r="H8768" s="34" t="s">
        <v>603</v>
      </c>
      <c r="I8768" t="s">
        <v>75</v>
      </c>
      <c r="J8768">
        <v>325.36624999999998</v>
      </c>
      <c r="K8768">
        <v>322.847499999999</v>
      </c>
      <c r="L8768">
        <v>333.71291666666599</v>
      </c>
      <c r="M8768">
        <v>329.015416666666</v>
      </c>
      <c r="N8768">
        <v>337.854999999999</v>
      </c>
    </row>
    <row r="8769" spans="7:14" x14ac:dyDescent="0.25">
      <c r="H8769" s="34" t="s">
        <v>603</v>
      </c>
      <c r="I8769" t="s">
        <v>76</v>
      </c>
      <c r="J8769">
        <v>324.032499999999</v>
      </c>
      <c r="K8769">
        <v>321.995</v>
      </c>
      <c r="L8769">
        <v>332.52583333333303</v>
      </c>
      <c r="M8769">
        <v>328.13083333333299</v>
      </c>
      <c r="N8769">
        <v>336.81</v>
      </c>
    </row>
    <row r="8770" spans="7:14" x14ac:dyDescent="0.25">
      <c r="H8770" s="34" t="s">
        <v>603</v>
      </c>
      <c r="I8770" t="s">
        <v>77</v>
      </c>
      <c r="J8770">
        <v>322.69875000000002</v>
      </c>
      <c r="K8770">
        <v>321.14249999999998</v>
      </c>
      <c r="L8770">
        <v>331.33875</v>
      </c>
      <c r="M8770">
        <v>327.24624999999997</v>
      </c>
      <c r="N8770">
        <v>335.76499999999999</v>
      </c>
    </row>
    <row r="8771" spans="7:14" x14ac:dyDescent="0.25">
      <c r="H8771" s="34" t="s">
        <v>603</v>
      </c>
      <c r="I8771" t="s">
        <v>78</v>
      </c>
      <c r="J8771">
        <v>318.69749999999999</v>
      </c>
      <c r="K8771">
        <v>318.58499999999998</v>
      </c>
      <c r="L8771">
        <v>327.77749999999997</v>
      </c>
      <c r="M8771">
        <v>324.59249999999997</v>
      </c>
      <c r="N8771">
        <v>332.63</v>
      </c>
    </row>
    <row r="8772" spans="7:14" x14ac:dyDescent="0.25">
      <c r="H8772" s="34" t="s">
        <v>603</v>
      </c>
      <c r="I8772" t="s">
        <v>79</v>
      </c>
      <c r="J8772">
        <v>311.98788300835599</v>
      </c>
      <c r="K8772">
        <v>314.30128004995299</v>
      </c>
      <c r="L8772">
        <v>321.53702048990903</v>
      </c>
      <c r="M8772">
        <v>320.17482816557202</v>
      </c>
      <c r="N8772">
        <v>327.20317892824698</v>
      </c>
    </row>
    <row r="8773" spans="7:14" x14ac:dyDescent="0.25">
      <c r="H8773" s="34" t="s">
        <v>603</v>
      </c>
      <c r="I8773" t="s">
        <v>80</v>
      </c>
      <c r="J8773">
        <v>327.92500000000001</v>
      </c>
      <c r="K8773">
        <v>324.11666666666599</v>
      </c>
      <c r="L8773">
        <v>331.02499999999998</v>
      </c>
      <c r="M8773">
        <v>330.65833333333302</v>
      </c>
      <c r="N8773">
        <v>336</v>
      </c>
    </row>
    <row r="8774" spans="7:14" x14ac:dyDescent="0.25">
      <c r="H8774" s="34" t="s">
        <v>603</v>
      </c>
      <c r="I8774" t="s">
        <v>81</v>
      </c>
      <c r="J8774">
        <v>329.15</v>
      </c>
      <c r="K8774">
        <v>324.53333333333302</v>
      </c>
      <c r="L8774">
        <v>332.31666666666598</v>
      </c>
      <c r="M8774">
        <v>331.416666666666</v>
      </c>
      <c r="N8774">
        <v>336.96666666666601</v>
      </c>
    </row>
    <row r="8775" spans="7:14" x14ac:dyDescent="0.25">
      <c r="H8775" s="34" t="s">
        <v>603</v>
      </c>
      <c r="I8775" t="s">
        <v>82</v>
      </c>
      <c r="J8775">
        <v>330.375</v>
      </c>
      <c r="K8775">
        <v>324.95</v>
      </c>
      <c r="L8775">
        <v>333.60833333333301</v>
      </c>
      <c r="M8775">
        <v>332.17500000000001</v>
      </c>
      <c r="N8775">
        <v>337.933333333333</v>
      </c>
    </row>
    <row r="8776" spans="7:14" x14ac:dyDescent="0.25">
      <c r="H8776" s="34" t="s">
        <v>603</v>
      </c>
      <c r="I8776" t="s">
        <v>83</v>
      </c>
      <c r="J8776">
        <v>0.74712205534800002</v>
      </c>
      <c r="K8776">
        <v>0.25710906566566699</v>
      </c>
      <c r="L8776">
        <v>0.77436115204957001</v>
      </c>
      <c r="M8776">
        <v>0.45868091433755398</v>
      </c>
      <c r="N8776">
        <v>0.57210495166697894</v>
      </c>
    </row>
    <row r="8777" spans="7:14" x14ac:dyDescent="0.25">
      <c r="H8777" s="34" t="s">
        <v>603</v>
      </c>
      <c r="I8777" t="s">
        <v>84</v>
      </c>
      <c r="J8777" t="s">
        <v>85</v>
      </c>
      <c r="K8777" t="s">
        <v>103</v>
      </c>
      <c r="L8777" t="s">
        <v>88</v>
      </c>
      <c r="M8777" t="s">
        <v>98</v>
      </c>
      <c r="N8777" t="s">
        <v>88</v>
      </c>
    </row>
    <row r="8778" spans="7:14" x14ac:dyDescent="0.25">
      <c r="G8778" s="34" t="s">
        <v>667</v>
      </c>
    </row>
    <row r="8779" spans="7:14" x14ac:dyDescent="0.25">
      <c r="G8779" s="34" t="s">
        <v>667</v>
      </c>
    </row>
    <row r="8780" spans="7:14" x14ac:dyDescent="0.25">
      <c r="H8780" s="34" t="s">
        <v>128</v>
      </c>
      <c r="I8780" t="s">
        <v>63</v>
      </c>
      <c r="J8780" t="s">
        <v>64</v>
      </c>
      <c r="K8780" t="s">
        <v>65</v>
      </c>
      <c r="L8780" t="s">
        <v>66</v>
      </c>
      <c r="M8780" t="s">
        <v>67</v>
      </c>
      <c r="N8780" t="s">
        <v>96</v>
      </c>
    </row>
    <row r="8781" spans="7:14" x14ac:dyDescent="0.25">
      <c r="G8781" s="34" t="s">
        <v>667</v>
      </c>
    </row>
    <row r="8782" spans="7:14" x14ac:dyDescent="0.25">
      <c r="H8782" s="34" t="s">
        <v>604</v>
      </c>
      <c r="I8782" t="s">
        <v>70</v>
      </c>
      <c r="J8782">
        <v>253.71971104231099</v>
      </c>
      <c r="K8782">
        <v>247.49265105582199</v>
      </c>
      <c r="L8782">
        <v>245.073062381852</v>
      </c>
      <c r="M8782">
        <v>243.70132083510799</v>
      </c>
      <c r="N8782">
        <v>253.764862869198</v>
      </c>
    </row>
    <row r="8783" spans="7:14" x14ac:dyDescent="0.25">
      <c r="H8783" s="34" t="s">
        <v>604</v>
      </c>
      <c r="I8783" t="s">
        <v>71</v>
      </c>
      <c r="J8783">
        <v>249.3075</v>
      </c>
      <c r="K8783">
        <v>244.39</v>
      </c>
      <c r="L8783">
        <v>242.30499999999901</v>
      </c>
      <c r="M8783">
        <v>240.36500000000001</v>
      </c>
      <c r="N8783">
        <v>248.7525</v>
      </c>
    </row>
    <row r="8784" spans="7:14" x14ac:dyDescent="0.25">
      <c r="H8784" s="34" t="s">
        <v>604</v>
      </c>
      <c r="I8784" t="s">
        <v>72</v>
      </c>
      <c r="J8784">
        <v>246.65375</v>
      </c>
      <c r="K8784">
        <v>242.52</v>
      </c>
      <c r="L8784">
        <v>240.6275</v>
      </c>
      <c r="M8784">
        <v>238.35749999999999</v>
      </c>
      <c r="N8784">
        <v>245.85124999999999</v>
      </c>
    </row>
    <row r="8785" spans="7:14" x14ac:dyDescent="0.25">
      <c r="H8785" s="34" t="s">
        <v>604</v>
      </c>
      <c r="I8785" t="s">
        <v>73</v>
      </c>
      <c r="J8785">
        <v>245.769166666666</v>
      </c>
      <c r="K8785">
        <v>241.89666666666599</v>
      </c>
      <c r="L8785">
        <v>240.06833333333299</v>
      </c>
      <c r="M8785">
        <v>237.68833333333299</v>
      </c>
      <c r="N8785">
        <v>244.884166666666</v>
      </c>
    </row>
    <row r="8786" spans="7:14" x14ac:dyDescent="0.25">
      <c r="H8786" s="34" t="s">
        <v>604</v>
      </c>
      <c r="I8786" t="s">
        <v>74</v>
      </c>
      <c r="J8786">
        <v>244.88458333333301</v>
      </c>
      <c r="K8786">
        <v>241.273333333333</v>
      </c>
      <c r="L8786">
        <v>239.509166666666</v>
      </c>
      <c r="M8786">
        <v>237.019166666666</v>
      </c>
      <c r="N8786">
        <v>243.91708333333301</v>
      </c>
    </row>
    <row r="8787" spans="7:14" x14ac:dyDescent="0.25">
      <c r="H8787" s="34" t="s">
        <v>604</v>
      </c>
      <c r="I8787" t="s">
        <v>75</v>
      </c>
      <c r="J8787">
        <v>243.11541666666599</v>
      </c>
      <c r="K8787">
        <v>240.02666666666599</v>
      </c>
      <c r="L8787">
        <v>238.39083333333301</v>
      </c>
      <c r="M8787">
        <v>235.680833333333</v>
      </c>
      <c r="N8787">
        <v>241.982916666666</v>
      </c>
    </row>
    <row r="8788" spans="7:14" x14ac:dyDescent="0.25">
      <c r="H8788" s="34" t="s">
        <v>604</v>
      </c>
      <c r="I8788" t="s">
        <v>76</v>
      </c>
      <c r="J8788">
        <v>242.23083333333301</v>
      </c>
      <c r="K8788">
        <v>239.40333333333299</v>
      </c>
      <c r="L8788">
        <v>237.831666666666</v>
      </c>
      <c r="M8788">
        <v>235.011666666666</v>
      </c>
      <c r="N8788">
        <v>241.01583333333301</v>
      </c>
    </row>
    <row r="8789" spans="7:14" x14ac:dyDescent="0.25">
      <c r="H8789" s="34" t="s">
        <v>604</v>
      </c>
      <c r="I8789" t="s">
        <v>77</v>
      </c>
      <c r="J8789">
        <v>241.34625</v>
      </c>
      <c r="K8789">
        <v>238.78</v>
      </c>
      <c r="L8789">
        <v>237.27249999999901</v>
      </c>
      <c r="M8789">
        <v>234.3425</v>
      </c>
      <c r="N8789">
        <v>240.04874999999899</v>
      </c>
    </row>
    <row r="8790" spans="7:14" x14ac:dyDescent="0.25">
      <c r="H8790" s="34" t="s">
        <v>604</v>
      </c>
      <c r="I8790" t="s">
        <v>78</v>
      </c>
      <c r="J8790">
        <v>238.6925</v>
      </c>
      <c r="K8790">
        <v>236.91</v>
      </c>
      <c r="L8790">
        <v>235.595</v>
      </c>
      <c r="M8790">
        <v>232.33499999999901</v>
      </c>
      <c r="N8790">
        <v>237.14749999999901</v>
      </c>
    </row>
    <row r="8791" spans="7:14" x14ac:dyDescent="0.25">
      <c r="H8791" s="34" t="s">
        <v>604</v>
      </c>
      <c r="I8791" t="s">
        <v>79</v>
      </c>
      <c r="J8791">
        <v>234.28028895768799</v>
      </c>
      <c r="K8791">
        <v>233.80734894417699</v>
      </c>
      <c r="L8791">
        <v>232.82693761814701</v>
      </c>
      <c r="M8791">
        <v>228.998679164891</v>
      </c>
      <c r="N8791">
        <v>232.13513713080101</v>
      </c>
    </row>
    <row r="8792" spans="7:14" x14ac:dyDescent="0.25">
      <c r="H8792" s="34" t="s">
        <v>604</v>
      </c>
      <c r="I8792" t="s">
        <v>80</v>
      </c>
      <c r="J8792">
        <v>245.02499999999901</v>
      </c>
      <c r="K8792">
        <v>241.28333333333299</v>
      </c>
      <c r="L8792">
        <v>239.666666666666</v>
      </c>
      <c r="M8792">
        <v>237.016666666666</v>
      </c>
      <c r="N8792">
        <v>242.27500000000001</v>
      </c>
    </row>
    <row r="8793" spans="7:14" x14ac:dyDescent="0.25">
      <c r="H8793" s="34" t="s">
        <v>604</v>
      </c>
      <c r="I8793" t="s">
        <v>81</v>
      </c>
      <c r="J8793">
        <v>246.04999999999899</v>
      </c>
      <c r="K8793">
        <v>241.916666666666</v>
      </c>
      <c r="L8793">
        <v>240.38333333333301</v>
      </c>
      <c r="M8793">
        <v>237.683333333333</v>
      </c>
      <c r="N8793">
        <v>242.5</v>
      </c>
    </row>
    <row r="8794" spans="7:14" x14ac:dyDescent="0.25">
      <c r="H8794" s="34" t="s">
        <v>604</v>
      </c>
      <c r="I8794" t="s">
        <v>82</v>
      </c>
      <c r="J8794">
        <v>247.07499999999999</v>
      </c>
      <c r="K8794">
        <v>242.55</v>
      </c>
      <c r="L8794">
        <v>241.1</v>
      </c>
      <c r="M8794">
        <v>238.35</v>
      </c>
      <c r="N8794">
        <v>242.72499999999999</v>
      </c>
    </row>
    <row r="8795" spans="7:14" x14ac:dyDescent="0.25">
      <c r="H8795" s="34" t="s">
        <v>604</v>
      </c>
      <c r="I8795" t="s">
        <v>83</v>
      </c>
      <c r="J8795">
        <v>0.83664932149781102</v>
      </c>
      <c r="K8795">
        <v>0.52497064308905494</v>
      </c>
      <c r="L8795">
        <v>0.59805285118219897</v>
      </c>
      <c r="M8795">
        <v>0.56254834399832798</v>
      </c>
      <c r="N8795">
        <v>0.185394994335148</v>
      </c>
    </row>
    <row r="8796" spans="7:14" x14ac:dyDescent="0.25">
      <c r="H8796" s="34" t="s">
        <v>604</v>
      </c>
      <c r="I8796" t="s">
        <v>84</v>
      </c>
      <c r="J8796" t="s">
        <v>85</v>
      </c>
      <c r="K8796" t="s">
        <v>87</v>
      </c>
      <c r="L8796" t="s">
        <v>87</v>
      </c>
      <c r="M8796" t="s">
        <v>87</v>
      </c>
      <c r="N8796" t="s">
        <v>99</v>
      </c>
    </row>
    <row r="8797" spans="7:14" x14ac:dyDescent="0.25">
      <c r="G8797" s="34" t="s">
        <v>667</v>
      </c>
    </row>
    <row r="8798" spans="7:14" x14ac:dyDescent="0.25">
      <c r="G8798" s="34" t="s">
        <v>667</v>
      </c>
    </row>
    <row r="8799" spans="7:14" x14ac:dyDescent="0.25">
      <c r="H8799" s="34" t="s">
        <v>95</v>
      </c>
      <c r="I8799" t="s">
        <v>63</v>
      </c>
      <c r="J8799" t="s">
        <v>64</v>
      </c>
      <c r="K8799" t="s">
        <v>65</v>
      </c>
      <c r="L8799" t="s">
        <v>66</v>
      </c>
      <c r="M8799" t="s">
        <v>605</v>
      </c>
      <c r="N8799" t="s">
        <v>68</v>
      </c>
    </row>
    <row r="8800" spans="7:14" x14ac:dyDescent="0.25">
      <c r="G8800" s="34" t="s">
        <v>667</v>
      </c>
    </row>
    <row r="8801" spans="7:14" x14ac:dyDescent="0.25">
      <c r="H8801" s="34" t="s">
        <v>606</v>
      </c>
      <c r="I8801" t="s">
        <v>70</v>
      </c>
      <c r="J8801">
        <v>173.231871083258</v>
      </c>
      <c r="K8801">
        <v>176.512587625723</v>
      </c>
      <c r="L8801">
        <v>173.45651658767699</v>
      </c>
      <c r="M8801">
        <v>174.31044776119401</v>
      </c>
      <c r="N8801">
        <v>180.41669124152099</v>
      </c>
    </row>
    <row r="8802" spans="7:14" x14ac:dyDescent="0.25">
      <c r="H8802" s="34" t="s">
        <v>606</v>
      </c>
      <c r="I8802" t="s">
        <v>71</v>
      </c>
      <c r="J8802">
        <v>171.19749999999999</v>
      </c>
      <c r="K8802">
        <v>172.8125</v>
      </c>
      <c r="L8802">
        <v>171.47</v>
      </c>
      <c r="M8802">
        <v>172.22499999999999</v>
      </c>
      <c r="N8802">
        <v>177.57249999999999</v>
      </c>
    </row>
    <row r="8803" spans="7:14" x14ac:dyDescent="0.25">
      <c r="H8803" s="34" t="s">
        <v>606</v>
      </c>
      <c r="I8803" t="s">
        <v>72</v>
      </c>
      <c r="J8803">
        <v>169.97375</v>
      </c>
      <c r="K8803">
        <v>170.68125000000001</v>
      </c>
      <c r="L8803">
        <v>170.26</v>
      </c>
      <c r="M8803">
        <v>170.98750000000001</v>
      </c>
      <c r="N8803">
        <v>175.93625</v>
      </c>
    </row>
    <row r="8804" spans="7:14" x14ac:dyDescent="0.25">
      <c r="H8804" s="34" t="s">
        <v>606</v>
      </c>
      <c r="I8804" t="s">
        <v>73</v>
      </c>
      <c r="J8804">
        <v>169.56583333333299</v>
      </c>
      <c r="K8804">
        <v>169.97083333333299</v>
      </c>
      <c r="L8804">
        <v>169.856666666666</v>
      </c>
      <c r="M8804">
        <v>170.57499999999999</v>
      </c>
      <c r="N8804">
        <v>175.39083333333301</v>
      </c>
    </row>
    <row r="8805" spans="7:14" x14ac:dyDescent="0.25">
      <c r="H8805" s="34" t="s">
        <v>606</v>
      </c>
      <c r="I8805" t="s">
        <v>74</v>
      </c>
      <c r="J8805">
        <v>169.15791666666601</v>
      </c>
      <c r="K8805">
        <v>169.260416666666</v>
      </c>
      <c r="L8805">
        <v>169.45333333333301</v>
      </c>
      <c r="M8805">
        <v>170.16249999999999</v>
      </c>
      <c r="N8805">
        <v>174.84541666666601</v>
      </c>
    </row>
    <row r="8806" spans="7:14" x14ac:dyDescent="0.25">
      <c r="H8806" s="34" t="s">
        <v>606</v>
      </c>
      <c r="I8806" t="s">
        <v>75</v>
      </c>
      <c r="J8806">
        <v>168.34208333333299</v>
      </c>
      <c r="K8806">
        <v>167.839583333333</v>
      </c>
      <c r="L8806">
        <v>168.64666666666599</v>
      </c>
      <c r="M8806">
        <v>169.33750000000001</v>
      </c>
      <c r="N8806">
        <v>173.75458333333299</v>
      </c>
    </row>
    <row r="8807" spans="7:14" x14ac:dyDescent="0.25">
      <c r="H8807" s="34" t="s">
        <v>606</v>
      </c>
      <c r="I8807" t="s">
        <v>76</v>
      </c>
      <c r="J8807">
        <v>167.93416666666599</v>
      </c>
      <c r="K8807">
        <v>167.12916666666601</v>
      </c>
      <c r="L8807">
        <v>168.243333333333</v>
      </c>
      <c r="M8807">
        <v>168.92500000000001</v>
      </c>
      <c r="N8807">
        <v>173.20916666666599</v>
      </c>
    </row>
    <row r="8808" spans="7:14" x14ac:dyDescent="0.25">
      <c r="H8808" s="34" t="s">
        <v>606</v>
      </c>
      <c r="I8808" t="s">
        <v>77</v>
      </c>
      <c r="J8808">
        <v>167.52625</v>
      </c>
      <c r="K8808">
        <v>166.41874999999999</v>
      </c>
      <c r="L8808">
        <v>167.84</v>
      </c>
      <c r="M8808">
        <v>168.51249999999999</v>
      </c>
      <c r="N8808">
        <v>172.66374999999999</v>
      </c>
    </row>
    <row r="8809" spans="7:14" x14ac:dyDescent="0.25">
      <c r="H8809" s="34" t="s">
        <v>606</v>
      </c>
      <c r="I8809" t="s">
        <v>78</v>
      </c>
      <c r="J8809">
        <v>166.30250000000001</v>
      </c>
      <c r="K8809">
        <v>164.28749999999999</v>
      </c>
      <c r="L8809">
        <v>166.63</v>
      </c>
      <c r="M8809">
        <v>167.27500000000001</v>
      </c>
      <c r="N8809">
        <v>171.0275</v>
      </c>
    </row>
    <row r="8810" spans="7:14" x14ac:dyDescent="0.25">
      <c r="H8810" s="34" t="s">
        <v>606</v>
      </c>
      <c r="I8810" t="s">
        <v>79</v>
      </c>
      <c r="J8810">
        <v>164.26812891674101</v>
      </c>
      <c r="K8810">
        <v>160.587412374276</v>
      </c>
      <c r="L8810">
        <v>164.64348341232201</v>
      </c>
      <c r="M8810">
        <v>165.18955223880599</v>
      </c>
      <c r="N8810">
        <v>168.18330875847801</v>
      </c>
    </row>
    <row r="8811" spans="7:14" x14ac:dyDescent="0.25">
      <c r="H8811" s="34" t="s">
        <v>606</v>
      </c>
      <c r="I8811" t="s">
        <v>80</v>
      </c>
      <c r="J8811">
        <v>169.09166666666599</v>
      </c>
      <c r="K8811">
        <v>167.92500000000001</v>
      </c>
      <c r="L8811">
        <v>169.7</v>
      </c>
      <c r="M8811">
        <v>169.75</v>
      </c>
      <c r="N8811">
        <v>172.52500000000001</v>
      </c>
    </row>
    <row r="8812" spans="7:14" x14ac:dyDescent="0.25">
      <c r="H8812" s="34" t="s">
        <v>606</v>
      </c>
      <c r="I8812" t="s">
        <v>81</v>
      </c>
      <c r="J8812">
        <v>169.433333333333</v>
      </c>
      <c r="K8812">
        <v>168.13333333333301</v>
      </c>
      <c r="L8812">
        <v>170.35</v>
      </c>
      <c r="M8812">
        <v>169.75</v>
      </c>
      <c r="N8812">
        <v>173.11666666666599</v>
      </c>
    </row>
    <row r="8813" spans="7:14" x14ac:dyDescent="0.25">
      <c r="H8813" s="34" t="s">
        <v>606</v>
      </c>
      <c r="I8813" t="s">
        <v>82</v>
      </c>
      <c r="J8813">
        <v>169.77500000000001</v>
      </c>
      <c r="K8813">
        <v>168.34166666666599</v>
      </c>
      <c r="L8813">
        <v>171</v>
      </c>
      <c r="M8813">
        <v>169.75</v>
      </c>
      <c r="N8813">
        <v>173.708333333333</v>
      </c>
    </row>
    <row r="8814" spans="7:14" x14ac:dyDescent="0.25">
      <c r="H8814" s="34" t="s">
        <v>606</v>
      </c>
      <c r="I8814" t="s">
        <v>83</v>
      </c>
      <c r="J8814">
        <v>0.40412005322556999</v>
      </c>
      <c r="K8814">
        <v>0.24751249938122999</v>
      </c>
      <c r="L8814">
        <v>0.76605774896877499</v>
      </c>
      <c r="M8814">
        <v>0</v>
      </c>
      <c r="N8814">
        <v>0.68121851763012897</v>
      </c>
    </row>
    <row r="8815" spans="7:14" x14ac:dyDescent="0.25">
      <c r="H8815" s="34" t="s">
        <v>606</v>
      </c>
      <c r="I8815" t="s">
        <v>84</v>
      </c>
      <c r="J8815" t="s">
        <v>85</v>
      </c>
      <c r="K8815" t="s">
        <v>87</v>
      </c>
      <c r="L8815" t="s">
        <v>88</v>
      </c>
      <c r="M8815" t="s">
        <v>607</v>
      </c>
      <c r="N8815" t="s">
        <v>88</v>
      </c>
    </row>
    <row r="8816" spans="7:14" x14ac:dyDescent="0.25">
      <c r="G8816" s="34" t="s">
        <v>667</v>
      </c>
    </row>
    <row r="8817" spans="7:14" x14ac:dyDescent="0.25">
      <c r="G8817" s="34" t="s">
        <v>667</v>
      </c>
    </row>
    <row r="8818" spans="7:14" x14ac:dyDescent="0.25">
      <c r="H8818" s="34" t="s">
        <v>62</v>
      </c>
      <c r="I8818" t="s">
        <v>63</v>
      </c>
      <c r="J8818" t="s">
        <v>64</v>
      </c>
      <c r="K8818" t="s">
        <v>65</v>
      </c>
      <c r="L8818" t="s">
        <v>66</v>
      </c>
      <c r="M8818" t="s">
        <v>67</v>
      </c>
      <c r="N8818" t="s">
        <v>68</v>
      </c>
    </row>
    <row r="8819" spans="7:14" x14ac:dyDescent="0.25">
      <c r="G8819" s="34" t="s">
        <v>667</v>
      </c>
    </row>
    <row r="8820" spans="7:14" x14ac:dyDescent="0.25">
      <c r="H8820" s="34" t="s">
        <v>608</v>
      </c>
      <c r="I8820" t="s">
        <v>70</v>
      </c>
      <c r="J8820">
        <v>356.085714285714</v>
      </c>
      <c r="K8820">
        <v>346.73919419345202</v>
      </c>
      <c r="L8820">
        <v>368.89541751527503</v>
      </c>
      <c r="M8820">
        <v>370.44737752161302</v>
      </c>
      <c r="N8820">
        <v>357.57749999999999</v>
      </c>
    </row>
    <row r="8821" spans="7:14" x14ac:dyDescent="0.25">
      <c r="H8821" s="34" t="s">
        <v>608</v>
      </c>
      <c r="I8821" t="s">
        <v>71</v>
      </c>
      <c r="J8821">
        <v>348.7</v>
      </c>
      <c r="K8821">
        <v>343.39249999999998</v>
      </c>
      <c r="L8821">
        <v>362.78</v>
      </c>
      <c r="M8821">
        <v>360.54</v>
      </c>
      <c r="N8821">
        <v>349.9</v>
      </c>
    </row>
    <row r="8822" spans="7:14" x14ac:dyDescent="0.25">
      <c r="H8822" s="34" t="s">
        <v>608</v>
      </c>
      <c r="I8822" t="s">
        <v>72</v>
      </c>
      <c r="J8822">
        <v>344.29999999999899</v>
      </c>
      <c r="K8822">
        <v>341.37124999999997</v>
      </c>
      <c r="L8822">
        <v>359.315</v>
      </c>
      <c r="M8822">
        <v>354.54500000000002</v>
      </c>
      <c r="N8822">
        <v>345.22500000000002</v>
      </c>
    </row>
    <row r="8823" spans="7:14" x14ac:dyDescent="0.25">
      <c r="H8823" s="34" t="s">
        <v>608</v>
      </c>
      <c r="I8823" t="s">
        <v>73</v>
      </c>
      <c r="J8823">
        <v>342.83333333333297</v>
      </c>
      <c r="K8823">
        <v>340.69749999999999</v>
      </c>
      <c r="L8823">
        <v>358.16</v>
      </c>
      <c r="M8823">
        <v>352.546666666666</v>
      </c>
      <c r="N8823">
        <v>343.666666666666</v>
      </c>
    </row>
    <row r="8824" spans="7:14" x14ac:dyDescent="0.25">
      <c r="H8824" s="34" t="s">
        <v>608</v>
      </c>
      <c r="I8824" t="s">
        <v>74</v>
      </c>
      <c r="J8824">
        <v>341.36666666666599</v>
      </c>
      <c r="K8824">
        <v>340.02375000000001</v>
      </c>
      <c r="L8824">
        <v>357.005</v>
      </c>
      <c r="M8824">
        <v>350.54833333333301</v>
      </c>
      <c r="N8824">
        <v>342.10833333333301</v>
      </c>
    </row>
    <row r="8825" spans="7:14" x14ac:dyDescent="0.25">
      <c r="H8825" s="34" t="s">
        <v>608</v>
      </c>
      <c r="I8825" t="s">
        <v>75</v>
      </c>
      <c r="J8825">
        <v>338.433333333333</v>
      </c>
      <c r="K8825">
        <v>338.67624999999998</v>
      </c>
      <c r="L8825">
        <v>354.69499999999999</v>
      </c>
      <c r="M8825">
        <v>346.55166666666599</v>
      </c>
      <c r="N8825">
        <v>338.99166666666599</v>
      </c>
    </row>
    <row r="8826" spans="7:14" x14ac:dyDescent="0.25">
      <c r="H8826" s="34" t="s">
        <v>608</v>
      </c>
      <c r="I8826" t="s">
        <v>76</v>
      </c>
      <c r="J8826">
        <v>336.96666666666601</v>
      </c>
      <c r="K8826">
        <v>338.0025</v>
      </c>
      <c r="L8826">
        <v>353.54</v>
      </c>
      <c r="M8826">
        <v>344.553333333333</v>
      </c>
      <c r="N8826">
        <v>337.433333333333</v>
      </c>
    </row>
    <row r="8827" spans="7:14" x14ac:dyDescent="0.25">
      <c r="H8827" s="34" t="s">
        <v>608</v>
      </c>
      <c r="I8827" t="s">
        <v>77</v>
      </c>
      <c r="J8827">
        <v>335.5</v>
      </c>
      <c r="K8827">
        <v>337.32875000000001</v>
      </c>
      <c r="L8827">
        <v>352.38499999999999</v>
      </c>
      <c r="M8827">
        <v>342.55500000000001</v>
      </c>
      <c r="N8827">
        <v>335.875</v>
      </c>
    </row>
    <row r="8828" spans="7:14" x14ac:dyDescent="0.25">
      <c r="H8828" s="34" t="s">
        <v>608</v>
      </c>
      <c r="I8828" t="s">
        <v>78</v>
      </c>
      <c r="J8828">
        <v>331.099999999999</v>
      </c>
      <c r="K8828">
        <v>335.3075</v>
      </c>
      <c r="L8828">
        <v>348.92</v>
      </c>
      <c r="M8828">
        <v>336.56</v>
      </c>
      <c r="N8828">
        <v>331.2</v>
      </c>
    </row>
    <row r="8829" spans="7:14" x14ac:dyDescent="0.25">
      <c r="H8829" s="34" t="s">
        <v>608</v>
      </c>
      <c r="I8829" t="s">
        <v>79</v>
      </c>
      <c r="J8829">
        <v>323.71428571428498</v>
      </c>
      <c r="K8829">
        <v>331.960805806547</v>
      </c>
      <c r="L8829">
        <v>342.80458248472502</v>
      </c>
      <c r="M8829">
        <v>326.65262247838598</v>
      </c>
      <c r="N8829">
        <v>323.52249999999998</v>
      </c>
    </row>
    <row r="8830" spans="7:14" x14ac:dyDescent="0.25">
      <c r="H8830" s="34" t="s">
        <v>608</v>
      </c>
      <c r="I8830" t="s">
        <v>80</v>
      </c>
      <c r="J8830">
        <v>341.26666666666603</v>
      </c>
      <c r="K8830">
        <v>339.97500000000002</v>
      </c>
      <c r="L8830">
        <v>350</v>
      </c>
      <c r="M8830">
        <v>351.666666666666</v>
      </c>
      <c r="N8830">
        <v>343.19999999999902</v>
      </c>
    </row>
    <row r="8831" spans="7:14" x14ac:dyDescent="0.25">
      <c r="H8831" s="34" t="s">
        <v>608</v>
      </c>
      <c r="I8831" t="s">
        <v>81</v>
      </c>
      <c r="J8831">
        <v>342.63333333333298</v>
      </c>
      <c r="K8831">
        <v>340.6</v>
      </c>
      <c r="L8831">
        <v>351.95</v>
      </c>
      <c r="M8831">
        <v>354.78333333333302</v>
      </c>
      <c r="N8831">
        <v>345.849999999999</v>
      </c>
    </row>
    <row r="8832" spans="7:14" x14ac:dyDescent="0.25">
      <c r="H8832" s="34" t="s">
        <v>608</v>
      </c>
      <c r="I8832" t="s">
        <v>82</v>
      </c>
      <c r="J8832">
        <v>344</v>
      </c>
      <c r="K8832">
        <v>341.22500000000002</v>
      </c>
      <c r="L8832">
        <v>353.9</v>
      </c>
      <c r="M8832">
        <v>357.9</v>
      </c>
      <c r="N8832">
        <v>348.5</v>
      </c>
    </row>
    <row r="8833" spans="7:14" x14ac:dyDescent="0.25">
      <c r="H8833" s="34" t="s">
        <v>608</v>
      </c>
      <c r="I8833" t="s">
        <v>83</v>
      </c>
      <c r="J8833">
        <v>0.80093768314120894</v>
      </c>
      <c r="K8833">
        <v>0.36767409368335902</v>
      </c>
      <c r="L8833">
        <v>1.1020062164453099</v>
      </c>
      <c r="M8833">
        <v>1.7725118483412301</v>
      </c>
      <c r="N8833">
        <v>1.54428904428906</v>
      </c>
    </row>
    <row r="8834" spans="7:14" x14ac:dyDescent="0.25">
      <c r="H8834" s="34" t="s">
        <v>608</v>
      </c>
      <c r="I8834" t="s">
        <v>84</v>
      </c>
      <c r="J8834" t="s">
        <v>85</v>
      </c>
      <c r="K8834" t="s">
        <v>87</v>
      </c>
      <c r="L8834" t="s">
        <v>88</v>
      </c>
      <c r="M8834" t="s">
        <v>86</v>
      </c>
      <c r="N8834" t="s">
        <v>87</v>
      </c>
    </row>
    <row r="8835" spans="7:14" x14ac:dyDescent="0.25">
      <c r="G8835" s="34" t="s">
        <v>667</v>
      </c>
    </row>
    <row r="8836" spans="7:14" x14ac:dyDescent="0.25">
      <c r="G8836" s="34" t="s">
        <v>667</v>
      </c>
    </row>
    <row r="8837" spans="7:14" x14ac:dyDescent="0.25">
      <c r="H8837" s="34" t="s">
        <v>95</v>
      </c>
      <c r="I8837" t="s">
        <v>63</v>
      </c>
      <c r="J8837" t="s">
        <v>64</v>
      </c>
      <c r="K8837" t="s">
        <v>65</v>
      </c>
      <c r="L8837" t="s">
        <v>66</v>
      </c>
      <c r="M8837" t="s">
        <v>67</v>
      </c>
      <c r="N8837" t="s">
        <v>68</v>
      </c>
    </row>
    <row r="8838" spans="7:14" x14ac:dyDescent="0.25">
      <c r="G8838" s="34" t="s">
        <v>667</v>
      </c>
    </row>
    <row r="8839" spans="7:14" x14ac:dyDescent="0.25">
      <c r="H8839" s="34" t="s">
        <v>609</v>
      </c>
      <c r="I8839" t="s">
        <v>70</v>
      </c>
      <c r="J8839">
        <v>2119.1260861184001</v>
      </c>
      <c r="K8839">
        <v>2126.7079093532002</v>
      </c>
      <c r="L8839">
        <v>2226.0389656816001</v>
      </c>
      <c r="M8839">
        <v>2245.2161786830202</v>
      </c>
      <c r="N8839">
        <v>2329.8130068027199</v>
      </c>
    </row>
    <row r="8840" spans="7:14" x14ac:dyDescent="0.25">
      <c r="H8840" s="34" t="s">
        <v>609</v>
      </c>
      <c r="I8840" t="s">
        <v>71</v>
      </c>
      <c r="J8840">
        <v>2102.4175</v>
      </c>
      <c r="K8840">
        <v>2110.9974999999999</v>
      </c>
      <c r="L8840">
        <v>2194</v>
      </c>
      <c r="M8840">
        <v>2224.2624999999998</v>
      </c>
      <c r="N8840">
        <v>2298.895</v>
      </c>
    </row>
    <row r="8841" spans="7:14" x14ac:dyDescent="0.25">
      <c r="H8841" s="34" t="s">
        <v>609</v>
      </c>
      <c r="I8841" t="s">
        <v>72</v>
      </c>
      <c r="J8841">
        <v>2092.2837500000001</v>
      </c>
      <c r="K8841">
        <v>2101.5237499999998</v>
      </c>
      <c r="L8841">
        <v>2175.5749999999998</v>
      </c>
      <c r="M8841">
        <v>2211.9562500000002</v>
      </c>
      <c r="N8841">
        <v>2281.0474999999901</v>
      </c>
    </row>
    <row r="8842" spans="7:14" x14ac:dyDescent="0.25">
      <c r="H8842" s="34" t="s">
        <v>609</v>
      </c>
      <c r="I8842" t="s">
        <v>73</v>
      </c>
      <c r="J8842">
        <v>2088.9058333333301</v>
      </c>
      <c r="K8842">
        <v>2098.3658333333301</v>
      </c>
      <c r="L8842">
        <v>2169.4333333333302</v>
      </c>
      <c r="M8842">
        <v>2207.8541666666601</v>
      </c>
      <c r="N8842">
        <v>2275.0983333333302</v>
      </c>
    </row>
    <row r="8843" spans="7:14" x14ac:dyDescent="0.25">
      <c r="H8843" s="34" t="s">
        <v>609</v>
      </c>
      <c r="I8843" t="s">
        <v>74</v>
      </c>
      <c r="J8843">
        <v>2085.5279166666601</v>
      </c>
      <c r="K8843">
        <v>2095.2079166666599</v>
      </c>
      <c r="L8843">
        <v>2163.2916666666601</v>
      </c>
      <c r="M8843">
        <v>2203.7520833333301</v>
      </c>
      <c r="N8843">
        <v>2269.1491666666602</v>
      </c>
    </row>
    <row r="8844" spans="7:14" x14ac:dyDescent="0.25">
      <c r="H8844" s="34" t="s">
        <v>609</v>
      </c>
      <c r="I8844" t="s">
        <v>75</v>
      </c>
      <c r="J8844">
        <v>2078.7720833333301</v>
      </c>
      <c r="K8844">
        <v>2088.89208333333</v>
      </c>
      <c r="L8844">
        <v>2151.00833333333</v>
      </c>
      <c r="M8844">
        <v>2195.5479166666601</v>
      </c>
      <c r="N8844">
        <v>2257.2508333333299</v>
      </c>
    </row>
    <row r="8845" spans="7:14" x14ac:dyDescent="0.25">
      <c r="H8845" s="34" t="s">
        <v>609</v>
      </c>
      <c r="I8845" t="s">
        <v>76</v>
      </c>
      <c r="J8845">
        <v>2075.3941666666601</v>
      </c>
      <c r="K8845">
        <v>2085.7341666666598</v>
      </c>
      <c r="L8845">
        <v>2144.86666666666</v>
      </c>
      <c r="M8845">
        <v>2191.44583333333</v>
      </c>
      <c r="N8845">
        <v>2251.3016666666599</v>
      </c>
    </row>
    <row r="8846" spans="7:14" x14ac:dyDescent="0.25">
      <c r="H8846" s="34" t="s">
        <v>609</v>
      </c>
      <c r="I8846" t="s">
        <v>77</v>
      </c>
      <c r="J8846">
        <v>2072.0162500000001</v>
      </c>
      <c r="K8846">
        <v>2082.5762500000001</v>
      </c>
      <c r="L8846">
        <v>2138.7249999999999</v>
      </c>
      <c r="M8846">
        <v>2187.34375</v>
      </c>
      <c r="N8846">
        <v>2245.3525</v>
      </c>
    </row>
    <row r="8847" spans="7:14" x14ac:dyDescent="0.25">
      <c r="H8847" s="34" t="s">
        <v>609</v>
      </c>
      <c r="I8847" t="s">
        <v>78</v>
      </c>
      <c r="J8847">
        <v>2061.8825000000002</v>
      </c>
      <c r="K8847">
        <v>2073.1025</v>
      </c>
      <c r="L8847">
        <v>2120.3000000000002</v>
      </c>
      <c r="M8847">
        <v>2175.0374999999999</v>
      </c>
      <c r="N8847">
        <v>2227.5049999999901</v>
      </c>
    </row>
    <row r="8848" spans="7:14" x14ac:dyDescent="0.25">
      <c r="H8848" s="34" t="s">
        <v>609</v>
      </c>
      <c r="I8848" t="s">
        <v>79</v>
      </c>
      <c r="J8848">
        <v>2045.1739138815899</v>
      </c>
      <c r="K8848">
        <v>2057.3920906467902</v>
      </c>
      <c r="L8848">
        <v>2088.2610343183901</v>
      </c>
      <c r="M8848">
        <v>2154.08382131697</v>
      </c>
      <c r="N8848">
        <v>2196.5869931972702</v>
      </c>
    </row>
    <row r="8849" spans="7:14" x14ac:dyDescent="0.25">
      <c r="H8849" s="34" t="s">
        <v>609</v>
      </c>
      <c r="I8849" t="s">
        <v>80</v>
      </c>
      <c r="J8849">
        <v>2085.9250000000002</v>
      </c>
      <c r="K8849">
        <v>2093.6083333333299</v>
      </c>
      <c r="L8849">
        <v>2131.5</v>
      </c>
      <c r="M8849">
        <v>2182.625</v>
      </c>
      <c r="N8849">
        <v>2237.4499999999998</v>
      </c>
    </row>
    <row r="8850" spans="7:14" x14ac:dyDescent="0.25">
      <c r="H8850" s="34" t="s">
        <v>609</v>
      </c>
      <c r="I8850" t="s">
        <v>81</v>
      </c>
      <c r="J8850">
        <v>2089.6999999999998</v>
      </c>
      <c r="K8850">
        <v>2095.1666666666601</v>
      </c>
      <c r="L8850">
        <v>2140.0499999999902</v>
      </c>
      <c r="M8850">
        <v>2188.2999999999902</v>
      </c>
      <c r="N8850">
        <v>2246.0333333333301</v>
      </c>
    </row>
    <row r="8851" spans="7:14" x14ac:dyDescent="0.25">
      <c r="H8851" s="34" t="s">
        <v>609</v>
      </c>
      <c r="I8851" t="s">
        <v>82</v>
      </c>
      <c r="J8851">
        <v>2093.4749999999999</v>
      </c>
      <c r="K8851">
        <v>2096.7249999999999</v>
      </c>
      <c r="L8851">
        <v>2148.5999999999899</v>
      </c>
      <c r="M8851">
        <v>2193.9749999999899</v>
      </c>
      <c r="N8851">
        <v>2254.61666666666</v>
      </c>
    </row>
    <row r="8852" spans="7:14" x14ac:dyDescent="0.25">
      <c r="H8852" s="34" t="s">
        <v>609</v>
      </c>
      <c r="I8852" t="s">
        <v>83</v>
      </c>
      <c r="J8852">
        <v>0.36194973453025298</v>
      </c>
      <c r="K8852">
        <v>0.148865793904469</v>
      </c>
      <c r="L8852">
        <v>0.795867076235663</v>
      </c>
      <c r="M8852">
        <v>0.51732585831650102</v>
      </c>
      <c r="N8852">
        <v>0.76140068156450702</v>
      </c>
    </row>
    <row r="8853" spans="7:14" x14ac:dyDescent="0.25">
      <c r="H8853" s="34" t="s">
        <v>609</v>
      </c>
      <c r="I8853" t="s">
        <v>84</v>
      </c>
      <c r="J8853" t="s">
        <v>85</v>
      </c>
      <c r="K8853" t="s">
        <v>88</v>
      </c>
      <c r="L8853" t="s">
        <v>88</v>
      </c>
      <c r="M8853" t="s">
        <v>88</v>
      </c>
      <c r="N8853" t="s">
        <v>88</v>
      </c>
    </row>
    <row r="8854" spans="7:14" x14ac:dyDescent="0.25">
      <c r="G8854" s="34" t="s">
        <v>667</v>
      </c>
    </row>
    <row r="8856" spans="7:14" x14ac:dyDescent="0.25">
      <c r="H8856" s="34" t="s">
        <v>62</v>
      </c>
      <c r="I8856" t="s">
        <v>63</v>
      </c>
      <c r="J8856" t="s">
        <v>90</v>
      </c>
      <c r="K8856" t="s">
        <v>65</v>
      </c>
      <c r="L8856" t="s">
        <v>66</v>
      </c>
      <c r="M8856" t="s">
        <v>67</v>
      </c>
      <c r="N8856" t="s">
        <v>610</v>
      </c>
    </row>
    <row r="8858" spans="7:14" x14ac:dyDescent="0.25">
      <c r="H8858" s="34" t="s">
        <v>611</v>
      </c>
      <c r="I8858" t="s">
        <v>70</v>
      </c>
      <c r="J8858">
        <v>130.318870461676</v>
      </c>
      <c r="K8858">
        <v>121.535304347826</v>
      </c>
      <c r="L8858">
        <v>125.67639130434701</v>
      </c>
      <c r="M8858">
        <v>122.941659556313</v>
      </c>
      <c r="N8858">
        <v>125.686999109528</v>
      </c>
    </row>
    <row r="8859" spans="7:14" x14ac:dyDescent="0.25">
      <c r="H8859" s="34" t="s">
        <v>611</v>
      </c>
      <c r="I8859" t="s">
        <v>71</v>
      </c>
      <c r="J8859">
        <v>124.3625</v>
      </c>
      <c r="K8859">
        <v>118.89</v>
      </c>
      <c r="L8859">
        <v>122.59249999999901</v>
      </c>
      <c r="M8859">
        <v>120.807499999999</v>
      </c>
      <c r="N8859">
        <v>121.435</v>
      </c>
    </row>
    <row r="8860" spans="7:14" x14ac:dyDescent="0.25">
      <c r="H8860" s="34" t="s">
        <v>611</v>
      </c>
      <c r="I8860" t="s">
        <v>72</v>
      </c>
      <c r="J8860">
        <v>121.13124999999999</v>
      </c>
      <c r="K8860">
        <v>117.295</v>
      </c>
      <c r="L8860">
        <v>120.84625</v>
      </c>
      <c r="M8860">
        <v>119.52875</v>
      </c>
      <c r="N8860">
        <v>119.0425</v>
      </c>
    </row>
    <row r="8861" spans="7:14" x14ac:dyDescent="0.25">
      <c r="H8861" s="34" t="s">
        <v>611</v>
      </c>
      <c r="I8861" t="s">
        <v>73</v>
      </c>
      <c r="J8861">
        <v>120.05416666666601</v>
      </c>
      <c r="K8861">
        <v>116.76333333333299</v>
      </c>
      <c r="L8861">
        <v>120.264166666666</v>
      </c>
      <c r="M8861">
        <v>119.102499999999</v>
      </c>
      <c r="N8861">
        <v>118.245</v>
      </c>
    </row>
    <row r="8862" spans="7:14" x14ac:dyDescent="0.25">
      <c r="H8862" s="34" t="s">
        <v>611</v>
      </c>
      <c r="I8862" t="s">
        <v>74</v>
      </c>
      <c r="J8862">
        <v>118.977083333333</v>
      </c>
      <c r="K8862">
        <v>116.231666666666</v>
      </c>
      <c r="L8862">
        <v>119.682083333333</v>
      </c>
      <c r="M8862">
        <v>118.67625</v>
      </c>
      <c r="N8862">
        <v>117.44750000000001</v>
      </c>
    </row>
    <row r="8863" spans="7:14" x14ac:dyDescent="0.25">
      <c r="H8863" s="34" t="s">
        <v>611</v>
      </c>
      <c r="I8863" t="s">
        <v>75</v>
      </c>
      <c r="J8863">
        <v>116.822916666666</v>
      </c>
      <c r="K8863">
        <v>115.168333333333</v>
      </c>
      <c r="L8863">
        <v>118.517916666666</v>
      </c>
      <c r="M8863">
        <v>117.82375</v>
      </c>
      <c r="N8863">
        <v>115.85250000000001</v>
      </c>
    </row>
    <row r="8864" spans="7:14" x14ac:dyDescent="0.25">
      <c r="H8864" s="34" t="s">
        <v>611</v>
      </c>
      <c r="I8864" t="s">
        <v>76</v>
      </c>
      <c r="J8864">
        <v>115.745833333333</v>
      </c>
      <c r="K8864">
        <v>114.636666666666</v>
      </c>
      <c r="L8864">
        <v>117.93583333333299</v>
      </c>
      <c r="M8864">
        <v>117.39749999999999</v>
      </c>
      <c r="N8864">
        <v>115.05500000000001</v>
      </c>
    </row>
    <row r="8865" spans="7:14" x14ac:dyDescent="0.25">
      <c r="H8865" s="34" t="s">
        <v>611</v>
      </c>
      <c r="I8865" t="s">
        <v>77</v>
      </c>
      <c r="J8865">
        <v>114.66875</v>
      </c>
      <c r="K8865">
        <v>114.105</v>
      </c>
      <c r="L8865">
        <v>117.353749999999</v>
      </c>
      <c r="M8865">
        <v>116.97125</v>
      </c>
      <c r="N8865">
        <v>114.25749999999999</v>
      </c>
    </row>
    <row r="8866" spans="7:14" x14ac:dyDescent="0.25">
      <c r="H8866" s="34" t="s">
        <v>611</v>
      </c>
      <c r="I8866" t="s">
        <v>78</v>
      </c>
      <c r="J8866">
        <v>111.4375</v>
      </c>
      <c r="K8866">
        <v>112.51</v>
      </c>
      <c r="L8866">
        <v>115.6075</v>
      </c>
      <c r="M8866">
        <v>115.6925</v>
      </c>
      <c r="N8866">
        <v>111.86499999999999</v>
      </c>
    </row>
    <row r="8867" spans="7:14" x14ac:dyDescent="0.25">
      <c r="H8867" s="34" t="s">
        <v>611</v>
      </c>
      <c r="I8867" t="s">
        <v>79</v>
      </c>
      <c r="J8867">
        <v>105.481129538323</v>
      </c>
      <c r="K8867">
        <v>109.864695652173</v>
      </c>
      <c r="L8867">
        <v>112.523608695652</v>
      </c>
      <c r="M8867">
        <v>113.55834044368601</v>
      </c>
      <c r="N8867">
        <v>107.613000890471</v>
      </c>
    </row>
    <row r="8868" spans="7:14" x14ac:dyDescent="0.25">
      <c r="H8868" s="34" t="s">
        <v>611</v>
      </c>
      <c r="I8868" t="s">
        <v>80</v>
      </c>
      <c r="J8868">
        <v>117.425</v>
      </c>
      <c r="K8868">
        <v>116.433333333333</v>
      </c>
      <c r="L8868">
        <v>118.175</v>
      </c>
      <c r="M8868">
        <v>118.675</v>
      </c>
      <c r="N8868">
        <v>116.65</v>
      </c>
    </row>
    <row r="8869" spans="7:14" x14ac:dyDescent="0.25">
      <c r="H8869" s="34" t="s">
        <v>611</v>
      </c>
      <c r="I8869" t="s">
        <v>81</v>
      </c>
      <c r="J8869">
        <v>117.583333333333</v>
      </c>
      <c r="K8869">
        <v>117.166666666666</v>
      </c>
      <c r="L8869">
        <v>118.48333333333299</v>
      </c>
      <c r="M8869">
        <v>119.1</v>
      </c>
      <c r="N8869">
        <v>116.65</v>
      </c>
    </row>
    <row r="8870" spans="7:14" x14ac:dyDescent="0.25">
      <c r="H8870" s="34" t="s">
        <v>611</v>
      </c>
      <c r="I8870" t="s">
        <v>82</v>
      </c>
      <c r="J8870">
        <v>117.74166666666601</v>
      </c>
      <c r="K8870">
        <v>117.9</v>
      </c>
      <c r="L8870">
        <v>118.791666666666</v>
      </c>
      <c r="M8870">
        <v>119.52500000000001</v>
      </c>
      <c r="N8870">
        <v>116.65</v>
      </c>
    </row>
    <row r="8871" spans="7:14" x14ac:dyDescent="0.25">
      <c r="H8871" s="34" t="s">
        <v>611</v>
      </c>
      <c r="I8871" t="s">
        <v>83</v>
      </c>
      <c r="J8871">
        <v>0.26895038573147101</v>
      </c>
      <c r="K8871">
        <v>1.2596621815058699</v>
      </c>
      <c r="L8871">
        <v>0.51911609961417604</v>
      </c>
      <c r="M8871">
        <v>0.71624183694964705</v>
      </c>
      <c r="N8871" s="41">
        <v>2.4364945932622301E-14</v>
      </c>
    </row>
    <row r="8872" spans="7:14" x14ac:dyDescent="0.25">
      <c r="H8872" s="34" t="s">
        <v>611</v>
      </c>
      <c r="I8872" t="s">
        <v>84</v>
      </c>
      <c r="J8872" t="s">
        <v>93</v>
      </c>
      <c r="K8872" t="s">
        <v>86</v>
      </c>
      <c r="L8872" t="s">
        <v>88</v>
      </c>
      <c r="M8872" t="s">
        <v>86</v>
      </c>
      <c r="N8872" t="s">
        <v>612</v>
      </c>
    </row>
    <row r="8874" spans="7:14" x14ac:dyDescent="0.25">
      <c r="G8874" s="34" t="s">
        <v>667</v>
      </c>
    </row>
    <row r="8875" spans="7:14" x14ac:dyDescent="0.25">
      <c r="H8875" s="34" t="s">
        <v>128</v>
      </c>
      <c r="I8875" t="s">
        <v>63</v>
      </c>
      <c r="J8875" t="s">
        <v>90</v>
      </c>
      <c r="K8875" t="s">
        <v>65</v>
      </c>
      <c r="L8875" t="s">
        <v>66</v>
      </c>
      <c r="M8875" t="s">
        <v>91</v>
      </c>
      <c r="N8875" t="s">
        <v>96</v>
      </c>
    </row>
    <row r="8876" spans="7:14" x14ac:dyDescent="0.25">
      <c r="G8876" s="34" t="s">
        <v>667</v>
      </c>
    </row>
    <row r="8877" spans="7:14" x14ac:dyDescent="0.25">
      <c r="H8877" s="34" t="s">
        <v>613</v>
      </c>
      <c r="I8877" t="s">
        <v>70</v>
      </c>
      <c r="J8877">
        <v>1736.6680630630599</v>
      </c>
      <c r="K8877">
        <v>1721.5409634146299</v>
      </c>
      <c r="L8877">
        <v>1711.1710644171701</v>
      </c>
      <c r="M8877">
        <v>1800.65185806258</v>
      </c>
      <c r="N8877">
        <v>1796.9552478134101</v>
      </c>
    </row>
    <row r="8878" spans="7:14" x14ac:dyDescent="0.25">
      <c r="H8878" s="34" t="s">
        <v>613</v>
      </c>
      <c r="I8878" t="s">
        <v>71</v>
      </c>
      <c r="J8878">
        <v>1711.1075000000001</v>
      </c>
      <c r="K8878">
        <v>1689.1949999999999</v>
      </c>
      <c r="L8878">
        <v>1687.5025000000001</v>
      </c>
      <c r="M8878">
        <v>1758.9675</v>
      </c>
      <c r="N8878">
        <v>1773.55</v>
      </c>
    </row>
    <row r="8879" spans="7:14" x14ac:dyDescent="0.25">
      <c r="H8879" s="34" t="s">
        <v>613</v>
      </c>
      <c r="I8879" t="s">
        <v>72</v>
      </c>
      <c r="J8879">
        <v>1695.80375</v>
      </c>
      <c r="K8879">
        <v>1669.6975</v>
      </c>
      <c r="L8879">
        <v>1673.6012499999999</v>
      </c>
      <c r="M8879">
        <v>1734.8087499999999</v>
      </c>
      <c r="N8879">
        <v>1759.8</v>
      </c>
    </row>
    <row r="8880" spans="7:14" x14ac:dyDescent="0.25">
      <c r="H8880" s="34" t="s">
        <v>613</v>
      </c>
      <c r="I8880" t="s">
        <v>73</v>
      </c>
      <c r="J8880">
        <v>1690.7025000000001</v>
      </c>
      <c r="K8880">
        <v>1663.1983333333301</v>
      </c>
      <c r="L8880">
        <v>1668.9675</v>
      </c>
      <c r="M8880">
        <v>1726.75583333333</v>
      </c>
      <c r="N8880">
        <v>1755.2166666666601</v>
      </c>
    </row>
    <row r="8881" spans="7:14" x14ac:dyDescent="0.25">
      <c r="H8881" s="34" t="s">
        <v>613</v>
      </c>
      <c r="I8881" t="s">
        <v>74</v>
      </c>
      <c r="J8881">
        <v>1685.6012499999999</v>
      </c>
      <c r="K8881">
        <v>1656.6991666666599</v>
      </c>
      <c r="L8881">
        <v>1664.33375</v>
      </c>
      <c r="M8881">
        <v>1718.70291666666</v>
      </c>
      <c r="N8881">
        <v>1750.63333333333</v>
      </c>
    </row>
    <row r="8882" spans="7:14" x14ac:dyDescent="0.25">
      <c r="H8882" s="34" t="s">
        <v>613</v>
      </c>
      <c r="I8882" t="s">
        <v>75</v>
      </c>
      <c r="J8882">
        <v>1675.3987500000001</v>
      </c>
      <c r="K8882">
        <v>1643.7008333333299</v>
      </c>
      <c r="L8882">
        <v>1655.0662500000001</v>
      </c>
      <c r="M8882">
        <v>1702.5970833333299</v>
      </c>
      <c r="N8882">
        <v>1741.4666666666601</v>
      </c>
    </row>
    <row r="8883" spans="7:14" x14ac:dyDescent="0.25">
      <c r="H8883" s="34" t="s">
        <v>613</v>
      </c>
      <c r="I8883" t="s">
        <v>76</v>
      </c>
      <c r="J8883">
        <v>1670.2974999999999</v>
      </c>
      <c r="K8883">
        <v>1637.20166666666</v>
      </c>
      <c r="L8883">
        <v>1650.4324999999999</v>
      </c>
      <c r="M8883">
        <v>1694.54416666666</v>
      </c>
      <c r="N8883">
        <v>1736.88333333333</v>
      </c>
    </row>
    <row r="8884" spans="7:14" x14ac:dyDescent="0.25">
      <c r="H8884" s="34" t="s">
        <v>613</v>
      </c>
      <c r="I8884" t="s">
        <v>77</v>
      </c>
      <c r="J8884">
        <v>1665.19625</v>
      </c>
      <c r="K8884">
        <v>1630.7025000000001</v>
      </c>
      <c r="L8884">
        <v>1645.7987499999999</v>
      </c>
      <c r="M8884">
        <v>1686.49125</v>
      </c>
      <c r="N8884">
        <v>1732.3</v>
      </c>
    </row>
    <row r="8885" spans="7:14" x14ac:dyDescent="0.25">
      <c r="H8885" s="34" t="s">
        <v>613</v>
      </c>
      <c r="I8885" t="s">
        <v>78</v>
      </c>
      <c r="J8885">
        <v>1649.8924999999999</v>
      </c>
      <c r="K8885">
        <v>1611.2049999999999</v>
      </c>
      <c r="L8885">
        <v>1631.8975</v>
      </c>
      <c r="M8885">
        <v>1662.3325</v>
      </c>
      <c r="N8885">
        <v>1718.55</v>
      </c>
    </row>
    <row r="8886" spans="7:14" x14ac:dyDescent="0.25">
      <c r="H8886" s="34" t="s">
        <v>613</v>
      </c>
      <c r="I8886" t="s">
        <v>79</v>
      </c>
      <c r="J8886">
        <v>1624.3319369369301</v>
      </c>
      <c r="K8886">
        <v>1578.8590365853599</v>
      </c>
      <c r="L8886">
        <v>1608.22893558282</v>
      </c>
      <c r="M8886">
        <v>1620.6481419374099</v>
      </c>
      <c r="N8886">
        <v>1695.14475218658</v>
      </c>
    </row>
    <row r="8887" spans="7:14" x14ac:dyDescent="0.25">
      <c r="H8887" s="34" t="s">
        <v>613</v>
      </c>
      <c r="I8887" t="s">
        <v>80</v>
      </c>
      <c r="J8887">
        <v>1684.6083333333299</v>
      </c>
      <c r="K8887">
        <v>1658.61666666666</v>
      </c>
      <c r="L8887">
        <v>1655.2750000000001</v>
      </c>
      <c r="M8887">
        <v>1711.6583333333299</v>
      </c>
      <c r="N8887">
        <v>1740</v>
      </c>
    </row>
    <row r="8888" spans="7:14" x14ac:dyDescent="0.25">
      <c r="H8888" s="34" t="s">
        <v>613</v>
      </c>
      <c r="I8888" t="s">
        <v>81</v>
      </c>
      <c r="J8888">
        <v>1688.7166666666601</v>
      </c>
      <c r="K8888">
        <v>1667.0333333333299</v>
      </c>
      <c r="L8888">
        <v>1656.75</v>
      </c>
      <c r="M8888">
        <v>1712.6666666666599</v>
      </c>
      <c r="N8888">
        <v>1742.0166666666601</v>
      </c>
    </row>
    <row r="8889" spans="7:14" x14ac:dyDescent="0.25">
      <c r="H8889" s="34" t="s">
        <v>613</v>
      </c>
      <c r="I8889" t="s">
        <v>82</v>
      </c>
      <c r="J8889">
        <v>1692.825</v>
      </c>
      <c r="K8889">
        <v>1675.45</v>
      </c>
      <c r="L8889">
        <v>1658.2249999999999</v>
      </c>
      <c r="M8889">
        <v>1713.675</v>
      </c>
      <c r="N8889">
        <v>1744.0333333333299</v>
      </c>
    </row>
    <row r="8890" spans="7:14" x14ac:dyDescent="0.25">
      <c r="H8890" s="34" t="s">
        <v>613</v>
      </c>
      <c r="I8890" t="s">
        <v>83</v>
      </c>
      <c r="J8890">
        <v>0.48774937794643503</v>
      </c>
      <c r="K8890">
        <v>1.0149019765467</v>
      </c>
      <c r="L8890">
        <v>0.17790106891403801</v>
      </c>
      <c r="M8890">
        <v>0.117819463580626</v>
      </c>
      <c r="N8890">
        <v>0.231264692953114</v>
      </c>
    </row>
    <row r="8891" spans="7:14" x14ac:dyDescent="0.25">
      <c r="H8891" s="34" t="s">
        <v>613</v>
      </c>
      <c r="I8891" t="s">
        <v>84</v>
      </c>
      <c r="J8891" t="s">
        <v>93</v>
      </c>
      <c r="K8891" t="s">
        <v>87</v>
      </c>
      <c r="L8891" t="s">
        <v>87</v>
      </c>
      <c r="M8891" t="s">
        <v>99</v>
      </c>
      <c r="N8891" t="s">
        <v>99</v>
      </c>
    </row>
    <row r="8892" spans="7:14" x14ac:dyDescent="0.25">
      <c r="G8892" s="34" t="s">
        <v>667</v>
      </c>
    </row>
    <row r="8893" spans="7:14" x14ac:dyDescent="0.25">
      <c r="G8893" s="34" t="s">
        <v>667</v>
      </c>
    </row>
    <row r="8894" spans="7:14" x14ac:dyDescent="0.25">
      <c r="H8894" s="34" t="s">
        <v>95</v>
      </c>
      <c r="I8894" t="s">
        <v>63</v>
      </c>
      <c r="J8894" t="s">
        <v>90</v>
      </c>
      <c r="K8894" t="s">
        <v>65</v>
      </c>
      <c r="L8894" t="s">
        <v>66</v>
      </c>
      <c r="M8894" t="s">
        <v>91</v>
      </c>
      <c r="N8894" t="s">
        <v>68</v>
      </c>
    </row>
    <row r="8895" spans="7:14" x14ac:dyDescent="0.25">
      <c r="G8895" s="34" t="s">
        <v>667</v>
      </c>
    </row>
    <row r="8896" spans="7:14" x14ac:dyDescent="0.25">
      <c r="H8896" s="34" t="s">
        <v>614</v>
      </c>
      <c r="I8896" t="s">
        <v>70</v>
      </c>
      <c r="J8896">
        <v>550.77510848490397</v>
      </c>
      <c r="K8896">
        <v>557.40763921276005</v>
      </c>
      <c r="L8896">
        <v>581.52649769585196</v>
      </c>
      <c r="M8896">
        <v>578.52276980661202</v>
      </c>
      <c r="N8896">
        <v>596.72175202861797</v>
      </c>
    </row>
    <row r="8897" spans="7:14" x14ac:dyDescent="0.25">
      <c r="H8897" s="34" t="s">
        <v>614</v>
      </c>
      <c r="I8897" t="s">
        <v>71</v>
      </c>
      <c r="J8897">
        <v>547.4425</v>
      </c>
      <c r="K8897">
        <v>552.11500000000001</v>
      </c>
      <c r="L8897">
        <v>571.85</v>
      </c>
      <c r="M8897">
        <v>573.36</v>
      </c>
      <c r="N8897">
        <v>589.77250000000004</v>
      </c>
    </row>
    <row r="8898" spans="7:14" x14ac:dyDescent="0.25">
      <c r="H8898" s="34" t="s">
        <v>614</v>
      </c>
      <c r="I8898" t="s">
        <v>72</v>
      </c>
      <c r="J8898">
        <v>545.42124999999999</v>
      </c>
      <c r="K8898">
        <v>549.00750000000005</v>
      </c>
      <c r="L8898">
        <v>566.35</v>
      </c>
      <c r="M8898">
        <v>570.28</v>
      </c>
      <c r="N8898">
        <v>585.66125</v>
      </c>
    </row>
    <row r="8899" spans="7:14" x14ac:dyDescent="0.25">
      <c r="H8899" s="34" t="s">
        <v>614</v>
      </c>
      <c r="I8899" t="s">
        <v>73</v>
      </c>
      <c r="J8899">
        <v>544.74749999999995</v>
      </c>
      <c r="K8899">
        <v>547.97166666666601</v>
      </c>
      <c r="L8899">
        <v>564.51666666666597</v>
      </c>
      <c r="M8899">
        <v>569.25333333333299</v>
      </c>
      <c r="N8899">
        <v>584.29083333333301</v>
      </c>
    </row>
    <row r="8900" spans="7:14" x14ac:dyDescent="0.25">
      <c r="H8900" s="34" t="s">
        <v>614</v>
      </c>
      <c r="I8900" t="s">
        <v>74</v>
      </c>
      <c r="J8900">
        <v>544.07375000000002</v>
      </c>
      <c r="K8900">
        <v>546.93583333333299</v>
      </c>
      <c r="L8900">
        <v>562.68333333333305</v>
      </c>
      <c r="M8900">
        <v>568.22666666666601</v>
      </c>
      <c r="N8900">
        <v>582.92041666666603</v>
      </c>
    </row>
    <row r="8901" spans="7:14" x14ac:dyDescent="0.25">
      <c r="H8901" s="34" t="s">
        <v>614</v>
      </c>
      <c r="I8901" t="s">
        <v>75</v>
      </c>
      <c r="J8901">
        <v>542.72624999999903</v>
      </c>
      <c r="K8901">
        <v>544.86416666666605</v>
      </c>
      <c r="L8901">
        <v>559.01666666666597</v>
      </c>
      <c r="M8901">
        <v>566.17333333333295</v>
      </c>
      <c r="N8901">
        <v>580.17958333333297</v>
      </c>
    </row>
    <row r="8902" spans="7:14" x14ac:dyDescent="0.25">
      <c r="H8902" s="34" t="s">
        <v>614</v>
      </c>
      <c r="I8902" t="s">
        <v>76</v>
      </c>
      <c r="J8902">
        <v>542.05250000000001</v>
      </c>
      <c r="K8902">
        <v>543.82833333333303</v>
      </c>
      <c r="L8902">
        <v>557.18333333333305</v>
      </c>
      <c r="M8902">
        <v>565.14666666666596</v>
      </c>
      <c r="N8902">
        <v>578.80916666666599</v>
      </c>
    </row>
    <row r="8903" spans="7:14" x14ac:dyDescent="0.25">
      <c r="H8903" s="34" t="s">
        <v>614</v>
      </c>
      <c r="I8903" t="s">
        <v>77</v>
      </c>
      <c r="J8903">
        <v>541.37874999999997</v>
      </c>
      <c r="K8903">
        <v>542.792499999999</v>
      </c>
      <c r="L8903">
        <v>555.35</v>
      </c>
      <c r="M8903">
        <v>564.12</v>
      </c>
      <c r="N8903">
        <v>577.438749999999</v>
      </c>
    </row>
    <row r="8904" spans="7:14" x14ac:dyDescent="0.25">
      <c r="H8904" s="34" t="s">
        <v>614</v>
      </c>
      <c r="I8904" t="s">
        <v>78</v>
      </c>
      <c r="J8904">
        <v>539.35749999999996</v>
      </c>
      <c r="K8904">
        <v>539.68499999999995</v>
      </c>
      <c r="L8904">
        <v>549.85</v>
      </c>
      <c r="M8904">
        <v>561.04</v>
      </c>
      <c r="N8904">
        <v>573.32749999999896</v>
      </c>
    </row>
    <row r="8905" spans="7:14" x14ac:dyDescent="0.25">
      <c r="H8905" s="34" t="s">
        <v>614</v>
      </c>
      <c r="I8905" t="s">
        <v>79</v>
      </c>
      <c r="J8905">
        <v>536.02489151509496</v>
      </c>
      <c r="K8905">
        <v>534.392360787239</v>
      </c>
      <c r="L8905">
        <v>540.17350230414695</v>
      </c>
      <c r="M8905">
        <v>555.87723019338705</v>
      </c>
      <c r="N8905">
        <v>566.37824797138103</v>
      </c>
    </row>
    <row r="8906" spans="7:14" x14ac:dyDescent="0.25">
      <c r="H8906" s="34" t="s">
        <v>614</v>
      </c>
      <c r="I8906" t="s">
        <v>80</v>
      </c>
      <c r="J8906">
        <v>544.00833333333298</v>
      </c>
      <c r="K8906">
        <v>541.70000000000005</v>
      </c>
      <c r="L8906">
        <v>552.5</v>
      </c>
      <c r="M8906">
        <v>566.65</v>
      </c>
      <c r="N8906">
        <v>580.52499999999998</v>
      </c>
    </row>
    <row r="8907" spans="7:14" x14ac:dyDescent="0.25">
      <c r="H8907" s="34" t="s">
        <v>614</v>
      </c>
      <c r="I8907" t="s">
        <v>81</v>
      </c>
      <c r="J8907">
        <v>544.61666666666599</v>
      </c>
      <c r="K8907">
        <v>543.1</v>
      </c>
      <c r="L8907">
        <v>555.28333333333296</v>
      </c>
      <c r="M8907">
        <v>566.83333333333303</v>
      </c>
      <c r="N8907">
        <v>580.86666666666599</v>
      </c>
    </row>
    <row r="8908" spans="7:14" x14ac:dyDescent="0.25">
      <c r="H8908" s="34" t="s">
        <v>614</v>
      </c>
      <c r="I8908" t="s">
        <v>82</v>
      </c>
      <c r="J8908">
        <v>545.224999999999</v>
      </c>
      <c r="K8908">
        <v>544.5</v>
      </c>
      <c r="L8908">
        <v>558.06666666666604</v>
      </c>
      <c r="M8908">
        <v>567.01666666666597</v>
      </c>
      <c r="N8908">
        <v>581.20833333333303</v>
      </c>
    </row>
    <row r="8909" spans="7:14" x14ac:dyDescent="0.25">
      <c r="H8909" s="34" t="s">
        <v>614</v>
      </c>
      <c r="I8909" t="s">
        <v>83</v>
      </c>
      <c r="J8909">
        <v>0.22364853479569199</v>
      </c>
      <c r="K8909">
        <v>0.51423324150595995</v>
      </c>
      <c r="L8909">
        <v>0.99749133914704402</v>
      </c>
      <c r="M8909">
        <v>6.4665941624312204E-2</v>
      </c>
      <c r="N8909">
        <v>0.117571152053921</v>
      </c>
    </row>
    <row r="8910" spans="7:14" x14ac:dyDescent="0.25">
      <c r="H8910" s="34" t="s">
        <v>614</v>
      </c>
      <c r="I8910" t="s">
        <v>84</v>
      </c>
      <c r="J8910" t="s">
        <v>93</v>
      </c>
      <c r="K8910" t="s">
        <v>98</v>
      </c>
      <c r="L8910" t="s">
        <v>88</v>
      </c>
      <c r="M8910" t="s">
        <v>99</v>
      </c>
      <c r="N8910" t="s">
        <v>88</v>
      </c>
    </row>
    <row r="8911" spans="7:14" x14ac:dyDescent="0.25">
      <c r="G8911" s="34" t="s">
        <v>667</v>
      </c>
    </row>
    <row r="8913" spans="8:14" x14ac:dyDescent="0.25">
      <c r="H8913" s="34" t="s">
        <v>109</v>
      </c>
      <c r="I8913" t="s">
        <v>63</v>
      </c>
      <c r="J8913" t="s">
        <v>64</v>
      </c>
      <c r="K8913" t="s">
        <v>65</v>
      </c>
      <c r="L8913" t="s">
        <v>66</v>
      </c>
      <c r="M8913" t="s">
        <v>67</v>
      </c>
      <c r="N8913" t="s">
        <v>68</v>
      </c>
    </row>
    <row r="8915" spans="8:14" x14ac:dyDescent="0.25">
      <c r="H8915" s="34" t="s">
        <v>615</v>
      </c>
      <c r="I8915" t="s">
        <v>70</v>
      </c>
      <c r="J8915">
        <v>195.870131578947</v>
      </c>
      <c r="K8915">
        <v>195.419540229885</v>
      </c>
      <c r="L8915">
        <v>200.00570342205299</v>
      </c>
      <c r="M8915">
        <v>195.10863661053699</v>
      </c>
      <c r="N8915">
        <v>199.99586776859499</v>
      </c>
    </row>
    <row r="8916" spans="8:14" x14ac:dyDescent="0.25">
      <c r="H8916" s="34" t="s">
        <v>615</v>
      </c>
      <c r="I8916" t="s">
        <v>71</v>
      </c>
      <c r="J8916">
        <v>193.55500000000001</v>
      </c>
      <c r="K8916">
        <v>189.85</v>
      </c>
      <c r="L8916">
        <v>193.70749999999899</v>
      </c>
      <c r="M8916">
        <v>192.29499999999999</v>
      </c>
      <c r="N8916">
        <v>193.57499999999999</v>
      </c>
    </row>
    <row r="8917" spans="8:14" x14ac:dyDescent="0.25">
      <c r="H8917" s="34" t="s">
        <v>615</v>
      </c>
      <c r="I8917" t="s">
        <v>72</v>
      </c>
      <c r="J8917">
        <v>192.1525</v>
      </c>
      <c r="K8917">
        <v>186.82499999999999</v>
      </c>
      <c r="L8917">
        <v>189.95374999999899</v>
      </c>
      <c r="M8917">
        <v>190.67250000000001</v>
      </c>
      <c r="N8917">
        <v>189.86250000000001</v>
      </c>
    </row>
    <row r="8918" spans="8:14" x14ac:dyDescent="0.25">
      <c r="H8918" s="34" t="s">
        <v>615</v>
      </c>
      <c r="I8918" t="s">
        <v>73</v>
      </c>
      <c r="J8918">
        <v>191.685</v>
      </c>
      <c r="K8918">
        <v>185.81666666666601</v>
      </c>
      <c r="L8918">
        <v>188.70249999999999</v>
      </c>
      <c r="M8918">
        <v>190.13166666666601</v>
      </c>
      <c r="N8918">
        <v>188.625</v>
      </c>
    </row>
    <row r="8919" spans="8:14" x14ac:dyDescent="0.25">
      <c r="H8919" s="34" t="s">
        <v>615</v>
      </c>
      <c r="I8919" t="s">
        <v>74</v>
      </c>
      <c r="J8919">
        <v>191.2175</v>
      </c>
      <c r="K8919">
        <v>184.808333333333</v>
      </c>
      <c r="L8919">
        <v>187.45124999999999</v>
      </c>
      <c r="M8919">
        <v>189.59083333333299</v>
      </c>
      <c r="N8919">
        <v>187.38749999999999</v>
      </c>
    </row>
    <row r="8920" spans="8:14" x14ac:dyDescent="0.25">
      <c r="H8920" s="34" t="s">
        <v>615</v>
      </c>
      <c r="I8920" t="s">
        <v>75</v>
      </c>
      <c r="J8920">
        <v>190.2825</v>
      </c>
      <c r="K8920">
        <v>182.791666666666</v>
      </c>
      <c r="L8920">
        <v>184.94874999999999</v>
      </c>
      <c r="M8920">
        <v>188.509166666666</v>
      </c>
      <c r="N8920">
        <v>184.91249999999999</v>
      </c>
    </row>
    <row r="8921" spans="8:14" x14ac:dyDescent="0.25">
      <c r="H8921" s="34" t="s">
        <v>615</v>
      </c>
      <c r="I8921" t="s">
        <v>76</v>
      </c>
      <c r="J8921">
        <v>189.815</v>
      </c>
      <c r="K8921">
        <v>181.78333333333299</v>
      </c>
      <c r="L8921">
        <v>183.69749999999999</v>
      </c>
      <c r="M8921">
        <v>187.96833333333299</v>
      </c>
      <c r="N8921">
        <v>183.67500000000001</v>
      </c>
    </row>
    <row r="8922" spans="8:14" x14ac:dyDescent="0.25">
      <c r="H8922" s="34" t="s">
        <v>615</v>
      </c>
      <c r="I8922" t="s">
        <v>77</v>
      </c>
      <c r="J8922">
        <v>189.3475</v>
      </c>
      <c r="K8922">
        <v>180.77500000000001</v>
      </c>
      <c r="L8922">
        <v>182.44624999999999</v>
      </c>
      <c r="M8922">
        <v>187.42750000000001</v>
      </c>
      <c r="N8922">
        <v>182.4375</v>
      </c>
    </row>
    <row r="8923" spans="8:14" x14ac:dyDescent="0.25">
      <c r="H8923" s="34" t="s">
        <v>615</v>
      </c>
      <c r="I8923" t="s">
        <v>78</v>
      </c>
      <c r="J8923">
        <v>187.94499999999999</v>
      </c>
      <c r="K8923">
        <v>177.75</v>
      </c>
      <c r="L8923">
        <v>178.6925</v>
      </c>
      <c r="M8923">
        <v>185.80500000000001</v>
      </c>
      <c r="N8923">
        <v>178.72499999999999</v>
      </c>
    </row>
    <row r="8924" spans="8:14" x14ac:dyDescent="0.25">
      <c r="H8924" s="34" t="s">
        <v>615</v>
      </c>
      <c r="I8924" t="s">
        <v>79</v>
      </c>
      <c r="J8924">
        <v>185.62986842105201</v>
      </c>
      <c r="K8924">
        <v>172.180459770114</v>
      </c>
      <c r="L8924">
        <v>172.39429657794599</v>
      </c>
      <c r="M8924">
        <v>182.99136338946201</v>
      </c>
      <c r="N8924">
        <v>172.304132231404</v>
      </c>
    </row>
    <row r="8925" spans="8:14" x14ac:dyDescent="0.25">
      <c r="H8925" s="34" t="s">
        <v>615</v>
      </c>
      <c r="I8925" t="s">
        <v>80</v>
      </c>
      <c r="J8925">
        <v>191.35</v>
      </c>
      <c r="K8925">
        <v>179.5</v>
      </c>
      <c r="L8925">
        <v>187.77499999999901</v>
      </c>
      <c r="M8925">
        <v>187.05</v>
      </c>
      <c r="N8925">
        <v>186.849999999999</v>
      </c>
    </row>
    <row r="8926" spans="8:14" x14ac:dyDescent="0.25">
      <c r="H8926" s="34" t="s">
        <v>615</v>
      </c>
      <c r="I8926" t="s">
        <v>81</v>
      </c>
      <c r="J8926">
        <v>191.95</v>
      </c>
      <c r="K8926">
        <v>180.933333333333</v>
      </c>
      <c r="L8926">
        <v>189.35</v>
      </c>
      <c r="M8926">
        <v>187.71666666666599</v>
      </c>
      <c r="N8926">
        <v>187.54999999999899</v>
      </c>
    </row>
    <row r="8927" spans="8:14" x14ac:dyDescent="0.25">
      <c r="H8927" s="34" t="s">
        <v>615</v>
      </c>
      <c r="I8927" t="s">
        <v>82</v>
      </c>
      <c r="J8927">
        <v>192.55</v>
      </c>
      <c r="K8927">
        <v>182.36666666666599</v>
      </c>
      <c r="L8927">
        <v>190.92500000000001</v>
      </c>
      <c r="M8927">
        <v>188.38333333333301</v>
      </c>
      <c r="N8927">
        <v>188.25</v>
      </c>
    </row>
    <row r="8928" spans="8:14" x14ac:dyDescent="0.25">
      <c r="H8928" s="34" t="s">
        <v>615</v>
      </c>
      <c r="I8928" t="s">
        <v>83</v>
      </c>
      <c r="J8928">
        <v>0.62712307290305103</v>
      </c>
      <c r="K8928">
        <v>1.57192469384022</v>
      </c>
      <c r="L8928">
        <v>1.6775396085740999</v>
      </c>
      <c r="M8928">
        <v>0.70777669645228902</v>
      </c>
      <c r="N8928">
        <v>0.749264115600767</v>
      </c>
    </row>
    <row r="8929" spans="8:14" x14ac:dyDescent="0.25">
      <c r="H8929" s="34" t="s">
        <v>615</v>
      </c>
      <c r="I8929" t="s">
        <v>84</v>
      </c>
      <c r="J8929" t="s">
        <v>85</v>
      </c>
      <c r="K8929" t="s">
        <v>87</v>
      </c>
      <c r="L8929" t="s">
        <v>88</v>
      </c>
      <c r="M8929" t="s">
        <v>98</v>
      </c>
      <c r="N8929" t="s">
        <v>98</v>
      </c>
    </row>
    <row r="8932" spans="8:14" x14ac:dyDescent="0.25">
      <c r="H8932" s="34" t="s">
        <v>62</v>
      </c>
      <c r="I8932" t="s">
        <v>63</v>
      </c>
      <c r="J8932" t="s">
        <v>64</v>
      </c>
      <c r="K8932" t="s">
        <v>65</v>
      </c>
      <c r="L8932" t="s">
        <v>110</v>
      </c>
      <c r="M8932" t="s">
        <v>67</v>
      </c>
      <c r="N8932" t="s">
        <v>68</v>
      </c>
    </row>
    <row r="8934" spans="8:14" x14ac:dyDescent="0.25">
      <c r="H8934" s="34" t="s">
        <v>616</v>
      </c>
      <c r="I8934" t="s">
        <v>70</v>
      </c>
      <c r="J8934">
        <v>271.805833333333</v>
      </c>
      <c r="K8934">
        <v>261.65481225296401</v>
      </c>
      <c r="L8934">
        <v>267.744928389248</v>
      </c>
      <c r="M8934">
        <v>271.52287543655399</v>
      </c>
      <c r="N8934">
        <v>290.31425278524699</v>
      </c>
    </row>
    <row r="8935" spans="8:14" x14ac:dyDescent="0.25">
      <c r="H8935" s="34" t="s">
        <v>616</v>
      </c>
      <c r="I8935" t="s">
        <v>71</v>
      </c>
      <c r="J8935">
        <v>266.04250000000002</v>
      </c>
      <c r="K8935">
        <v>258.69749999999999</v>
      </c>
      <c r="L8935">
        <v>263.86500000000001</v>
      </c>
      <c r="M8935">
        <v>267.63749999999999</v>
      </c>
      <c r="N8935">
        <v>282.435</v>
      </c>
    </row>
    <row r="8936" spans="8:14" x14ac:dyDescent="0.25">
      <c r="H8936" s="34" t="s">
        <v>616</v>
      </c>
      <c r="I8936" t="s">
        <v>72</v>
      </c>
      <c r="J8936">
        <v>262.64625000000001</v>
      </c>
      <c r="K8936">
        <v>256.92374999999998</v>
      </c>
      <c r="L8936">
        <v>261.58249999999998</v>
      </c>
      <c r="M8936">
        <v>265.36874999999998</v>
      </c>
      <c r="N8936">
        <v>278.11750000000001</v>
      </c>
    </row>
    <row r="8937" spans="8:14" x14ac:dyDescent="0.25">
      <c r="H8937" s="34" t="s">
        <v>616</v>
      </c>
      <c r="I8937" t="s">
        <v>73</v>
      </c>
      <c r="J8937">
        <v>261.51416666666597</v>
      </c>
      <c r="K8937">
        <v>256.33249999999998</v>
      </c>
      <c r="L8937">
        <v>260.82166666666598</v>
      </c>
      <c r="M8937">
        <v>264.61250000000001</v>
      </c>
      <c r="N8937">
        <v>276.678333333333</v>
      </c>
    </row>
    <row r="8938" spans="8:14" x14ac:dyDescent="0.25">
      <c r="H8938" s="34" t="s">
        <v>616</v>
      </c>
      <c r="I8938" t="s">
        <v>74</v>
      </c>
      <c r="J8938">
        <v>260.38208333333301</v>
      </c>
      <c r="K8938">
        <v>255.74125000000001</v>
      </c>
      <c r="L8938">
        <v>260.06083333333299</v>
      </c>
      <c r="M8938">
        <v>263.85624999999999</v>
      </c>
      <c r="N8938">
        <v>275.23916666666599</v>
      </c>
    </row>
    <row r="8939" spans="8:14" x14ac:dyDescent="0.25">
      <c r="H8939" s="34" t="s">
        <v>616</v>
      </c>
      <c r="I8939" t="s">
        <v>75</v>
      </c>
      <c r="J8939">
        <v>258.11791666666602</v>
      </c>
      <c r="K8939">
        <v>254.55875</v>
      </c>
      <c r="L8939">
        <v>258.53916666666601</v>
      </c>
      <c r="M8939">
        <v>262.34375</v>
      </c>
      <c r="N8939">
        <v>272.36083333333301</v>
      </c>
    </row>
    <row r="8940" spans="8:14" x14ac:dyDescent="0.25">
      <c r="H8940" s="34" t="s">
        <v>616</v>
      </c>
      <c r="I8940" t="s">
        <v>76</v>
      </c>
      <c r="J8940">
        <v>256.98583333333301</v>
      </c>
      <c r="K8940">
        <v>253.9675</v>
      </c>
      <c r="L8940">
        <v>257.77833333333302</v>
      </c>
      <c r="M8940">
        <v>261.58749999999998</v>
      </c>
      <c r="N8940">
        <v>270.921666666666</v>
      </c>
    </row>
    <row r="8941" spans="8:14" x14ac:dyDescent="0.25">
      <c r="H8941" s="34" t="s">
        <v>616</v>
      </c>
      <c r="I8941" t="s">
        <v>77</v>
      </c>
      <c r="J8941">
        <v>255.85374999999999</v>
      </c>
      <c r="K8941">
        <v>253.37625</v>
      </c>
      <c r="L8941">
        <v>257.01749999999998</v>
      </c>
      <c r="M8941">
        <v>260.83125000000001</v>
      </c>
      <c r="N8941">
        <v>269.48250000000002</v>
      </c>
    </row>
    <row r="8942" spans="8:14" x14ac:dyDescent="0.25">
      <c r="H8942" s="34" t="s">
        <v>616</v>
      </c>
      <c r="I8942" t="s">
        <v>78</v>
      </c>
      <c r="J8942">
        <v>252.45749999999899</v>
      </c>
      <c r="K8942">
        <v>251.60249999999999</v>
      </c>
      <c r="L8942">
        <v>254.73500000000001</v>
      </c>
      <c r="M8942">
        <v>258.5625</v>
      </c>
      <c r="N8942">
        <v>265.16500000000002</v>
      </c>
    </row>
    <row r="8943" spans="8:14" x14ac:dyDescent="0.25">
      <c r="H8943" s="34" t="s">
        <v>616</v>
      </c>
      <c r="I8943" t="s">
        <v>79</v>
      </c>
      <c r="J8943">
        <v>246.69416666666601</v>
      </c>
      <c r="K8943">
        <v>248.64518774703501</v>
      </c>
      <c r="L8943">
        <v>250.855071610751</v>
      </c>
      <c r="M8943">
        <v>254.67712456344501</v>
      </c>
      <c r="N8943">
        <v>257.28574721475201</v>
      </c>
    </row>
    <row r="8944" spans="8:14" x14ac:dyDescent="0.25">
      <c r="H8944" s="34" t="s">
        <v>616</v>
      </c>
      <c r="I8944" t="s">
        <v>80</v>
      </c>
      <c r="J8944">
        <v>259.89166666666603</v>
      </c>
      <c r="K8944">
        <v>255.50833333333301</v>
      </c>
      <c r="L8944">
        <v>259</v>
      </c>
      <c r="M8944">
        <v>261.82499999999999</v>
      </c>
      <c r="N8944">
        <v>268.14999999999998</v>
      </c>
    </row>
    <row r="8945" spans="7:14" x14ac:dyDescent="0.25">
      <c r="H8945" s="34" t="s">
        <v>616</v>
      </c>
      <c r="I8945" t="s">
        <v>81</v>
      </c>
      <c r="J8945">
        <v>260.53333333333302</v>
      </c>
      <c r="K8945">
        <v>255.86666666666599</v>
      </c>
      <c r="L8945">
        <v>259.099999999999</v>
      </c>
      <c r="M8945">
        <v>262.25</v>
      </c>
      <c r="N8945">
        <v>270.03333333333302</v>
      </c>
    </row>
    <row r="8946" spans="7:14" x14ac:dyDescent="0.25">
      <c r="H8946" s="34" t="s">
        <v>616</v>
      </c>
      <c r="I8946" t="s">
        <v>82</v>
      </c>
      <c r="J8946">
        <v>261.17500000000001</v>
      </c>
      <c r="K8946">
        <v>256.22500000000002</v>
      </c>
      <c r="L8946">
        <v>259.19999999999902</v>
      </c>
      <c r="M8946">
        <v>262.67500000000001</v>
      </c>
      <c r="N8946">
        <v>271.916666666666</v>
      </c>
    </row>
    <row r="8947" spans="7:14" x14ac:dyDescent="0.25">
      <c r="H8947" s="34" t="s">
        <v>616</v>
      </c>
      <c r="I8947" t="s">
        <v>83</v>
      </c>
      <c r="J8947">
        <v>0.49379549171127801</v>
      </c>
      <c r="K8947">
        <v>0.28048661165651301</v>
      </c>
      <c r="L8947">
        <v>7.7160493827134094E-2</v>
      </c>
      <c r="M8947">
        <v>0.32359379461312299</v>
      </c>
      <c r="N8947">
        <v>1.3852283174992199</v>
      </c>
    </row>
    <row r="8948" spans="7:14" x14ac:dyDescent="0.25">
      <c r="H8948" s="34" t="s">
        <v>616</v>
      </c>
      <c r="I8948" t="s">
        <v>84</v>
      </c>
      <c r="J8948" t="s">
        <v>85</v>
      </c>
      <c r="K8948" t="s">
        <v>87</v>
      </c>
      <c r="L8948" t="s">
        <v>99</v>
      </c>
      <c r="M8948" t="s">
        <v>88</v>
      </c>
      <c r="N8948" t="s">
        <v>88</v>
      </c>
    </row>
    <row r="8950" spans="7:14" x14ac:dyDescent="0.25">
      <c r="G8950" s="34" t="s">
        <v>667</v>
      </c>
    </row>
    <row r="8951" spans="7:14" x14ac:dyDescent="0.25">
      <c r="H8951" s="34" t="s">
        <v>109</v>
      </c>
      <c r="I8951" t="s">
        <v>63</v>
      </c>
      <c r="J8951" t="s">
        <v>90</v>
      </c>
      <c r="K8951" t="s">
        <v>65</v>
      </c>
      <c r="L8951" t="s">
        <v>66</v>
      </c>
      <c r="M8951" t="s">
        <v>91</v>
      </c>
      <c r="N8951" t="s">
        <v>96</v>
      </c>
    </row>
    <row r="8952" spans="7:14" x14ac:dyDescent="0.25">
      <c r="G8952" s="34" t="s">
        <v>667</v>
      </c>
    </row>
    <row r="8953" spans="7:14" x14ac:dyDescent="0.25">
      <c r="H8953" s="34" t="s">
        <v>617</v>
      </c>
      <c r="I8953" t="s">
        <v>70</v>
      </c>
      <c r="J8953">
        <v>774.17923788457597</v>
      </c>
      <c r="K8953">
        <v>757.90784566352397</v>
      </c>
      <c r="L8953">
        <v>773.26325719291106</v>
      </c>
      <c r="M8953">
        <v>798.21111850865498</v>
      </c>
      <c r="N8953">
        <v>796.82025974025896</v>
      </c>
    </row>
    <row r="8954" spans="7:14" x14ac:dyDescent="0.25">
      <c r="H8954" s="34" t="s">
        <v>617</v>
      </c>
      <c r="I8954" t="s">
        <v>71</v>
      </c>
      <c r="J8954">
        <v>765.4</v>
      </c>
      <c r="K8954">
        <v>749.6825</v>
      </c>
      <c r="L8954">
        <v>764.87249999999995</v>
      </c>
      <c r="M8954">
        <v>784.05</v>
      </c>
      <c r="N8954">
        <v>789.4</v>
      </c>
    </row>
    <row r="8955" spans="7:14" x14ac:dyDescent="0.25">
      <c r="H8955" s="34" t="s">
        <v>617</v>
      </c>
      <c r="I8955" t="s">
        <v>72</v>
      </c>
      <c r="J8955">
        <v>760.17499999999995</v>
      </c>
      <c r="K8955">
        <v>744.69124999999997</v>
      </c>
      <c r="L8955">
        <v>759.93624999999997</v>
      </c>
      <c r="M8955">
        <v>775.8</v>
      </c>
      <c r="N8955">
        <v>785</v>
      </c>
    </row>
    <row r="8956" spans="7:14" x14ac:dyDescent="0.25">
      <c r="H8956" s="34" t="s">
        <v>617</v>
      </c>
      <c r="I8956" t="s">
        <v>73</v>
      </c>
      <c r="J8956">
        <v>758.43333333333305</v>
      </c>
      <c r="K8956">
        <v>743.02750000000003</v>
      </c>
      <c r="L8956">
        <v>758.29083333333301</v>
      </c>
      <c r="M8956">
        <v>773.05</v>
      </c>
      <c r="N8956">
        <v>783.53333333333296</v>
      </c>
    </row>
    <row r="8957" spans="7:14" x14ac:dyDescent="0.25">
      <c r="H8957" s="34" t="s">
        <v>617</v>
      </c>
      <c r="I8957" t="s">
        <v>74</v>
      </c>
      <c r="J8957">
        <v>756.69166666666604</v>
      </c>
      <c r="K8957">
        <v>741.36374999999998</v>
      </c>
      <c r="L8957">
        <v>756.64541666666605</v>
      </c>
      <c r="M8957">
        <v>770.3</v>
      </c>
      <c r="N8957">
        <v>782.06666666666604</v>
      </c>
    </row>
    <row r="8958" spans="7:14" x14ac:dyDescent="0.25">
      <c r="H8958" s="34" t="s">
        <v>617</v>
      </c>
      <c r="I8958" t="s">
        <v>75</v>
      </c>
      <c r="J8958">
        <v>753.20833333333303</v>
      </c>
      <c r="K8958">
        <v>738.03625</v>
      </c>
      <c r="L8958">
        <v>753.35458333333304</v>
      </c>
      <c r="M8958">
        <v>764.8</v>
      </c>
      <c r="N8958">
        <v>779.13333333333298</v>
      </c>
    </row>
    <row r="8959" spans="7:14" x14ac:dyDescent="0.25">
      <c r="H8959" s="34" t="s">
        <v>617</v>
      </c>
      <c r="I8959" t="s">
        <v>76</v>
      </c>
      <c r="J8959">
        <v>751.46666666666601</v>
      </c>
      <c r="K8959">
        <v>736.37249999999995</v>
      </c>
      <c r="L8959">
        <v>751.70916666666596</v>
      </c>
      <c r="M8959">
        <v>762.05</v>
      </c>
      <c r="N8959">
        <v>777.66666666666595</v>
      </c>
    </row>
    <row r="8960" spans="7:14" x14ac:dyDescent="0.25">
      <c r="H8960" s="34" t="s">
        <v>617</v>
      </c>
      <c r="I8960" t="s">
        <v>77</v>
      </c>
      <c r="J8960">
        <v>749.72500000000002</v>
      </c>
      <c r="K8960">
        <v>734.70875000000001</v>
      </c>
      <c r="L8960">
        <v>750.06375000000003</v>
      </c>
      <c r="M8960">
        <v>759.3</v>
      </c>
      <c r="N8960">
        <v>776.2</v>
      </c>
    </row>
    <row r="8961" spans="7:14" x14ac:dyDescent="0.25">
      <c r="H8961" s="34" t="s">
        <v>617</v>
      </c>
      <c r="I8961" t="s">
        <v>78</v>
      </c>
      <c r="J8961">
        <v>744.5</v>
      </c>
      <c r="K8961">
        <v>729.71749999999997</v>
      </c>
      <c r="L8961">
        <v>745.12749999999903</v>
      </c>
      <c r="M8961">
        <v>751.05</v>
      </c>
      <c r="N8961">
        <v>771.8</v>
      </c>
    </row>
    <row r="8962" spans="7:14" x14ac:dyDescent="0.25">
      <c r="H8962" s="34" t="s">
        <v>617</v>
      </c>
      <c r="I8962" t="s">
        <v>79</v>
      </c>
      <c r="J8962">
        <v>735.72076211542299</v>
      </c>
      <c r="K8962">
        <v>721.49215433647498</v>
      </c>
      <c r="L8962">
        <v>736.73674280708804</v>
      </c>
      <c r="M8962">
        <v>736.88888149134402</v>
      </c>
      <c r="N8962">
        <v>764.37974025973995</v>
      </c>
    </row>
    <row r="8963" spans="7:14" x14ac:dyDescent="0.25">
      <c r="H8963" s="34" t="s">
        <v>617</v>
      </c>
      <c r="I8963" t="s">
        <v>80</v>
      </c>
      <c r="J8963">
        <v>755.11666666666599</v>
      </c>
      <c r="K8963">
        <v>741.94166666666604</v>
      </c>
      <c r="L8963">
        <v>751.02499999999998</v>
      </c>
      <c r="M8963">
        <v>766</v>
      </c>
      <c r="N8963">
        <v>778</v>
      </c>
    </row>
    <row r="8964" spans="7:14" x14ac:dyDescent="0.25">
      <c r="H8964" s="34" t="s">
        <v>617</v>
      </c>
      <c r="I8964" t="s">
        <v>81</v>
      </c>
      <c r="J8964">
        <v>755.28333333333296</v>
      </c>
      <c r="K8964">
        <v>744.18333333333305</v>
      </c>
      <c r="L8964">
        <v>752.35</v>
      </c>
      <c r="M8964">
        <v>766.51666666666597</v>
      </c>
      <c r="N8964">
        <v>778.86666666666599</v>
      </c>
    </row>
    <row r="8965" spans="7:14" x14ac:dyDescent="0.25">
      <c r="H8965" s="34" t="s">
        <v>617</v>
      </c>
      <c r="I8965" t="s">
        <v>82</v>
      </c>
      <c r="J8965">
        <v>755.45</v>
      </c>
      <c r="K8965">
        <v>746.42499999999995</v>
      </c>
      <c r="L8965">
        <v>753.67499999999995</v>
      </c>
      <c r="M8965">
        <v>767.03333333333296</v>
      </c>
      <c r="N8965">
        <v>779.73333333333301</v>
      </c>
    </row>
    <row r="8966" spans="7:14" x14ac:dyDescent="0.25">
      <c r="H8966" s="34" t="s">
        <v>617</v>
      </c>
      <c r="I8966" t="s">
        <v>83</v>
      </c>
      <c r="J8966">
        <v>4.4143289116462002E-2</v>
      </c>
      <c r="K8966">
        <v>0.60427032673275505</v>
      </c>
      <c r="L8966">
        <v>0.35161044216672799</v>
      </c>
      <c r="M8966">
        <v>0.134718178262595</v>
      </c>
      <c r="N8966">
        <v>0.22229822161422899</v>
      </c>
    </row>
    <row r="8967" spans="7:14" x14ac:dyDescent="0.25">
      <c r="H8967" s="34" t="s">
        <v>617</v>
      </c>
      <c r="I8967" t="s">
        <v>84</v>
      </c>
      <c r="J8967" t="s">
        <v>93</v>
      </c>
      <c r="K8967" t="s">
        <v>87</v>
      </c>
      <c r="L8967" t="s">
        <v>88</v>
      </c>
      <c r="M8967" t="s">
        <v>99</v>
      </c>
      <c r="N8967" t="s">
        <v>99</v>
      </c>
    </row>
    <row r="8968" spans="7:14" x14ac:dyDescent="0.25">
      <c r="G8968" s="34" t="s">
        <v>667</v>
      </c>
    </row>
    <row r="8969" spans="7:14" x14ac:dyDescent="0.25">
      <c r="G8969" s="34" t="s">
        <v>667</v>
      </c>
    </row>
    <row r="8970" spans="7:14" x14ac:dyDescent="0.25">
      <c r="H8970" s="34" t="s">
        <v>128</v>
      </c>
      <c r="I8970" t="s">
        <v>63</v>
      </c>
      <c r="J8970" t="s">
        <v>64</v>
      </c>
      <c r="K8970" t="s">
        <v>65</v>
      </c>
      <c r="L8970" t="s">
        <v>66</v>
      </c>
      <c r="M8970" t="s">
        <v>91</v>
      </c>
      <c r="N8970" t="s">
        <v>68</v>
      </c>
    </row>
    <row r="8971" spans="7:14" x14ac:dyDescent="0.25">
      <c r="G8971" s="34" t="s">
        <v>667</v>
      </c>
    </row>
    <row r="8972" spans="7:14" x14ac:dyDescent="0.25">
      <c r="H8972" s="34" t="s">
        <v>618</v>
      </c>
      <c r="I8972" t="s">
        <v>70</v>
      </c>
      <c r="J8972">
        <v>519.63503649635004</v>
      </c>
      <c r="K8972">
        <v>511.475019920318</v>
      </c>
      <c r="L8972">
        <v>527.94062345373504</v>
      </c>
      <c r="M8972">
        <v>518.16520588235198</v>
      </c>
      <c r="N8972">
        <v>519.41835746429194</v>
      </c>
    </row>
    <row r="8973" spans="7:14" x14ac:dyDescent="0.25">
      <c r="H8973" s="34" t="s">
        <v>618</v>
      </c>
      <c r="I8973" t="s">
        <v>71</v>
      </c>
      <c r="J8973">
        <v>514.52250000000004</v>
      </c>
      <c r="K8973">
        <v>507.91750000000002</v>
      </c>
      <c r="L8973">
        <v>520.21249999999998</v>
      </c>
      <c r="M8973">
        <v>514.97749999999996</v>
      </c>
      <c r="N8973">
        <v>516.27250000000004</v>
      </c>
    </row>
    <row r="8974" spans="7:14" x14ac:dyDescent="0.25">
      <c r="H8974" s="34" t="s">
        <v>618</v>
      </c>
      <c r="I8974" t="s">
        <v>72</v>
      </c>
      <c r="J8974">
        <v>511.51125000000002</v>
      </c>
      <c r="K8974">
        <v>505.75875000000002</v>
      </c>
      <c r="L8974">
        <v>515.60625000000005</v>
      </c>
      <c r="M8974">
        <v>513.03875000000005</v>
      </c>
      <c r="N8974">
        <v>514.36125000000004</v>
      </c>
    </row>
    <row r="8975" spans="7:14" x14ac:dyDescent="0.25">
      <c r="H8975" s="34" t="s">
        <v>618</v>
      </c>
      <c r="I8975" t="s">
        <v>73</v>
      </c>
      <c r="J8975">
        <v>510.50749999999999</v>
      </c>
      <c r="K8975">
        <v>505.03916666666601</v>
      </c>
      <c r="L8975">
        <v>514.07083333333298</v>
      </c>
      <c r="M8975">
        <v>512.39250000000004</v>
      </c>
      <c r="N8975">
        <v>513.72416666666595</v>
      </c>
    </row>
    <row r="8976" spans="7:14" x14ac:dyDescent="0.25">
      <c r="H8976" s="34" t="s">
        <v>618</v>
      </c>
      <c r="I8976" t="s">
        <v>74</v>
      </c>
      <c r="J8976">
        <v>509.50375000000003</v>
      </c>
      <c r="K8976">
        <v>504.31958333333301</v>
      </c>
      <c r="L8976">
        <v>512.53541666666604</v>
      </c>
      <c r="M8976">
        <v>511.74624999999997</v>
      </c>
      <c r="N8976">
        <v>513.087083333333</v>
      </c>
    </row>
    <row r="8977" spans="7:14" x14ac:dyDescent="0.25">
      <c r="H8977" s="34" t="s">
        <v>618</v>
      </c>
      <c r="I8977" t="s">
        <v>75</v>
      </c>
      <c r="J8977">
        <v>507.49624999999997</v>
      </c>
      <c r="K8977">
        <v>502.88041666666601</v>
      </c>
      <c r="L8977">
        <v>509.464583333333</v>
      </c>
      <c r="M8977">
        <v>510.45375000000001</v>
      </c>
      <c r="N8977">
        <v>511.81291666666601</v>
      </c>
    </row>
    <row r="8978" spans="7:14" x14ac:dyDescent="0.25">
      <c r="H8978" s="34" t="s">
        <v>618</v>
      </c>
      <c r="I8978" t="s">
        <v>76</v>
      </c>
      <c r="J8978">
        <v>506.49250000000001</v>
      </c>
      <c r="K8978">
        <v>502.16083333333302</v>
      </c>
      <c r="L8978">
        <v>507.92916666666599</v>
      </c>
      <c r="M8978">
        <v>509.8075</v>
      </c>
      <c r="N8978">
        <v>511.175833333333</v>
      </c>
    </row>
    <row r="8979" spans="7:14" x14ac:dyDescent="0.25">
      <c r="H8979" s="34" t="s">
        <v>618</v>
      </c>
      <c r="I8979" t="s">
        <v>77</v>
      </c>
      <c r="J8979">
        <v>505.48874999999998</v>
      </c>
      <c r="K8979">
        <v>501.44125000000003</v>
      </c>
      <c r="L8979">
        <v>506.39375000000001</v>
      </c>
      <c r="M8979">
        <v>509.16125</v>
      </c>
      <c r="N8979">
        <v>510.53874999999999</v>
      </c>
    </row>
    <row r="8980" spans="7:14" x14ac:dyDescent="0.25">
      <c r="H8980" s="34" t="s">
        <v>618</v>
      </c>
      <c r="I8980" t="s">
        <v>78</v>
      </c>
      <c r="J8980">
        <v>502.47750000000002</v>
      </c>
      <c r="K8980">
        <v>499.28250000000003</v>
      </c>
      <c r="L8980">
        <v>501.78750000000002</v>
      </c>
      <c r="M8980">
        <v>507.22250000000003</v>
      </c>
      <c r="N8980">
        <v>508.6275</v>
      </c>
    </row>
    <row r="8981" spans="7:14" x14ac:dyDescent="0.25">
      <c r="H8981" s="34" t="s">
        <v>618</v>
      </c>
      <c r="I8981" t="s">
        <v>79</v>
      </c>
      <c r="J8981">
        <v>497.36496350364899</v>
      </c>
      <c r="K8981">
        <v>495.72498007968102</v>
      </c>
      <c r="L8981">
        <v>494.05937654626399</v>
      </c>
      <c r="M8981">
        <v>504.03479411764698</v>
      </c>
      <c r="N8981">
        <v>505.48164253570701</v>
      </c>
    </row>
    <row r="8982" spans="7:14" x14ac:dyDescent="0.25">
      <c r="H8982" s="34" t="s">
        <v>618</v>
      </c>
      <c r="I8982" t="s">
        <v>80</v>
      </c>
      <c r="J8982">
        <v>505.52499999999998</v>
      </c>
      <c r="K8982">
        <v>504.375</v>
      </c>
      <c r="L8982">
        <v>511.875</v>
      </c>
      <c r="M8982">
        <v>511.90833333333302</v>
      </c>
      <c r="N8982">
        <v>513.15833333333296</v>
      </c>
    </row>
    <row r="8983" spans="7:14" x14ac:dyDescent="0.25">
      <c r="H8983" s="34" t="s">
        <v>618</v>
      </c>
      <c r="I8983" t="s">
        <v>81</v>
      </c>
      <c r="J8983">
        <v>506.51666666666603</v>
      </c>
      <c r="K8983">
        <v>505.15</v>
      </c>
      <c r="L8983">
        <v>512.75</v>
      </c>
      <c r="M8983">
        <v>512.71666666666601</v>
      </c>
      <c r="N8983">
        <v>513.86666666666599</v>
      </c>
    </row>
    <row r="8984" spans="7:14" x14ac:dyDescent="0.25">
      <c r="H8984" s="34" t="s">
        <v>618</v>
      </c>
      <c r="I8984" t="s">
        <v>82</v>
      </c>
      <c r="J8984">
        <v>507.50833333333298</v>
      </c>
      <c r="K8984">
        <v>505.92500000000001</v>
      </c>
      <c r="L8984">
        <v>513.625</v>
      </c>
      <c r="M8984">
        <v>513.52499999999998</v>
      </c>
      <c r="N8984">
        <v>514.57500000000005</v>
      </c>
    </row>
    <row r="8985" spans="7:14" x14ac:dyDescent="0.25">
      <c r="H8985" s="34" t="s">
        <v>618</v>
      </c>
      <c r="I8985" t="s">
        <v>83</v>
      </c>
      <c r="J8985">
        <v>0.39079818065385102</v>
      </c>
      <c r="K8985">
        <v>0.30731102850060998</v>
      </c>
      <c r="L8985">
        <v>0.341880341880341</v>
      </c>
      <c r="M8985">
        <v>0.31581175015055901</v>
      </c>
      <c r="N8985">
        <v>0.27606814011271502</v>
      </c>
    </row>
    <row r="8986" spans="7:14" x14ac:dyDescent="0.25">
      <c r="H8986" s="34" t="s">
        <v>618</v>
      </c>
      <c r="I8986" t="s">
        <v>84</v>
      </c>
      <c r="J8986" t="s">
        <v>85</v>
      </c>
      <c r="K8986" t="s">
        <v>98</v>
      </c>
      <c r="L8986" t="s">
        <v>88</v>
      </c>
      <c r="M8986" t="s">
        <v>106</v>
      </c>
      <c r="N8986" t="s">
        <v>86</v>
      </c>
    </row>
    <row r="8987" spans="7:14" x14ac:dyDescent="0.25">
      <c r="G8987" s="34" t="s">
        <v>667</v>
      </c>
    </row>
    <row r="8989" spans="7:14" x14ac:dyDescent="0.25">
      <c r="H8989" s="34" t="s">
        <v>109</v>
      </c>
      <c r="I8989" t="s">
        <v>63</v>
      </c>
      <c r="J8989" t="s">
        <v>90</v>
      </c>
      <c r="K8989" t="s">
        <v>101</v>
      </c>
      <c r="L8989" t="s">
        <v>66</v>
      </c>
      <c r="M8989" t="s">
        <v>67</v>
      </c>
      <c r="N8989" t="s">
        <v>68</v>
      </c>
    </row>
    <row r="8991" spans="7:14" x14ac:dyDescent="0.25">
      <c r="H8991" s="34" t="s">
        <v>619</v>
      </c>
      <c r="I8991" t="s">
        <v>70</v>
      </c>
      <c r="J8991">
        <v>452.13918353499901</v>
      </c>
      <c r="K8991">
        <v>453.53370786516803</v>
      </c>
      <c r="L8991">
        <v>452.52674339878098</v>
      </c>
      <c r="M8991">
        <v>458.24018475750501</v>
      </c>
      <c r="N8991">
        <v>463.22405740972698</v>
      </c>
    </row>
    <row r="8992" spans="7:14" x14ac:dyDescent="0.25">
      <c r="H8992" s="34" t="s">
        <v>619</v>
      </c>
      <c r="I8992" t="s">
        <v>71</v>
      </c>
      <c r="J8992">
        <v>448.63499999999999</v>
      </c>
      <c r="K8992">
        <v>450.8</v>
      </c>
      <c r="L8992">
        <v>448.94499999999999</v>
      </c>
      <c r="M8992">
        <v>449.8725</v>
      </c>
      <c r="N8992">
        <v>457.02749999999997</v>
      </c>
    </row>
    <row r="8993" spans="7:14" x14ac:dyDescent="0.25">
      <c r="H8993" s="34" t="s">
        <v>619</v>
      </c>
      <c r="I8993" t="s">
        <v>72</v>
      </c>
      <c r="J8993">
        <v>446.51749999999998</v>
      </c>
      <c r="K8993">
        <v>449.15</v>
      </c>
      <c r="L8993">
        <v>446.77249999999998</v>
      </c>
      <c r="M8993">
        <v>444.93624999999997</v>
      </c>
      <c r="N8993">
        <v>453.43875000000003</v>
      </c>
    </row>
    <row r="8994" spans="7:14" x14ac:dyDescent="0.25">
      <c r="H8994" s="34" t="s">
        <v>619</v>
      </c>
      <c r="I8994" t="s">
        <v>73</v>
      </c>
      <c r="J8994">
        <v>445.81166666666599</v>
      </c>
      <c r="K8994">
        <v>448.6</v>
      </c>
      <c r="L8994">
        <v>446.04833333333301</v>
      </c>
      <c r="M8994">
        <v>443.29083333333301</v>
      </c>
      <c r="N8994">
        <v>452.24250000000001</v>
      </c>
    </row>
    <row r="8995" spans="7:14" x14ac:dyDescent="0.25">
      <c r="H8995" s="34" t="s">
        <v>619</v>
      </c>
      <c r="I8995" t="s">
        <v>74</v>
      </c>
      <c r="J8995">
        <v>445.10583333333301</v>
      </c>
      <c r="K8995">
        <v>448.05</v>
      </c>
      <c r="L8995">
        <v>445.32416666666597</v>
      </c>
      <c r="M8995">
        <v>441.64541666666599</v>
      </c>
      <c r="N8995">
        <v>451.04624999999999</v>
      </c>
    </row>
    <row r="8996" spans="7:14" x14ac:dyDescent="0.25">
      <c r="H8996" s="34" t="s">
        <v>619</v>
      </c>
      <c r="I8996" t="s">
        <v>75</v>
      </c>
      <c r="J8996">
        <v>443.69416666666598</v>
      </c>
      <c r="K8996">
        <v>446.95</v>
      </c>
      <c r="L8996">
        <v>443.87583333333299</v>
      </c>
      <c r="M8996">
        <v>438.35458333333298</v>
      </c>
      <c r="N8996">
        <v>448.65375</v>
      </c>
    </row>
    <row r="8997" spans="7:14" x14ac:dyDescent="0.25">
      <c r="H8997" s="34" t="s">
        <v>619</v>
      </c>
      <c r="I8997" t="s">
        <v>76</v>
      </c>
      <c r="J8997">
        <v>442.988333333333</v>
      </c>
      <c r="K8997">
        <v>446.4</v>
      </c>
      <c r="L8997">
        <v>443.15166666666602</v>
      </c>
      <c r="M8997">
        <v>436.70916666666602</v>
      </c>
      <c r="N8997">
        <v>447.45749999999998</v>
      </c>
    </row>
    <row r="8998" spans="7:14" x14ac:dyDescent="0.25">
      <c r="H8998" s="34" t="s">
        <v>619</v>
      </c>
      <c r="I8998" t="s">
        <v>77</v>
      </c>
      <c r="J8998">
        <v>442.282499999999</v>
      </c>
      <c r="K8998">
        <v>445.85</v>
      </c>
      <c r="L8998">
        <v>442.42750000000001</v>
      </c>
      <c r="M8998">
        <v>435.06375000000003</v>
      </c>
      <c r="N8998">
        <v>446.26125000000002</v>
      </c>
    </row>
    <row r="8999" spans="7:14" x14ac:dyDescent="0.25">
      <c r="H8999" s="34" t="s">
        <v>619</v>
      </c>
      <c r="I8999" t="s">
        <v>78</v>
      </c>
      <c r="J8999">
        <v>440.164999999999</v>
      </c>
      <c r="K8999">
        <v>444.2</v>
      </c>
      <c r="L8999">
        <v>440.255</v>
      </c>
      <c r="M8999">
        <v>430.1275</v>
      </c>
      <c r="N8999">
        <v>442.67250000000001</v>
      </c>
    </row>
    <row r="9000" spans="7:14" x14ac:dyDescent="0.25">
      <c r="H9000" s="34" t="s">
        <v>619</v>
      </c>
      <c r="I9000" t="s">
        <v>79</v>
      </c>
      <c r="J9000">
        <v>436.66081646499998</v>
      </c>
      <c r="K9000">
        <v>441.46629213483101</v>
      </c>
      <c r="L9000">
        <v>436.67325660121799</v>
      </c>
      <c r="M9000">
        <v>421.75981524249403</v>
      </c>
      <c r="N9000">
        <v>436.47594259027198</v>
      </c>
    </row>
    <row r="9001" spans="7:14" x14ac:dyDescent="0.25">
      <c r="H9001" s="34" t="s">
        <v>619</v>
      </c>
      <c r="I9001" t="s">
        <v>80</v>
      </c>
      <c r="J9001">
        <v>444.933333333333</v>
      </c>
      <c r="K9001">
        <v>447.666666666666</v>
      </c>
      <c r="L9001">
        <v>445.416666666666</v>
      </c>
      <c r="M9001">
        <v>440.65833333333302</v>
      </c>
      <c r="N9001">
        <v>445.47500000000002</v>
      </c>
    </row>
    <row r="9002" spans="7:14" x14ac:dyDescent="0.25">
      <c r="H9002" s="34" t="s">
        <v>619</v>
      </c>
      <c r="I9002" t="s">
        <v>81</v>
      </c>
      <c r="J9002">
        <v>445.46666666666601</v>
      </c>
      <c r="K9002">
        <v>447.83333333333297</v>
      </c>
      <c r="L9002">
        <v>446.23333333333301</v>
      </c>
      <c r="M9002">
        <v>441.31666666666598</v>
      </c>
      <c r="N9002">
        <v>446.933333333333</v>
      </c>
    </row>
    <row r="9003" spans="7:14" x14ac:dyDescent="0.25">
      <c r="H9003" s="34" t="s">
        <v>619</v>
      </c>
      <c r="I9003" t="s">
        <v>82</v>
      </c>
      <c r="J9003">
        <v>446</v>
      </c>
      <c r="K9003">
        <v>448</v>
      </c>
      <c r="L9003">
        <v>447.05</v>
      </c>
      <c r="M9003">
        <v>441.97500000000002</v>
      </c>
      <c r="N9003">
        <v>448.39166666666603</v>
      </c>
    </row>
    <row r="9004" spans="7:14" x14ac:dyDescent="0.25">
      <c r="H9004" s="34" t="s">
        <v>619</v>
      </c>
      <c r="I9004" t="s">
        <v>83</v>
      </c>
      <c r="J9004">
        <v>0.239736290080897</v>
      </c>
      <c r="K9004">
        <v>7.4460163812368793E-2</v>
      </c>
      <c r="L9004">
        <v>0.366697848456499</v>
      </c>
      <c r="M9004">
        <v>0.29879536299855503</v>
      </c>
      <c r="N9004">
        <v>0.65047298678612198</v>
      </c>
    </row>
    <row r="9005" spans="7:14" x14ac:dyDescent="0.25">
      <c r="H9005" s="34" t="s">
        <v>619</v>
      </c>
      <c r="I9005" t="s">
        <v>84</v>
      </c>
      <c r="J9005" t="s">
        <v>93</v>
      </c>
      <c r="K9005" t="s">
        <v>99</v>
      </c>
      <c r="L9005" t="s">
        <v>87</v>
      </c>
      <c r="M9005" t="s">
        <v>87</v>
      </c>
      <c r="N9005" t="s">
        <v>88</v>
      </c>
    </row>
    <row r="9007" spans="7:14" x14ac:dyDescent="0.25">
      <c r="G9007" s="34" t="s">
        <v>667</v>
      </c>
    </row>
    <row r="9008" spans="7:14" x14ac:dyDescent="0.25">
      <c r="H9008" s="34" t="s">
        <v>95</v>
      </c>
      <c r="I9008" t="s">
        <v>63</v>
      </c>
      <c r="J9008" t="s">
        <v>64</v>
      </c>
      <c r="K9008" t="s">
        <v>65</v>
      </c>
      <c r="L9008" t="s">
        <v>66</v>
      </c>
      <c r="M9008" t="s">
        <v>67</v>
      </c>
      <c r="N9008" t="s">
        <v>68</v>
      </c>
    </row>
    <row r="9009" spans="7:14" x14ac:dyDescent="0.25">
      <c r="G9009" s="34" t="s">
        <v>667</v>
      </c>
    </row>
    <row r="9010" spans="7:14" x14ac:dyDescent="0.25">
      <c r="H9010" s="34" t="s">
        <v>620</v>
      </c>
      <c r="I9010" t="s">
        <v>70</v>
      </c>
      <c r="J9010">
        <v>977.64630225080305</v>
      </c>
      <c r="K9010">
        <v>997.18846765641501</v>
      </c>
      <c r="L9010">
        <v>1132.37770434243</v>
      </c>
      <c r="M9010">
        <v>1034.4015482233499</v>
      </c>
      <c r="N9010">
        <v>1031.11515151515</v>
      </c>
    </row>
    <row r="9011" spans="7:14" x14ac:dyDescent="0.25">
      <c r="H9011" s="34" t="s">
        <v>620</v>
      </c>
      <c r="I9011" t="s">
        <v>71</v>
      </c>
      <c r="J9011">
        <v>965</v>
      </c>
      <c r="K9011">
        <v>982.52250000000004</v>
      </c>
      <c r="L9011">
        <v>1074.9825000000001</v>
      </c>
      <c r="M9011">
        <v>1015.82499999999</v>
      </c>
      <c r="N9011">
        <v>1013.9</v>
      </c>
    </row>
    <row r="9012" spans="7:14" x14ac:dyDescent="0.25">
      <c r="H9012" s="34" t="s">
        <v>620</v>
      </c>
      <c r="I9012" t="s">
        <v>72</v>
      </c>
      <c r="J9012">
        <v>957.57499999999902</v>
      </c>
      <c r="K9012">
        <v>974.01125000000002</v>
      </c>
      <c r="L9012">
        <v>1043.04125</v>
      </c>
      <c r="M9012">
        <v>1004.6875</v>
      </c>
      <c r="N9012">
        <v>1003.45</v>
      </c>
    </row>
    <row r="9013" spans="7:14" x14ac:dyDescent="0.25">
      <c r="H9013" s="34" t="s">
        <v>620</v>
      </c>
      <c r="I9013" t="s">
        <v>73</v>
      </c>
      <c r="J9013">
        <v>955.1</v>
      </c>
      <c r="K9013">
        <v>971.174166666666</v>
      </c>
      <c r="L9013">
        <v>1032.3941666666601</v>
      </c>
      <c r="M9013">
        <v>1000.97499999999</v>
      </c>
      <c r="N9013">
        <v>999.96666666666601</v>
      </c>
    </row>
    <row r="9014" spans="7:14" x14ac:dyDescent="0.25">
      <c r="H9014" s="34" t="s">
        <v>620</v>
      </c>
      <c r="I9014" t="s">
        <v>74</v>
      </c>
      <c r="J9014">
        <v>952.625</v>
      </c>
      <c r="K9014">
        <v>968.337083333333</v>
      </c>
      <c r="L9014">
        <v>1021.74708333333</v>
      </c>
      <c r="M9014">
        <v>997.26249999999902</v>
      </c>
      <c r="N9014">
        <v>996.48333333333301</v>
      </c>
    </row>
    <row r="9015" spans="7:14" x14ac:dyDescent="0.25">
      <c r="H9015" s="34" t="s">
        <v>620</v>
      </c>
      <c r="I9015" t="s">
        <v>75</v>
      </c>
      <c r="J9015">
        <v>947.67499999999995</v>
      </c>
      <c r="K9015">
        <v>962.66291666666598</v>
      </c>
      <c r="L9015">
        <v>1000.45291666666</v>
      </c>
      <c r="M9015">
        <v>989.83749999999998</v>
      </c>
      <c r="N9015">
        <v>989.51666666666597</v>
      </c>
    </row>
    <row r="9016" spans="7:14" x14ac:dyDescent="0.25">
      <c r="H9016" s="34" t="s">
        <v>620</v>
      </c>
      <c r="I9016" t="s">
        <v>76</v>
      </c>
      <c r="J9016">
        <v>945.19999999999902</v>
      </c>
      <c r="K9016">
        <v>959.82583333333298</v>
      </c>
      <c r="L9016">
        <v>989.805833333333</v>
      </c>
      <c r="M9016">
        <v>986.125</v>
      </c>
      <c r="N9016">
        <v>986.03333333333296</v>
      </c>
    </row>
    <row r="9017" spans="7:14" x14ac:dyDescent="0.25">
      <c r="H9017" s="34" t="s">
        <v>620</v>
      </c>
      <c r="I9017" t="s">
        <v>77</v>
      </c>
      <c r="J9017">
        <v>942.72500000000002</v>
      </c>
      <c r="K9017">
        <v>956.98874999999998</v>
      </c>
      <c r="L9017">
        <v>979.15875000000005</v>
      </c>
      <c r="M9017">
        <v>982.412499999999</v>
      </c>
      <c r="N9017">
        <v>982.55</v>
      </c>
    </row>
    <row r="9018" spans="7:14" x14ac:dyDescent="0.25">
      <c r="H9018" s="34" t="s">
        <v>620</v>
      </c>
      <c r="I9018" t="s">
        <v>78</v>
      </c>
      <c r="J9018">
        <v>935.3</v>
      </c>
      <c r="K9018">
        <v>948.47749999999996</v>
      </c>
      <c r="L9018">
        <v>947.21749999999997</v>
      </c>
      <c r="M9018">
        <v>971.27499999999998</v>
      </c>
      <c r="N9018">
        <v>972.1</v>
      </c>
    </row>
    <row r="9019" spans="7:14" x14ac:dyDescent="0.25">
      <c r="H9019" s="34" t="s">
        <v>620</v>
      </c>
      <c r="I9019" t="s">
        <v>79</v>
      </c>
      <c r="J9019">
        <v>922.653697749196</v>
      </c>
      <c r="K9019">
        <v>933.81153234358396</v>
      </c>
      <c r="L9019">
        <v>889.82229565756097</v>
      </c>
      <c r="M9019">
        <v>952.69845177664899</v>
      </c>
      <c r="N9019">
        <v>954.88484848484802</v>
      </c>
    </row>
    <row r="9020" spans="7:14" x14ac:dyDescent="0.25">
      <c r="H9020" s="34" t="s">
        <v>620</v>
      </c>
      <c r="I9020" t="s">
        <v>80</v>
      </c>
      <c r="J9020">
        <v>946.5</v>
      </c>
      <c r="K9020">
        <v>958.47500000000002</v>
      </c>
      <c r="L9020">
        <v>1016.20833333333</v>
      </c>
      <c r="M9020">
        <v>997.45</v>
      </c>
      <c r="N9020">
        <v>998.33333333333303</v>
      </c>
    </row>
    <row r="9021" spans="7:14" x14ac:dyDescent="0.25">
      <c r="H9021" s="34" t="s">
        <v>620</v>
      </c>
      <c r="I9021" t="s">
        <v>81</v>
      </c>
      <c r="J9021">
        <v>947.71666666666601</v>
      </c>
      <c r="K9021">
        <v>960.81666666666604</v>
      </c>
      <c r="L9021">
        <v>1021.31666666666</v>
      </c>
      <c r="M9021">
        <v>1001.35</v>
      </c>
      <c r="N9021">
        <v>1003.66666666666</v>
      </c>
    </row>
    <row r="9022" spans="7:14" x14ac:dyDescent="0.25">
      <c r="H9022" s="34" t="s">
        <v>620</v>
      </c>
      <c r="I9022" t="s">
        <v>82</v>
      </c>
      <c r="J9022">
        <v>948.93333333333305</v>
      </c>
      <c r="K9022">
        <v>963.15833333333296</v>
      </c>
      <c r="L9022">
        <v>1026.425</v>
      </c>
      <c r="M9022">
        <v>1005.25</v>
      </c>
      <c r="N9022">
        <v>1009</v>
      </c>
    </row>
    <row r="9023" spans="7:14" x14ac:dyDescent="0.25">
      <c r="H9023" s="34" t="s">
        <v>620</v>
      </c>
      <c r="I9023" t="s">
        <v>83</v>
      </c>
      <c r="J9023">
        <v>0.25642827033863203</v>
      </c>
      <c r="K9023">
        <v>0.48624750170877001</v>
      </c>
      <c r="L9023">
        <v>1.0053712739349701</v>
      </c>
      <c r="M9023">
        <v>0.781994084916532</v>
      </c>
      <c r="N9023">
        <v>1.06844741235393</v>
      </c>
    </row>
    <row r="9024" spans="7:14" x14ac:dyDescent="0.25">
      <c r="H9024" s="34" t="s">
        <v>620</v>
      </c>
      <c r="I9024" t="s">
        <v>84</v>
      </c>
      <c r="J9024" t="s">
        <v>85</v>
      </c>
      <c r="K9024" t="s">
        <v>88</v>
      </c>
      <c r="L9024" t="s">
        <v>88</v>
      </c>
      <c r="M9024" t="s">
        <v>87</v>
      </c>
      <c r="N9024" t="s">
        <v>86</v>
      </c>
    </row>
    <row r="9025" spans="7:14" x14ac:dyDescent="0.25">
      <c r="G9025" s="34" t="s">
        <v>667</v>
      </c>
    </row>
    <row r="9027" spans="7:14" x14ac:dyDescent="0.25">
      <c r="H9027" s="34" t="s">
        <v>89</v>
      </c>
      <c r="I9027" t="s">
        <v>63</v>
      </c>
      <c r="J9027" t="s">
        <v>64</v>
      </c>
      <c r="K9027" t="s">
        <v>101</v>
      </c>
      <c r="L9027" t="s">
        <v>66</v>
      </c>
      <c r="M9027" t="s">
        <v>67</v>
      </c>
      <c r="N9027" t="s">
        <v>68</v>
      </c>
    </row>
    <row r="9029" spans="7:14" x14ac:dyDescent="0.25">
      <c r="H9029" s="34" t="s">
        <v>621</v>
      </c>
      <c r="I9029" t="s">
        <v>70</v>
      </c>
      <c r="J9029">
        <v>125.07601205857</v>
      </c>
      <c r="K9029">
        <v>123.57754659731199</v>
      </c>
      <c r="L9029">
        <v>126.61262755102</v>
      </c>
      <c r="M9029">
        <v>122.923411016949</v>
      </c>
      <c r="N9029">
        <v>151.462374161073</v>
      </c>
    </row>
    <row r="9030" spans="7:14" x14ac:dyDescent="0.25">
      <c r="H9030" s="34" t="s">
        <v>621</v>
      </c>
      <c r="I9030" t="s">
        <v>71</v>
      </c>
      <c r="J9030">
        <v>121.9575</v>
      </c>
      <c r="K9030">
        <v>121.0425</v>
      </c>
      <c r="L9030">
        <v>124.155</v>
      </c>
      <c r="M9030">
        <v>120.9875</v>
      </c>
      <c r="N9030">
        <v>142.035</v>
      </c>
    </row>
    <row r="9031" spans="7:14" x14ac:dyDescent="0.25">
      <c r="H9031" s="34" t="s">
        <v>621</v>
      </c>
      <c r="I9031" t="s">
        <v>72</v>
      </c>
      <c r="J9031">
        <v>120.12875</v>
      </c>
      <c r="K9031">
        <v>119.571249999999</v>
      </c>
      <c r="L9031">
        <v>122.7525</v>
      </c>
      <c r="M9031">
        <v>119.81874999999999</v>
      </c>
      <c r="N9031">
        <v>137.4425</v>
      </c>
    </row>
    <row r="9032" spans="7:14" x14ac:dyDescent="0.25">
      <c r="H9032" s="34" t="s">
        <v>621</v>
      </c>
      <c r="I9032" t="s">
        <v>73</v>
      </c>
      <c r="J9032">
        <v>119.519166666666</v>
      </c>
      <c r="K9032">
        <v>119.080833333333</v>
      </c>
      <c r="L9032">
        <v>122.285</v>
      </c>
      <c r="M9032">
        <v>119.42916666666601</v>
      </c>
      <c r="N9032">
        <v>135.91166666666601</v>
      </c>
    </row>
    <row r="9033" spans="7:14" x14ac:dyDescent="0.25">
      <c r="H9033" s="34" t="s">
        <v>621</v>
      </c>
      <c r="I9033" t="s">
        <v>74</v>
      </c>
      <c r="J9033">
        <v>118.909583333333</v>
      </c>
      <c r="K9033">
        <v>118.590416666666</v>
      </c>
      <c r="L9033">
        <v>121.8175</v>
      </c>
      <c r="M9033">
        <v>119.039583333333</v>
      </c>
      <c r="N9033">
        <v>134.38083333333299</v>
      </c>
    </row>
    <row r="9034" spans="7:14" x14ac:dyDescent="0.25">
      <c r="H9034" s="34" t="s">
        <v>621</v>
      </c>
      <c r="I9034" t="s">
        <v>75</v>
      </c>
      <c r="J9034">
        <v>117.690416666666</v>
      </c>
      <c r="K9034">
        <v>117.60958333333301</v>
      </c>
      <c r="L9034">
        <v>120.88249999999999</v>
      </c>
      <c r="M9034">
        <v>118.260416666666</v>
      </c>
      <c r="N9034">
        <v>131.31916666666601</v>
      </c>
    </row>
    <row r="9035" spans="7:14" x14ac:dyDescent="0.25">
      <c r="H9035" s="34" t="s">
        <v>621</v>
      </c>
      <c r="I9035" t="s">
        <v>76</v>
      </c>
      <c r="J9035">
        <v>117.080833333333</v>
      </c>
      <c r="K9035">
        <v>117.119166666666</v>
      </c>
      <c r="L9035">
        <v>120.414999999999</v>
      </c>
      <c r="M9035">
        <v>117.870833333333</v>
      </c>
      <c r="N9035">
        <v>129.78833333333299</v>
      </c>
    </row>
    <row r="9036" spans="7:14" x14ac:dyDescent="0.25">
      <c r="H9036" s="34" t="s">
        <v>621</v>
      </c>
      <c r="I9036" t="s">
        <v>77</v>
      </c>
      <c r="J9036">
        <v>116.47125</v>
      </c>
      <c r="K9036">
        <v>116.62875</v>
      </c>
      <c r="L9036">
        <v>119.947499999999</v>
      </c>
      <c r="M9036">
        <v>117.48125</v>
      </c>
      <c r="N9036">
        <v>128.25749999999999</v>
      </c>
    </row>
    <row r="9037" spans="7:14" x14ac:dyDescent="0.25">
      <c r="H9037" s="34" t="s">
        <v>621</v>
      </c>
      <c r="I9037" t="s">
        <v>78</v>
      </c>
      <c r="J9037">
        <v>114.6425</v>
      </c>
      <c r="K9037">
        <v>115.157499999999</v>
      </c>
      <c r="L9037">
        <v>118.54499999999901</v>
      </c>
      <c r="M9037">
        <v>116.3125</v>
      </c>
      <c r="N9037">
        <v>123.664999999999</v>
      </c>
    </row>
    <row r="9038" spans="7:14" x14ac:dyDescent="0.25">
      <c r="H9038" s="34" t="s">
        <v>621</v>
      </c>
      <c r="I9038" t="s">
        <v>79</v>
      </c>
      <c r="J9038">
        <v>111.523987941429</v>
      </c>
      <c r="K9038">
        <v>112.622453402687</v>
      </c>
      <c r="L9038">
        <v>116.087372448979</v>
      </c>
      <c r="M9038">
        <v>114.37658898305</v>
      </c>
      <c r="N9038">
        <v>114.23762583892599</v>
      </c>
    </row>
    <row r="9039" spans="7:14" x14ac:dyDescent="0.25">
      <c r="H9039" s="34" t="s">
        <v>621</v>
      </c>
      <c r="I9039" t="s">
        <v>80</v>
      </c>
      <c r="J9039">
        <v>118.675</v>
      </c>
      <c r="K9039">
        <v>118.02500000000001</v>
      </c>
      <c r="L9039">
        <v>120.15</v>
      </c>
      <c r="M9039">
        <v>119.141666666666</v>
      </c>
      <c r="N9039">
        <v>127.55</v>
      </c>
    </row>
    <row r="9040" spans="7:14" x14ac:dyDescent="0.25">
      <c r="H9040" s="34" t="s">
        <v>621</v>
      </c>
      <c r="I9040" t="s">
        <v>81</v>
      </c>
      <c r="J9040">
        <v>119.05</v>
      </c>
      <c r="K9040">
        <v>118.05</v>
      </c>
      <c r="L9040">
        <v>120.55</v>
      </c>
      <c r="M9040">
        <v>119.633333333333</v>
      </c>
      <c r="N9040">
        <v>129.31666666666601</v>
      </c>
    </row>
    <row r="9041" spans="8:14" x14ac:dyDescent="0.25">
      <c r="H9041" s="34" t="s">
        <v>621</v>
      </c>
      <c r="I9041" t="s">
        <v>82</v>
      </c>
      <c r="J9041">
        <v>119.425</v>
      </c>
      <c r="K9041">
        <v>118.07499999999899</v>
      </c>
      <c r="L9041">
        <v>120.94999999999899</v>
      </c>
      <c r="M9041">
        <v>120.125</v>
      </c>
      <c r="N9041">
        <v>131.083333333333</v>
      </c>
    </row>
    <row r="9042" spans="8:14" x14ac:dyDescent="0.25">
      <c r="H9042" s="34" t="s">
        <v>621</v>
      </c>
      <c r="I9042" t="s">
        <v>83</v>
      </c>
      <c r="J9042">
        <v>0.63197809142616301</v>
      </c>
      <c r="K9042">
        <v>4.2345966546671901E-2</v>
      </c>
      <c r="L9042">
        <v>0.66143034311697602</v>
      </c>
      <c r="M9042">
        <v>0.82534797509968405</v>
      </c>
      <c r="N9042">
        <v>2.6954863318499802</v>
      </c>
    </row>
    <row r="9043" spans="8:14" x14ac:dyDescent="0.25">
      <c r="H9043" s="34" t="s">
        <v>621</v>
      </c>
      <c r="I9043" t="s">
        <v>84</v>
      </c>
      <c r="J9043" t="s">
        <v>85</v>
      </c>
      <c r="K9043" t="s">
        <v>103</v>
      </c>
      <c r="L9043" t="s">
        <v>88</v>
      </c>
      <c r="M9043" t="s">
        <v>87</v>
      </c>
      <c r="N9043" t="s">
        <v>88</v>
      </c>
    </row>
    <row r="9046" spans="8:14" x14ac:dyDescent="0.25">
      <c r="H9046" s="34" t="s">
        <v>62</v>
      </c>
      <c r="I9046" t="s">
        <v>63</v>
      </c>
      <c r="J9046" t="s">
        <v>90</v>
      </c>
      <c r="K9046" t="s">
        <v>65</v>
      </c>
      <c r="L9046" t="s">
        <v>66</v>
      </c>
      <c r="M9046" t="s">
        <v>67</v>
      </c>
      <c r="N9046" t="s">
        <v>68</v>
      </c>
    </row>
    <row r="9048" spans="8:14" x14ac:dyDescent="0.25">
      <c r="H9048" s="34" t="s">
        <v>622</v>
      </c>
      <c r="I9048" t="s">
        <v>70</v>
      </c>
      <c r="J9048">
        <v>145.89360887868301</v>
      </c>
      <c r="K9048">
        <v>152.787046827794</v>
      </c>
      <c r="L9048">
        <v>145.24785927029001</v>
      </c>
      <c r="M9048">
        <v>142.042232472324</v>
      </c>
      <c r="N9048">
        <v>198.81798780487799</v>
      </c>
    </row>
    <row r="9049" spans="8:14" x14ac:dyDescent="0.25">
      <c r="H9049" s="34" t="s">
        <v>622</v>
      </c>
      <c r="I9049" t="s">
        <v>71</v>
      </c>
      <c r="J9049">
        <v>141.29249999999999</v>
      </c>
      <c r="K9049">
        <v>144.57499999999999</v>
      </c>
      <c r="L9049">
        <v>141.29750000000001</v>
      </c>
      <c r="M9049">
        <v>139.54750000000001</v>
      </c>
      <c r="N9049">
        <v>177.1575</v>
      </c>
    </row>
    <row r="9050" spans="8:14" x14ac:dyDescent="0.25">
      <c r="H9050" s="34" t="s">
        <v>622</v>
      </c>
      <c r="I9050" t="s">
        <v>72</v>
      </c>
      <c r="J9050">
        <v>138.72125</v>
      </c>
      <c r="K9050">
        <v>139.76249999999999</v>
      </c>
      <c r="L9050">
        <v>138.97375</v>
      </c>
      <c r="M9050">
        <v>138.04875000000001</v>
      </c>
      <c r="N9050">
        <v>168.17874999999901</v>
      </c>
    </row>
    <row r="9051" spans="8:14" x14ac:dyDescent="0.25">
      <c r="H9051" s="34" t="s">
        <v>622</v>
      </c>
      <c r="I9051" t="s">
        <v>73</v>
      </c>
      <c r="J9051">
        <v>137.86416666666599</v>
      </c>
      <c r="K9051">
        <v>138.15833333333299</v>
      </c>
      <c r="L9051">
        <v>138.199166666666</v>
      </c>
      <c r="M9051">
        <v>137.549166666666</v>
      </c>
      <c r="N9051">
        <v>165.18583333333299</v>
      </c>
    </row>
    <row r="9052" spans="8:14" x14ac:dyDescent="0.25">
      <c r="H9052" s="34" t="s">
        <v>622</v>
      </c>
      <c r="I9052" t="s">
        <v>74</v>
      </c>
      <c r="J9052">
        <v>137.00708333333299</v>
      </c>
      <c r="K9052">
        <v>136.55416666666599</v>
      </c>
      <c r="L9052">
        <v>137.424583333333</v>
      </c>
      <c r="M9052">
        <v>137.049583333333</v>
      </c>
      <c r="N9052">
        <v>162.19291666666601</v>
      </c>
    </row>
    <row r="9053" spans="8:14" x14ac:dyDescent="0.25">
      <c r="H9053" s="34" t="s">
        <v>622</v>
      </c>
      <c r="I9053" t="s">
        <v>75</v>
      </c>
      <c r="J9053">
        <v>135.292916666666</v>
      </c>
      <c r="K9053">
        <v>133.34583333333299</v>
      </c>
      <c r="L9053">
        <v>135.87541666666601</v>
      </c>
      <c r="M9053">
        <v>136.050416666666</v>
      </c>
      <c r="N9053">
        <v>156.207083333333</v>
      </c>
    </row>
    <row r="9054" spans="8:14" x14ac:dyDescent="0.25">
      <c r="H9054" s="34" t="s">
        <v>622</v>
      </c>
      <c r="I9054" t="s">
        <v>76</v>
      </c>
      <c r="J9054">
        <v>134.43583333333299</v>
      </c>
      <c r="K9054">
        <v>131.74166666666599</v>
      </c>
      <c r="L9054">
        <v>135.10083333333299</v>
      </c>
      <c r="M9054">
        <v>135.550833333333</v>
      </c>
      <c r="N9054">
        <v>153.21416666666599</v>
      </c>
    </row>
    <row r="9055" spans="8:14" x14ac:dyDescent="0.25">
      <c r="H9055" s="34" t="s">
        <v>622</v>
      </c>
      <c r="I9055" t="s">
        <v>77</v>
      </c>
      <c r="J9055">
        <v>133.57875000000001</v>
      </c>
      <c r="K9055">
        <v>130.13749999999999</v>
      </c>
      <c r="L9055">
        <v>134.32624999999999</v>
      </c>
      <c r="M9055">
        <v>135.05125000000001</v>
      </c>
      <c r="N9055">
        <v>150.22125</v>
      </c>
    </row>
    <row r="9056" spans="8:14" x14ac:dyDescent="0.25">
      <c r="H9056" s="34" t="s">
        <v>622</v>
      </c>
      <c r="I9056" t="s">
        <v>78</v>
      </c>
      <c r="J9056">
        <v>131.00749999999999</v>
      </c>
      <c r="K9056">
        <v>125.32499999999899</v>
      </c>
      <c r="L9056">
        <v>132.0025</v>
      </c>
      <c r="M9056">
        <v>133.55250000000001</v>
      </c>
      <c r="N9056">
        <v>141.24249999999901</v>
      </c>
    </row>
    <row r="9057" spans="8:14" x14ac:dyDescent="0.25">
      <c r="H9057" s="34" t="s">
        <v>622</v>
      </c>
      <c r="I9057" t="s">
        <v>79</v>
      </c>
      <c r="J9057">
        <v>126.40639112131601</v>
      </c>
      <c r="K9057">
        <v>117.112953172205</v>
      </c>
      <c r="L9057">
        <v>128.05214072970901</v>
      </c>
      <c r="M9057">
        <v>131.057767527675</v>
      </c>
      <c r="N9057">
        <v>119.582012195121</v>
      </c>
    </row>
    <row r="9058" spans="8:14" x14ac:dyDescent="0.25">
      <c r="H9058" s="34" t="s">
        <v>622</v>
      </c>
      <c r="I9058" t="s">
        <v>80</v>
      </c>
      <c r="J9058">
        <v>135.32499999999999</v>
      </c>
      <c r="K9058">
        <v>137.016666666666</v>
      </c>
      <c r="L9058">
        <v>137.27500000000001</v>
      </c>
      <c r="M9058">
        <v>137.10833333333301</v>
      </c>
      <c r="N9058">
        <v>147.52499999999901</v>
      </c>
    </row>
    <row r="9059" spans="8:14" x14ac:dyDescent="0.25">
      <c r="H9059" s="34" t="s">
        <v>622</v>
      </c>
      <c r="I9059" t="s">
        <v>81</v>
      </c>
      <c r="J9059">
        <v>135.6</v>
      </c>
      <c r="K9059">
        <v>139.083333333333</v>
      </c>
      <c r="L9059">
        <v>137.9</v>
      </c>
      <c r="M9059">
        <v>137.666666666666</v>
      </c>
      <c r="N9059">
        <v>151.416666666666</v>
      </c>
    </row>
    <row r="9060" spans="8:14" x14ac:dyDescent="0.25">
      <c r="H9060" s="34" t="s">
        <v>622</v>
      </c>
      <c r="I9060" t="s">
        <v>82</v>
      </c>
      <c r="J9060">
        <v>135.875</v>
      </c>
      <c r="K9060">
        <v>141.15</v>
      </c>
      <c r="L9060">
        <v>138.52500000000001</v>
      </c>
      <c r="M9060">
        <v>138.22499999999999</v>
      </c>
      <c r="N9060">
        <v>155.308333333333</v>
      </c>
    </row>
    <row r="9061" spans="8:14" x14ac:dyDescent="0.25">
      <c r="H9061" s="34" t="s">
        <v>622</v>
      </c>
      <c r="I9061" t="s">
        <v>83</v>
      </c>
      <c r="J9061">
        <v>0.404783808647662</v>
      </c>
      <c r="K9061">
        <v>3.0166646393382699</v>
      </c>
      <c r="L9061">
        <v>0.91058095064651201</v>
      </c>
      <c r="M9061">
        <v>0.81444113535525997</v>
      </c>
      <c r="N9061">
        <v>5.0115361914471297</v>
      </c>
    </row>
    <row r="9062" spans="8:14" x14ac:dyDescent="0.25">
      <c r="H9062" s="34" t="s">
        <v>622</v>
      </c>
      <c r="I9062" t="s">
        <v>84</v>
      </c>
      <c r="J9062" t="s">
        <v>93</v>
      </c>
      <c r="K9062" t="s">
        <v>88</v>
      </c>
      <c r="L9062" t="s">
        <v>126</v>
      </c>
      <c r="M9062" t="s">
        <v>98</v>
      </c>
      <c r="N9062" t="s">
        <v>88</v>
      </c>
    </row>
    <row r="9065" spans="8:14" x14ac:dyDescent="0.25">
      <c r="H9065" s="34" t="s">
        <v>95</v>
      </c>
      <c r="I9065" t="s">
        <v>63</v>
      </c>
      <c r="J9065" t="s">
        <v>64</v>
      </c>
      <c r="K9065" t="s">
        <v>65</v>
      </c>
      <c r="L9065" t="s">
        <v>66</v>
      </c>
      <c r="M9065" t="s">
        <v>91</v>
      </c>
      <c r="N9065" t="s">
        <v>68</v>
      </c>
    </row>
    <row r="9067" spans="8:14" x14ac:dyDescent="0.25">
      <c r="H9067" s="34" t="s">
        <v>623</v>
      </c>
      <c r="I9067" t="s">
        <v>70</v>
      </c>
      <c r="J9067">
        <v>975.493139792899</v>
      </c>
      <c r="K9067">
        <v>971.77957671957597</v>
      </c>
      <c r="L9067">
        <v>1028.72898961284</v>
      </c>
      <c r="M9067">
        <v>1025.57842441447</v>
      </c>
      <c r="N9067">
        <v>1038.7999397378501</v>
      </c>
    </row>
    <row r="9068" spans="8:14" x14ac:dyDescent="0.25">
      <c r="H9068" s="34" t="s">
        <v>623</v>
      </c>
      <c r="I9068" t="s">
        <v>71</v>
      </c>
      <c r="J9068">
        <v>963.90250000000003</v>
      </c>
      <c r="K9068">
        <v>961.125</v>
      </c>
      <c r="L9068">
        <v>1008.895</v>
      </c>
      <c r="M9068">
        <v>1015.4349999999999</v>
      </c>
      <c r="N9068">
        <v>1027.4825000000001</v>
      </c>
    </row>
    <row r="9069" spans="8:14" x14ac:dyDescent="0.25">
      <c r="H9069" s="34" t="s">
        <v>623</v>
      </c>
      <c r="I9069" t="s">
        <v>72</v>
      </c>
      <c r="J9069">
        <v>956.87625000000003</v>
      </c>
      <c r="K9069">
        <v>954.66250000000002</v>
      </c>
      <c r="L9069">
        <v>997.64749999999901</v>
      </c>
      <c r="M9069">
        <v>1009.4675</v>
      </c>
      <c r="N9069">
        <v>1020.8412499999999</v>
      </c>
    </row>
    <row r="9070" spans="8:14" x14ac:dyDescent="0.25">
      <c r="H9070" s="34" t="s">
        <v>623</v>
      </c>
      <c r="I9070" t="s">
        <v>73</v>
      </c>
      <c r="J9070">
        <v>954.53416666666601</v>
      </c>
      <c r="K9070">
        <v>952.50833333333298</v>
      </c>
      <c r="L9070">
        <v>993.89833333333297</v>
      </c>
      <c r="M9070">
        <v>1007.4783333333301</v>
      </c>
      <c r="N9070">
        <v>1018.6275000000001</v>
      </c>
    </row>
    <row r="9071" spans="8:14" x14ac:dyDescent="0.25">
      <c r="H9071" s="34" t="s">
        <v>623</v>
      </c>
      <c r="I9071" t="s">
        <v>74</v>
      </c>
      <c r="J9071">
        <v>952.19208333333302</v>
      </c>
      <c r="K9071">
        <v>950.35416666666595</v>
      </c>
      <c r="L9071">
        <v>990.14916666666602</v>
      </c>
      <c r="M9071">
        <v>1005.48916666666</v>
      </c>
      <c r="N9071">
        <v>1016.4137500000001</v>
      </c>
    </row>
    <row r="9072" spans="8:14" x14ac:dyDescent="0.25">
      <c r="H9072" s="34" t="s">
        <v>623</v>
      </c>
      <c r="I9072" t="s">
        <v>75</v>
      </c>
      <c r="J9072">
        <v>947.50791666666601</v>
      </c>
      <c r="K9072">
        <v>946.04583333333301</v>
      </c>
      <c r="L9072">
        <v>982.65083333333303</v>
      </c>
      <c r="M9072">
        <v>1001.51083333333</v>
      </c>
      <c r="N9072">
        <v>1011.98625</v>
      </c>
    </row>
    <row r="9073" spans="8:14" x14ac:dyDescent="0.25">
      <c r="H9073" s="34" t="s">
        <v>623</v>
      </c>
      <c r="I9073" t="s">
        <v>76</v>
      </c>
      <c r="J9073">
        <v>945.16583333333301</v>
      </c>
      <c r="K9073">
        <v>943.89166666666597</v>
      </c>
      <c r="L9073">
        <v>978.90166666666596</v>
      </c>
      <c r="M9073">
        <v>999.52166666666596</v>
      </c>
      <c r="N9073">
        <v>1009.7725</v>
      </c>
    </row>
    <row r="9074" spans="8:14" x14ac:dyDescent="0.25">
      <c r="H9074" s="34" t="s">
        <v>623</v>
      </c>
      <c r="I9074" t="s">
        <v>77</v>
      </c>
      <c r="J9074">
        <v>942.82375000000002</v>
      </c>
      <c r="K9074">
        <v>941.73749999999995</v>
      </c>
      <c r="L9074">
        <v>975.15250000000003</v>
      </c>
      <c r="M9074">
        <v>997.53250000000003</v>
      </c>
      <c r="N9074">
        <v>1007.55875</v>
      </c>
    </row>
    <row r="9075" spans="8:14" x14ac:dyDescent="0.25">
      <c r="H9075" s="34" t="s">
        <v>623</v>
      </c>
      <c r="I9075" t="s">
        <v>78</v>
      </c>
      <c r="J9075">
        <v>935.79750000000001</v>
      </c>
      <c r="K9075">
        <v>935.27499999999998</v>
      </c>
      <c r="L9075">
        <v>963.90499999999997</v>
      </c>
      <c r="M9075">
        <v>991.56499999999903</v>
      </c>
      <c r="N9075">
        <v>1000.9175</v>
      </c>
    </row>
    <row r="9076" spans="8:14" x14ac:dyDescent="0.25">
      <c r="H9076" s="34" t="s">
        <v>623</v>
      </c>
      <c r="I9076" t="s">
        <v>79</v>
      </c>
      <c r="J9076">
        <v>924.20686020710002</v>
      </c>
      <c r="K9076">
        <v>924.62042328042298</v>
      </c>
      <c r="L9076">
        <v>944.071010387157</v>
      </c>
      <c r="M9076">
        <v>981.42157558552105</v>
      </c>
      <c r="N9076">
        <v>989.60006026214</v>
      </c>
    </row>
    <row r="9077" spans="8:14" x14ac:dyDescent="0.25">
      <c r="H9077" s="34" t="s">
        <v>623</v>
      </c>
      <c r="I9077" t="s">
        <v>80</v>
      </c>
      <c r="J9077">
        <v>952.95833333333303</v>
      </c>
      <c r="K9077">
        <v>951.05</v>
      </c>
      <c r="L9077">
        <v>973.55</v>
      </c>
      <c r="M9077">
        <v>997.15</v>
      </c>
      <c r="N9077">
        <v>1007.72499999999</v>
      </c>
    </row>
    <row r="9078" spans="8:14" x14ac:dyDescent="0.25">
      <c r="H9078" s="34" t="s">
        <v>623</v>
      </c>
      <c r="I9078" t="s">
        <v>81</v>
      </c>
      <c r="J9078">
        <v>956.06666666666604</v>
      </c>
      <c r="K9078">
        <v>953.9</v>
      </c>
      <c r="L9078">
        <v>977.83333333333303</v>
      </c>
      <c r="M9078">
        <v>999.26666666666597</v>
      </c>
      <c r="N9078">
        <v>1009.88333333333</v>
      </c>
    </row>
    <row r="9079" spans="8:14" x14ac:dyDescent="0.25">
      <c r="H9079" s="34" t="s">
        <v>623</v>
      </c>
      <c r="I9079" t="s">
        <v>82</v>
      </c>
      <c r="J9079">
        <v>959.17499999999995</v>
      </c>
      <c r="K9079">
        <v>956.75</v>
      </c>
      <c r="L9079">
        <v>982.11666666666599</v>
      </c>
      <c r="M9079">
        <v>1001.38333333333</v>
      </c>
      <c r="N9079">
        <v>1012.04166666666</v>
      </c>
    </row>
    <row r="9080" spans="8:14" x14ac:dyDescent="0.25">
      <c r="H9080" s="34" t="s">
        <v>623</v>
      </c>
      <c r="I9080" t="s">
        <v>83</v>
      </c>
      <c r="J9080">
        <v>0.65235451007826795</v>
      </c>
      <c r="K9080">
        <v>0.59933757426003298</v>
      </c>
      <c r="L9080">
        <v>0.87226568466069798</v>
      </c>
      <c r="M9080">
        <v>0.42274853119853201</v>
      </c>
      <c r="N9080">
        <v>0.42653052822264598</v>
      </c>
    </row>
    <row r="9081" spans="8:14" x14ac:dyDescent="0.25">
      <c r="H9081" s="34" t="s">
        <v>623</v>
      </c>
      <c r="I9081" t="s">
        <v>84</v>
      </c>
      <c r="J9081" t="s">
        <v>85</v>
      </c>
      <c r="K9081" t="s">
        <v>98</v>
      </c>
      <c r="L9081" t="s">
        <v>88</v>
      </c>
      <c r="M9081" t="s">
        <v>99</v>
      </c>
      <c r="N9081" t="s">
        <v>88</v>
      </c>
    </row>
    <row r="9084" spans="8:14" x14ac:dyDescent="0.25">
      <c r="H9084" s="34" t="s">
        <v>95</v>
      </c>
      <c r="I9084" t="s">
        <v>63</v>
      </c>
      <c r="J9084" t="s">
        <v>64</v>
      </c>
      <c r="K9084" t="s">
        <v>101</v>
      </c>
      <c r="L9084" t="s">
        <v>66</v>
      </c>
      <c r="M9084" t="s">
        <v>67</v>
      </c>
      <c r="N9084" t="s">
        <v>68</v>
      </c>
    </row>
    <row r="9086" spans="8:14" x14ac:dyDescent="0.25">
      <c r="H9086" s="34" t="s">
        <v>624</v>
      </c>
      <c r="I9086" t="s">
        <v>70</v>
      </c>
      <c r="J9086">
        <v>122.32659436008601</v>
      </c>
      <c r="K9086">
        <v>115.239760699493</v>
      </c>
      <c r="L9086">
        <v>113.965681818181</v>
      </c>
      <c r="M9086">
        <v>112.315682656826</v>
      </c>
      <c r="N9086">
        <v>114.106834862385</v>
      </c>
    </row>
    <row r="9087" spans="8:14" x14ac:dyDescent="0.25">
      <c r="H9087" s="34" t="s">
        <v>624</v>
      </c>
      <c r="I9087" t="s">
        <v>71</v>
      </c>
      <c r="J9087">
        <v>119.8425</v>
      </c>
      <c r="K9087">
        <v>113.2825</v>
      </c>
      <c r="L9087">
        <v>112.39749999999999</v>
      </c>
      <c r="M9087">
        <v>110.77</v>
      </c>
      <c r="N9087">
        <v>112.7225</v>
      </c>
    </row>
    <row r="9088" spans="8:14" x14ac:dyDescent="0.25">
      <c r="H9088" s="34" t="s">
        <v>624</v>
      </c>
      <c r="I9088" t="s">
        <v>72</v>
      </c>
      <c r="J9088">
        <v>118.37125</v>
      </c>
      <c r="K9088">
        <v>112.14125</v>
      </c>
      <c r="L9088">
        <v>111.44875</v>
      </c>
      <c r="M9088">
        <v>109.83499999999999</v>
      </c>
      <c r="N9088">
        <v>111.91125</v>
      </c>
    </row>
    <row r="9089" spans="8:14" x14ac:dyDescent="0.25">
      <c r="H9089" s="34" t="s">
        <v>624</v>
      </c>
      <c r="I9089" t="s">
        <v>73</v>
      </c>
      <c r="J9089">
        <v>117.880833333333</v>
      </c>
      <c r="K9089">
        <v>111.760833333333</v>
      </c>
      <c r="L9089">
        <v>111.13249999999999</v>
      </c>
      <c r="M9089">
        <v>109.523333333333</v>
      </c>
      <c r="N9089">
        <v>111.64083333333301</v>
      </c>
    </row>
    <row r="9090" spans="8:14" x14ac:dyDescent="0.25">
      <c r="H9090" s="34" t="s">
        <v>624</v>
      </c>
      <c r="I9090" t="s">
        <v>74</v>
      </c>
      <c r="J9090">
        <v>117.390416666666</v>
      </c>
      <c r="K9090">
        <v>111.38041666666599</v>
      </c>
      <c r="L9090">
        <v>110.81625</v>
      </c>
      <c r="M9090">
        <v>109.21166666666601</v>
      </c>
      <c r="N9090">
        <v>111.370416666666</v>
      </c>
    </row>
    <row r="9091" spans="8:14" x14ac:dyDescent="0.25">
      <c r="H9091" s="34" t="s">
        <v>624</v>
      </c>
      <c r="I9091" t="s">
        <v>75</v>
      </c>
      <c r="J9091">
        <v>116.409583333333</v>
      </c>
      <c r="K9091">
        <v>110.619583333333</v>
      </c>
      <c r="L9091">
        <v>110.18375</v>
      </c>
      <c r="M9091">
        <v>108.588333333333</v>
      </c>
      <c r="N9091">
        <v>110.82958333333301</v>
      </c>
    </row>
    <row r="9092" spans="8:14" x14ac:dyDescent="0.25">
      <c r="H9092" s="34" t="s">
        <v>624</v>
      </c>
      <c r="I9092" t="s">
        <v>76</v>
      </c>
      <c r="J9092">
        <v>115.919166666666</v>
      </c>
      <c r="K9092">
        <v>110.23916666666599</v>
      </c>
      <c r="L9092">
        <v>109.867499999999</v>
      </c>
      <c r="M9092">
        <v>108.276666666666</v>
      </c>
      <c r="N9092">
        <v>110.559166666666</v>
      </c>
    </row>
    <row r="9093" spans="8:14" x14ac:dyDescent="0.25">
      <c r="H9093" s="34" t="s">
        <v>624</v>
      </c>
      <c r="I9093" t="s">
        <v>77</v>
      </c>
      <c r="J9093">
        <v>115.42874999999999</v>
      </c>
      <c r="K9093">
        <v>109.85875</v>
      </c>
      <c r="L9093">
        <v>109.55125</v>
      </c>
      <c r="M9093">
        <v>107.965</v>
      </c>
      <c r="N9093">
        <v>110.28874999999999</v>
      </c>
    </row>
    <row r="9094" spans="8:14" x14ac:dyDescent="0.25">
      <c r="H9094" s="34" t="s">
        <v>624</v>
      </c>
      <c r="I9094" t="s">
        <v>78</v>
      </c>
      <c r="J9094">
        <v>113.9575</v>
      </c>
      <c r="K9094">
        <v>108.7175</v>
      </c>
      <c r="L9094">
        <v>108.602499999999</v>
      </c>
      <c r="M9094">
        <v>107.03</v>
      </c>
      <c r="N9094">
        <v>109.477499999999</v>
      </c>
    </row>
    <row r="9095" spans="8:14" x14ac:dyDescent="0.25">
      <c r="H9095" s="34" t="s">
        <v>624</v>
      </c>
      <c r="I9095" t="s">
        <v>79</v>
      </c>
      <c r="J9095">
        <v>111.473405639913</v>
      </c>
      <c r="K9095">
        <v>106.760239300506</v>
      </c>
      <c r="L9095">
        <v>107.03431818181799</v>
      </c>
      <c r="M9095">
        <v>105.484317343173</v>
      </c>
      <c r="N9095">
        <v>108.09316513761399</v>
      </c>
    </row>
    <row r="9096" spans="8:14" x14ac:dyDescent="0.25">
      <c r="H9096" s="34" t="s">
        <v>624</v>
      </c>
      <c r="I9096" t="s">
        <v>80</v>
      </c>
      <c r="J9096">
        <v>117.24166666666601</v>
      </c>
      <c r="K9096">
        <v>110.72499999999999</v>
      </c>
      <c r="L9096">
        <v>110.908333333333</v>
      </c>
      <c r="M9096">
        <v>109.3</v>
      </c>
      <c r="N9096">
        <v>110.47499999999999</v>
      </c>
    </row>
    <row r="9097" spans="8:14" x14ac:dyDescent="0.25">
      <c r="H9097" s="34" t="s">
        <v>624</v>
      </c>
      <c r="I9097" t="s">
        <v>81</v>
      </c>
      <c r="J9097">
        <v>117.583333333333</v>
      </c>
      <c r="K9097">
        <v>110.81666666666599</v>
      </c>
      <c r="L9097">
        <v>111.31666666666599</v>
      </c>
      <c r="M9097">
        <v>109.7</v>
      </c>
      <c r="N9097">
        <v>110.683333333333</v>
      </c>
    </row>
    <row r="9098" spans="8:14" x14ac:dyDescent="0.25">
      <c r="H9098" s="34" t="s">
        <v>624</v>
      </c>
      <c r="I9098" t="s">
        <v>82</v>
      </c>
      <c r="J9098">
        <v>117.925</v>
      </c>
      <c r="K9098">
        <v>110.908333333333</v>
      </c>
      <c r="L9098">
        <v>111.72499999999999</v>
      </c>
      <c r="M9098">
        <v>110.1</v>
      </c>
      <c r="N9098">
        <v>110.891666666666</v>
      </c>
    </row>
    <row r="9099" spans="8:14" x14ac:dyDescent="0.25">
      <c r="H9099" s="34" t="s">
        <v>624</v>
      </c>
      <c r="I9099" t="s">
        <v>83</v>
      </c>
      <c r="J9099">
        <v>0.58284170872130503</v>
      </c>
      <c r="K9099">
        <v>0.16530167555789599</v>
      </c>
      <c r="L9099">
        <v>0.73634382748515703</v>
      </c>
      <c r="M9099">
        <v>0.73193046660565597</v>
      </c>
      <c r="N9099">
        <v>0.37574209062898301</v>
      </c>
    </row>
    <row r="9100" spans="8:14" x14ac:dyDescent="0.25">
      <c r="H9100" s="34" t="s">
        <v>624</v>
      </c>
      <c r="I9100" t="s">
        <v>84</v>
      </c>
      <c r="J9100" t="s">
        <v>85</v>
      </c>
      <c r="K9100" t="s">
        <v>103</v>
      </c>
      <c r="L9100" t="s">
        <v>87</v>
      </c>
      <c r="M9100" t="s">
        <v>87</v>
      </c>
      <c r="N9100" t="s">
        <v>88</v>
      </c>
    </row>
    <row r="9103" spans="8:14" x14ac:dyDescent="0.25">
      <c r="H9103" s="34" t="s">
        <v>62</v>
      </c>
      <c r="I9103" t="s">
        <v>63</v>
      </c>
      <c r="J9103" t="s">
        <v>64</v>
      </c>
      <c r="K9103" t="s">
        <v>65</v>
      </c>
      <c r="L9103" t="s">
        <v>110</v>
      </c>
      <c r="M9103" t="s">
        <v>67</v>
      </c>
      <c r="N9103" t="s">
        <v>68</v>
      </c>
    </row>
    <row r="9105" spans="8:14" x14ac:dyDescent="0.25">
      <c r="H9105" s="34" t="s">
        <v>625</v>
      </c>
      <c r="I9105" t="s">
        <v>70</v>
      </c>
      <c r="J9105">
        <v>2465.9914475908699</v>
      </c>
      <c r="K9105">
        <v>2406.45374032674</v>
      </c>
      <c r="L9105">
        <v>2397.7852926022902</v>
      </c>
      <c r="M9105">
        <v>2443.4449718474398</v>
      </c>
      <c r="N9105">
        <v>2425.5402109496999</v>
      </c>
    </row>
    <row r="9106" spans="8:14" x14ac:dyDescent="0.25">
      <c r="H9106" s="34" t="s">
        <v>625</v>
      </c>
      <c r="I9106" t="s">
        <v>71</v>
      </c>
      <c r="J9106">
        <v>2423.6075000000001</v>
      </c>
      <c r="K9106">
        <v>2375.5</v>
      </c>
      <c r="L9106">
        <v>2376.4699999999998</v>
      </c>
      <c r="M9106">
        <v>2421.27</v>
      </c>
      <c r="N9106">
        <v>2390.1224999999999</v>
      </c>
    </row>
    <row r="9107" spans="8:14" x14ac:dyDescent="0.25">
      <c r="H9107" s="34" t="s">
        <v>625</v>
      </c>
      <c r="I9107" t="s">
        <v>72</v>
      </c>
      <c r="J9107">
        <v>2397.8537499999902</v>
      </c>
      <c r="K9107">
        <v>2356.7999999999902</v>
      </c>
      <c r="L9107">
        <v>2363.71</v>
      </c>
      <c r="M9107">
        <v>2408.2349999999901</v>
      </c>
      <c r="N9107">
        <v>2368.6862499999902</v>
      </c>
    </row>
    <row r="9108" spans="8:14" x14ac:dyDescent="0.25">
      <c r="H9108" s="34" t="s">
        <v>625</v>
      </c>
      <c r="I9108" t="s">
        <v>73</v>
      </c>
      <c r="J9108">
        <v>2389.2691666666601</v>
      </c>
      <c r="K9108">
        <v>2350.5666666666598</v>
      </c>
      <c r="L9108">
        <v>2359.4566666666601</v>
      </c>
      <c r="M9108">
        <v>2403.89</v>
      </c>
      <c r="N9108">
        <v>2361.5408333333298</v>
      </c>
    </row>
    <row r="9109" spans="8:14" x14ac:dyDescent="0.25">
      <c r="H9109" s="34" t="s">
        <v>625</v>
      </c>
      <c r="I9109" t="s">
        <v>74</v>
      </c>
      <c r="J9109">
        <v>2380.68458333333</v>
      </c>
      <c r="K9109">
        <v>2344.3333333333298</v>
      </c>
      <c r="L9109">
        <v>2355.2033333333302</v>
      </c>
      <c r="M9109">
        <v>2399.5449999999901</v>
      </c>
      <c r="N9109">
        <v>2354.3954166666599</v>
      </c>
    </row>
    <row r="9110" spans="8:14" x14ac:dyDescent="0.25">
      <c r="H9110" s="34" t="s">
        <v>625</v>
      </c>
      <c r="I9110" t="s">
        <v>75</v>
      </c>
      <c r="J9110">
        <v>2363.5154166666598</v>
      </c>
      <c r="K9110">
        <v>2331.86666666666</v>
      </c>
      <c r="L9110">
        <v>2346.6966666666599</v>
      </c>
      <c r="M9110">
        <v>2390.855</v>
      </c>
      <c r="N9110">
        <v>2340.1045833333301</v>
      </c>
    </row>
    <row r="9111" spans="8:14" x14ac:dyDescent="0.25">
      <c r="H9111" s="34" t="s">
        <v>625</v>
      </c>
      <c r="I9111" t="s">
        <v>76</v>
      </c>
      <c r="J9111">
        <v>2354.9308333333302</v>
      </c>
      <c r="K9111">
        <v>2325.63333333333</v>
      </c>
      <c r="L9111">
        <v>2342.44333333333</v>
      </c>
      <c r="M9111">
        <v>2386.5099999999902</v>
      </c>
      <c r="N9111">
        <v>2332.9591666666602</v>
      </c>
    </row>
    <row r="9112" spans="8:14" x14ac:dyDescent="0.25">
      <c r="H9112" s="34" t="s">
        <v>625</v>
      </c>
      <c r="I9112" t="s">
        <v>77</v>
      </c>
      <c r="J9112">
        <v>2346.3462500000001</v>
      </c>
      <c r="K9112">
        <v>2319.4</v>
      </c>
      <c r="L9112">
        <v>2338.1899999999901</v>
      </c>
      <c r="M9112">
        <v>2382.165</v>
      </c>
      <c r="N9112">
        <v>2325.8137499999998</v>
      </c>
    </row>
    <row r="9113" spans="8:14" x14ac:dyDescent="0.25">
      <c r="H9113" s="34" t="s">
        <v>625</v>
      </c>
      <c r="I9113" t="s">
        <v>78</v>
      </c>
      <c r="J9113">
        <v>2320.5924999999902</v>
      </c>
      <c r="K9113">
        <v>2300.6999999999998</v>
      </c>
      <c r="L9113">
        <v>2325.4299999999998</v>
      </c>
      <c r="M9113">
        <v>2369.1299999999901</v>
      </c>
      <c r="N9113">
        <v>2304.3775000000001</v>
      </c>
    </row>
    <row r="9114" spans="8:14" x14ac:dyDescent="0.25">
      <c r="H9114" s="34" t="s">
        <v>625</v>
      </c>
      <c r="I9114" t="s">
        <v>79</v>
      </c>
      <c r="J9114">
        <v>2278.2085524091199</v>
      </c>
      <c r="K9114">
        <v>2269.7462596732498</v>
      </c>
      <c r="L9114">
        <v>2304.1147073976999</v>
      </c>
      <c r="M9114">
        <v>2346.9550281525499</v>
      </c>
      <c r="N9114">
        <v>2268.9597890502901</v>
      </c>
    </row>
    <row r="9115" spans="8:14" x14ac:dyDescent="0.25">
      <c r="H9115" s="34" t="s">
        <v>625</v>
      </c>
      <c r="I9115" t="s">
        <v>80</v>
      </c>
      <c r="J9115">
        <v>2385.6750000000002</v>
      </c>
      <c r="K9115">
        <v>2345.4</v>
      </c>
      <c r="L9115">
        <v>2351.3999999999901</v>
      </c>
      <c r="M9115">
        <v>2376.9499999999998</v>
      </c>
      <c r="N9115">
        <v>2356.8416666666599</v>
      </c>
    </row>
    <row r="9116" spans="8:14" x14ac:dyDescent="0.25">
      <c r="H9116" s="34" t="s">
        <v>625</v>
      </c>
      <c r="I9116" t="s">
        <v>81</v>
      </c>
      <c r="J9116">
        <v>2399.25</v>
      </c>
      <c r="K9116">
        <v>2352.6999999999998</v>
      </c>
      <c r="L9116">
        <v>2351.85</v>
      </c>
      <c r="M9116">
        <v>2383.0333333333301</v>
      </c>
      <c r="N9116">
        <v>2366.4333333333302</v>
      </c>
    </row>
    <row r="9117" spans="8:14" x14ac:dyDescent="0.25">
      <c r="H9117" s="34" t="s">
        <v>625</v>
      </c>
      <c r="I9117" t="s">
        <v>82</v>
      </c>
      <c r="J9117">
        <v>2412.8249999999998</v>
      </c>
      <c r="K9117">
        <v>2360</v>
      </c>
      <c r="L9117">
        <v>2352.3000000000002</v>
      </c>
      <c r="M9117">
        <v>2389.11666666666</v>
      </c>
      <c r="N9117">
        <v>2376.0250000000001</v>
      </c>
    </row>
    <row r="9118" spans="8:14" x14ac:dyDescent="0.25">
      <c r="H9118" s="34" t="s">
        <v>625</v>
      </c>
      <c r="I9118" t="s">
        <v>83</v>
      </c>
      <c r="J9118">
        <v>1.13804269231976</v>
      </c>
      <c r="K9118">
        <v>0.62249509678517301</v>
      </c>
      <c r="L9118">
        <v>3.8275070170985102E-2</v>
      </c>
      <c r="M9118">
        <v>0.50925376882670503</v>
      </c>
      <c r="N9118">
        <v>0.81394238758791104</v>
      </c>
    </row>
    <row r="9119" spans="8:14" x14ac:dyDescent="0.25">
      <c r="H9119" s="34" t="s">
        <v>625</v>
      </c>
      <c r="I9119" t="s">
        <v>84</v>
      </c>
      <c r="J9119" t="s">
        <v>85</v>
      </c>
      <c r="K9119" t="s">
        <v>87</v>
      </c>
      <c r="L9119" t="s">
        <v>106</v>
      </c>
      <c r="M9119" t="s">
        <v>88</v>
      </c>
      <c r="N9119" t="s">
        <v>87</v>
      </c>
    </row>
    <row r="9122" spans="8:14" x14ac:dyDescent="0.25">
      <c r="H9122" s="34" t="s">
        <v>62</v>
      </c>
      <c r="I9122" t="s">
        <v>63</v>
      </c>
      <c r="J9122" t="s">
        <v>90</v>
      </c>
      <c r="K9122" t="s">
        <v>101</v>
      </c>
      <c r="L9122" t="s">
        <v>110</v>
      </c>
      <c r="M9122" t="s">
        <v>262</v>
      </c>
      <c r="N9122" t="s">
        <v>68</v>
      </c>
    </row>
    <row r="9124" spans="8:14" x14ac:dyDescent="0.25">
      <c r="H9124" s="34" t="s">
        <v>626</v>
      </c>
      <c r="I9124" t="s">
        <v>70</v>
      </c>
      <c r="J9124">
        <v>326.08104914933801</v>
      </c>
      <c r="K9124">
        <v>329.30968148848899</v>
      </c>
      <c r="L9124">
        <v>330.09870160161699</v>
      </c>
      <c r="M9124">
        <v>335.89250693802001</v>
      </c>
      <c r="N9124">
        <v>340.43464952555797</v>
      </c>
    </row>
    <row r="9125" spans="8:14" x14ac:dyDescent="0.25">
      <c r="H9125" s="34" t="s">
        <v>626</v>
      </c>
      <c r="I9125" t="s">
        <v>71</v>
      </c>
      <c r="J9125">
        <v>322.76499999999999</v>
      </c>
      <c r="K9125">
        <v>325.87</v>
      </c>
      <c r="L9125">
        <v>327.44</v>
      </c>
      <c r="M9125">
        <v>332.42500000000001</v>
      </c>
      <c r="N9125">
        <v>336.565</v>
      </c>
    </row>
    <row r="9126" spans="8:14" x14ac:dyDescent="0.25">
      <c r="H9126" s="34" t="s">
        <v>626</v>
      </c>
      <c r="I9126" t="s">
        <v>72</v>
      </c>
      <c r="J9126">
        <v>320.75749999999999</v>
      </c>
      <c r="K9126">
        <v>323.83499999999998</v>
      </c>
      <c r="L9126">
        <v>325.84500000000003</v>
      </c>
      <c r="M9126">
        <v>330.36250000000001</v>
      </c>
      <c r="N9126">
        <v>334.28250000000003</v>
      </c>
    </row>
    <row r="9127" spans="8:14" x14ac:dyDescent="0.25">
      <c r="H9127" s="34" t="s">
        <v>626</v>
      </c>
      <c r="I9127" t="s">
        <v>73</v>
      </c>
      <c r="J9127">
        <v>320.08833333333303</v>
      </c>
      <c r="K9127">
        <v>323.15666666666601</v>
      </c>
      <c r="L9127">
        <v>325.31333333333299</v>
      </c>
      <c r="M9127">
        <v>329.67500000000001</v>
      </c>
      <c r="N9127">
        <v>333.52166666666602</v>
      </c>
    </row>
    <row r="9128" spans="8:14" x14ac:dyDescent="0.25">
      <c r="H9128" s="34" t="s">
        <v>626</v>
      </c>
      <c r="I9128" t="s">
        <v>74</v>
      </c>
      <c r="J9128">
        <v>319.419166666666</v>
      </c>
      <c r="K9128">
        <v>322.47833333333301</v>
      </c>
      <c r="L9128">
        <v>324.78166666666601</v>
      </c>
      <c r="M9128">
        <v>328.98750000000001</v>
      </c>
      <c r="N9128">
        <v>332.76083333333298</v>
      </c>
    </row>
    <row r="9129" spans="8:14" x14ac:dyDescent="0.25">
      <c r="H9129" s="34" t="s">
        <v>626</v>
      </c>
      <c r="I9129" t="s">
        <v>75</v>
      </c>
      <c r="J9129">
        <v>318.08083333333298</v>
      </c>
      <c r="K9129">
        <v>321.12166666666599</v>
      </c>
      <c r="L9129">
        <v>323.71833333333302</v>
      </c>
      <c r="M9129">
        <v>327.61250000000001</v>
      </c>
      <c r="N9129">
        <v>331.23916666666599</v>
      </c>
    </row>
    <row r="9130" spans="8:14" x14ac:dyDescent="0.25">
      <c r="H9130" s="34" t="s">
        <v>626</v>
      </c>
      <c r="I9130" t="s">
        <v>76</v>
      </c>
      <c r="J9130">
        <v>317.41166666666601</v>
      </c>
      <c r="K9130">
        <v>320.44333333333299</v>
      </c>
      <c r="L9130">
        <v>323.18666666666599</v>
      </c>
      <c r="M9130">
        <v>326.92500000000001</v>
      </c>
      <c r="N9130">
        <v>330.47833333333301</v>
      </c>
    </row>
    <row r="9131" spans="8:14" x14ac:dyDescent="0.25">
      <c r="H9131" s="34" t="s">
        <v>626</v>
      </c>
      <c r="I9131" t="s">
        <v>77</v>
      </c>
      <c r="J9131">
        <v>316.74250000000001</v>
      </c>
      <c r="K9131">
        <v>319.76499999999999</v>
      </c>
      <c r="L9131">
        <v>322.65499999999997</v>
      </c>
      <c r="M9131">
        <v>326.23750000000001</v>
      </c>
      <c r="N9131">
        <v>329.71749999999997</v>
      </c>
    </row>
    <row r="9132" spans="8:14" x14ac:dyDescent="0.25">
      <c r="H9132" s="34" t="s">
        <v>626</v>
      </c>
      <c r="I9132" t="s">
        <v>78</v>
      </c>
      <c r="J9132">
        <v>314.73500000000001</v>
      </c>
      <c r="K9132">
        <v>317.73</v>
      </c>
      <c r="L9132">
        <v>321.06</v>
      </c>
      <c r="M9132">
        <v>324.17500000000001</v>
      </c>
      <c r="N9132">
        <v>327.435</v>
      </c>
    </row>
    <row r="9133" spans="8:14" x14ac:dyDescent="0.25">
      <c r="H9133" s="34" t="s">
        <v>626</v>
      </c>
      <c r="I9133" t="s">
        <v>79</v>
      </c>
      <c r="J9133">
        <v>311.41895085066102</v>
      </c>
      <c r="K9133">
        <v>314.29031851151001</v>
      </c>
      <c r="L9133">
        <v>318.40129839838198</v>
      </c>
      <c r="M9133">
        <v>320.70749306197899</v>
      </c>
      <c r="N9133">
        <v>323.565350474441</v>
      </c>
    </row>
    <row r="9134" spans="8:14" x14ac:dyDescent="0.25">
      <c r="H9134" s="34" t="s">
        <v>626</v>
      </c>
      <c r="I9134" t="s">
        <v>80</v>
      </c>
      <c r="J9134">
        <v>319.51666666666603</v>
      </c>
      <c r="K9134">
        <v>320.8</v>
      </c>
      <c r="L9134">
        <v>324.31666666666598</v>
      </c>
      <c r="M9134">
        <v>328.05</v>
      </c>
      <c r="N9134">
        <v>330.85</v>
      </c>
    </row>
    <row r="9135" spans="8:14" x14ac:dyDescent="0.25">
      <c r="H9135" s="34" t="s">
        <v>626</v>
      </c>
      <c r="I9135" t="s">
        <v>81</v>
      </c>
      <c r="J9135">
        <v>320.28333333333302</v>
      </c>
      <c r="K9135">
        <v>321.13333333333298</v>
      </c>
      <c r="L9135">
        <v>324.38333333333298</v>
      </c>
      <c r="M9135">
        <v>328.13333333333298</v>
      </c>
      <c r="N9135">
        <v>331.23333333333301</v>
      </c>
    </row>
    <row r="9136" spans="8:14" x14ac:dyDescent="0.25">
      <c r="H9136" s="34" t="s">
        <v>626</v>
      </c>
      <c r="I9136" t="s">
        <v>82</v>
      </c>
      <c r="J9136">
        <v>321.04999999999899</v>
      </c>
      <c r="K9136">
        <v>321.46666666666601</v>
      </c>
      <c r="L9136">
        <v>324.45</v>
      </c>
      <c r="M9136">
        <v>328.21666666666601</v>
      </c>
      <c r="N9136">
        <v>331.61666666666599</v>
      </c>
    </row>
    <row r="9137" spans="7:14" x14ac:dyDescent="0.25">
      <c r="H9137" s="34" t="s">
        <v>626</v>
      </c>
      <c r="I9137" t="s">
        <v>83</v>
      </c>
      <c r="J9137">
        <v>0.479891502790663</v>
      </c>
      <c r="K9137">
        <v>0.20738282870180699</v>
      </c>
      <c r="L9137">
        <v>4.1112081813040401E-2</v>
      </c>
      <c r="M9137">
        <v>5.0779464784464198E-2</v>
      </c>
      <c r="N9137">
        <v>0.231190631753526</v>
      </c>
    </row>
    <row r="9138" spans="7:14" x14ac:dyDescent="0.25">
      <c r="H9138" s="34" t="s">
        <v>626</v>
      </c>
      <c r="I9138" t="s">
        <v>84</v>
      </c>
      <c r="J9138" t="s">
        <v>93</v>
      </c>
      <c r="K9138" t="s">
        <v>108</v>
      </c>
      <c r="L9138" t="s">
        <v>99</v>
      </c>
      <c r="M9138" t="s">
        <v>107</v>
      </c>
      <c r="N9138" t="s">
        <v>88</v>
      </c>
    </row>
    <row r="9140" spans="7:14" x14ac:dyDescent="0.25">
      <c r="G9140" s="34" t="s">
        <v>667</v>
      </c>
    </row>
    <row r="9141" spans="7:14" x14ac:dyDescent="0.25">
      <c r="H9141" s="34" t="s">
        <v>95</v>
      </c>
      <c r="I9141" t="s">
        <v>63</v>
      </c>
      <c r="J9141" t="s">
        <v>64</v>
      </c>
      <c r="K9141" t="s">
        <v>65</v>
      </c>
      <c r="L9141" t="s">
        <v>244</v>
      </c>
      <c r="M9141" t="s">
        <v>67</v>
      </c>
      <c r="N9141" t="s">
        <v>96</v>
      </c>
    </row>
    <row r="9142" spans="7:14" x14ac:dyDescent="0.25">
      <c r="G9142" s="34" t="s">
        <v>667</v>
      </c>
    </row>
    <row r="9143" spans="7:14" x14ac:dyDescent="0.25">
      <c r="H9143" s="34" t="s">
        <v>627</v>
      </c>
      <c r="I9143" t="s">
        <v>70</v>
      </c>
      <c r="J9143">
        <v>671.49455984174006</v>
      </c>
      <c r="K9143">
        <v>640.03184426229495</v>
      </c>
      <c r="L9143">
        <v>633.73733212490697</v>
      </c>
      <c r="M9143">
        <v>630.70673076923003</v>
      </c>
      <c r="N9143">
        <v>643.03308379618397</v>
      </c>
    </row>
    <row r="9144" spans="7:14" x14ac:dyDescent="0.25">
      <c r="H9144" s="34" t="s">
        <v>627</v>
      </c>
      <c r="I9144" t="s">
        <v>71</v>
      </c>
      <c r="J9144">
        <v>645.77</v>
      </c>
      <c r="K9144">
        <v>628.375</v>
      </c>
      <c r="L9144">
        <v>623.1825</v>
      </c>
      <c r="M9144">
        <v>625.60500000000002</v>
      </c>
      <c r="N9144">
        <v>637.0675</v>
      </c>
    </row>
    <row r="9145" spans="7:14" x14ac:dyDescent="0.25">
      <c r="H9145" s="34" t="s">
        <v>627</v>
      </c>
      <c r="I9145" t="s">
        <v>72</v>
      </c>
      <c r="J9145">
        <v>630.53499999999997</v>
      </c>
      <c r="K9145">
        <v>621.36249999999995</v>
      </c>
      <c r="L9145">
        <v>616.81624999999997</v>
      </c>
      <c r="M9145">
        <v>622.55250000000001</v>
      </c>
      <c r="N9145">
        <v>633.53375000000005</v>
      </c>
    </row>
    <row r="9146" spans="7:14" x14ac:dyDescent="0.25">
      <c r="H9146" s="34" t="s">
        <v>627</v>
      </c>
      <c r="I9146" t="s">
        <v>73</v>
      </c>
      <c r="J9146">
        <v>625.45666666666602</v>
      </c>
      <c r="K9146">
        <v>619.02499999999998</v>
      </c>
      <c r="L9146">
        <v>614.69416666666598</v>
      </c>
      <c r="M9146">
        <v>621.53499999999997</v>
      </c>
      <c r="N9146">
        <v>632.35583333333295</v>
      </c>
    </row>
    <row r="9147" spans="7:14" x14ac:dyDescent="0.25">
      <c r="H9147" s="34" t="s">
        <v>627</v>
      </c>
      <c r="I9147" t="s">
        <v>74</v>
      </c>
      <c r="J9147">
        <v>620.37833333333299</v>
      </c>
      <c r="K9147">
        <v>616.6875</v>
      </c>
      <c r="L9147">
        <v>612.57208333333301</v>
      </c>
      <c r="M9147">
        <v>620.51750000000004</v>
      </c>
      <c r="N9147">
        <v>631.17791666666596</v>
      </c>
    </row>
    <row r="9148" spans="7:14" x14ac:dyDescent="0.25">
      <c r="H9148" s="34" t="s">
        <v>627</v>
      </c>
      <c r="I9148" t="s">
        <v>75</v>
      </c>
      <c r="J9148">
        <v>610.22166666666601</v>
      </c>
      <c r="K9148">
        <v>612.01250000000005</v>
      </c>
      <c r="L9148">
        <v>608.32791666666606</v>
      </c>
      <c r="M9148">
        <v>618.48249999999996</v>
      </c>
      <c r="N9148">
        <v>628.82208333333301</v>
      </c>
    </row>
    <row r="9149" spans="7:14" x14ac:dyDescent="0.25">
      <c r="H9149" s="34" t="s">
        <v>627</v>
      </c>
      <c r="I9149" t="s">
        <v>76</v>
      </c>
      <c r="J9149">
        <v>605.14333333333298</v>
      </c>
      <c r="K9149">
        <v>609.67499999999995</v>
      </c>
      <c r="L9149">
        <v>606.20583333333298</v>
      </c>
      <c r="M9149">
        <v>617.46500000000003</v>
      </c>
      <c r="N9149">
        <v>627.64416666666602</v>
      </c>
    </row>
    <row r="9150" spans="7:14" x14ac:dyDescent="0.25">
      <c r="H9150" s="34" t="s">
        <v>627</v>
      </c>
      <c r="I9150" t="s">
        <v>77</v>
      </c>
      <c r="J9150">
        <v>600.06499999999903</v>
      </c>
      <c r="K9150">
        <v>607.33749999999998</v>
      </c>
      <c r="L9150">
        <v>604.08375000000001</v>
      </c>
      <c r="M9150">
        <v>616.44749999999999</v>
      </c>
      <c r="N9150">
        <v>626.46624999999995</v>
      </c>
    </row>
    <row r="9151" spans="7:14" x14ac:dyDescent="0.25">
      <c r="H9151" s="34" t="s">
        <v>627</v>
      </c>
      <c r="I9151" t="s">
        <v>78</v>
      </c>
      <c r="J9151">
        <v>584.82999999999902</v>
      </c>
      <c r="K9151">
        <v>600.32500000000005</v>
      </c>
      <c r="L9151">
        <v>597.71749999999997</v>
      </c>
      <c r="M9151">
        <v>613.39499999999998</v>
      </c>
      <c r="N9151">
        <v>622.9325</v>
      </c>
    </row>
    <row r="9152" spans="7:14" x14ac:dyDescent="0.25">
      <c r="H9152" s="34" t="s">
        <v>627</v>
      </c>
      <c r="I9152" t="s">
        <v>79</v>
      </c>
      <c r="J9152">
        <v>559.10544015825894</v>
      </c>
      <c r="K9152">
        <v>588.66815573770498</v>
      </c>
      <c r="L9152">
        <v>587.16266787509198</v>
      </c>
      <c r="M9152">
        <v>608.29326923076906</v>
      </c>
      <c r="N9152">
        <v>616.966916203815</v>
      </c>
    </row>
    <row r="9153" spans="7:14" x14ac:dyDescent="0.25">
      <c r="H9153" s="34" t="s">
        <v>627</v>
      </c>
      <c r="I9153" t="s">
        <v>80</v>
      </c>
      <c r="J9153">
        <v>621.63333333333298</v>
      </c>
      <c r="K9153">
        <v>617.14999999999895</v>
      </c>
      <c r="L9153">
        <v>613.10833333333301</v>
      </c>
      <c r="M9153">
        <v>619.15</v>
      </c>
      <c r="N9153">
        <v>627.57500000000005</v>
      </c>
    </row>
    <row r="9154" spans="7:14" x14ac:dyDescent="0.25">
      <c r="H9154" s="34" t="s">
        <v>627</v>
      </c>
      <c r="I9154" t="s">
        <v>81</v>
      </c>
      <c r="J9154">
        <v>627.96666666666601</v>
      </c>
      <c r="K9154">
        <v>619.94999999999902</v>
      </c>
      <c r="L9154">
        <v>615.76666666666597</v>
      </c>
      <c r="M9154">
        <v>619.26666666666597</v>
      </c>
      <c r="N9154">
        <v>628.38333333333298</v>
      </c>
    </row>
    <row r="9155" spans="7:14" x14ac:dyDescent="0.25">
      <c r="H9155" s="34" t="s">
        <v>627</v>
      </c>
      <c r="I9155" t="s">
        <v>82</v>
      </c>
      <c r="J9155">
        <v>634.29999999999995</v>
      </c>
      <c r="K9155">
        <v>622.75</v>
      </c>
      <c r="L9155">
        <v>618.42499999999995</v>
      </c>
      <c r="M9155">
        <v>619.38333333333298</v>
      </c>
      <c r="N9155">
        <v>629.19166666666604</v>
      </c>
    </row>
    <row r="9156" spans="7:14" x14ac:dyDescent="0.25">
      <c r="H9156" s="34" t="s">
        <v>627</v>
      </c>
      <c r="I9156" t="s">
        <v>83</v>
      </c>
      <c r="J9156">
        <v>2.03764276904929</v>
      </c>
      <c r="K9156">
        <v>0.90739690512843496</v>
      </c>
      <c r="L9156">
        <v>0.86716594402836999</v>
      </c>
      <c r="M9156">
        <v>3.7671877943117903E-2</v>
      </c>
      <c r="N9156">
        <v>0.25694343271126602</v>
      </c>
    </row>
    <row r="9157" spans="7:14" x14ac:dyDescent="0.25">
      <c r="H9157" s="34" t="s">
        <v>627</v>
      </c>
      <c r="I9157" t="s">
        <v>84</v>
      </c>
      <c r="J9157" t="s">
        <v>85</v>
      </c>
      <c r="K9157" t="s">
        <v>98</v>
      </c>
      <c r="L9157" t="s">
        <v>628</v>
      </c>
      <c r="M9157" t="s">
        <v>88</v>
      </c>
      <c r="N9157" t="s">
        <v>99</v>
      </c>
    </row>
    <row r="9158" spans="7:14" x14ac:dyDescent="0.25">
      <c r="G9158" s="34" t="s">
        <v>667</v>
      </c>
    </row>
    <row r="9159" spans="7:14" x14ac:dyDescent="0.25">
      <c r="G9159" s="34" t="s">
        <v>667</v>
      </c>
    </row>
    <row r="9160" spans="7:14" x14ac:dyDescent="0.25">
      <c r="H9160" s="34" t="s">
        <v>62</v>
      </c>
      <c r="I9160" t="s">
        <v>63</v>
      </c>
      <c r="J9160" t="s">
        <v>153</v>
      </c>
      <c r="K9160" t="s">
        <v>65</v>
      </c>
      <c r="L9160" t="s">
        <v>110</v>
      </c>
      <c r="M9160" t="s">
        <v>67</v>
      </c>
      <c r="N9160" t="s">
        <v>68</v>
      </c>
    </row>
    <row r="9161" spans="7:14" x14ac:dyDescent="0.25">
      <c r="G9161" s="34" t="s">
        <v>667</v>
      </c>
    </row>
    <row r="9162" spans="7:14" x14ac:dyDescent="0.25">
      <c r="H9162" s="34" t="s">
        <v>629</v>
      </c>
      <c r="I9162" t="s">
        <v>70</v>
      </c>
      <c r="J9162">
        <v>5614.6724163568697</v>
      </c>
      <c r="K9162">
        <v>5478.3596116630697</v>
      </c>
      <c r="L9162">
        <v>5675.05397412199</v>
      </c>
      <c r="M9162">
        <v>5613.3554256880698</v>
      </c>
      <c r="N9162">
        <v>5648.0247750015997</v>
      </c>
    </row>
    <row r="9163" spans="7:14" x14ac:dyDescent="0.25">
      <c r="H9163" s="34" t="s">
        <v>629</v>
      </c>
      <c r="I9163" t="s">
        <v>71</v>
      </c>
      <c r="J9163">
        <v>5523.8499999999904</v>
      </c>
      <c r="K9163">
        <v>5445</v>
      </c>
      <c r="L9163">
        <v>5604.45</v>
      </c>
      <c r="M9163">
        <v>5554.7924999999996</v>
      </c>
      <c r="N9163">
        <v>5597.5174999999999</v>
      </c>
    </row>
    <row r="9164" spans="7:14" x14ac:dyDescent="0.25">
      <c r="H9164" s="34" t="s">
        <v>629</v>
      </c>
      <c r="I9164" t="s">
        <v>72</v>
      </c>
      <c r="J9164">
        <v>5469.125</v>
      </c>
      <c r="K9164">
        <v>5424.65</v>
      </c>
      <c r="L9164">
        <v>5563.2</v>
      </c>
      <c r="M9164">
        <v>5519.4962500000001</v>
      </c>
      <c r="N9164">
        <v>5567.5837499999998</v>
      </c>
    </row>
    <row r="9165" spans="7:14" x14ac:dyDescent="0.25">
      <c r="H9165" s="34" t="s">
        <v>629</v>
      </c>
      <c r="I9165" t="s">
        <v>73</v>
      </c>
      <c r="J9165">
        <v>5450.8833333333296</v>
      </c>
      <c r="K9165">
        <v>5417.8666666666604</v>
      </c>
      <c r="L9165">
        <v>5549.45</v>
      </c>
      <c r="M9165">
        <v>5507.7308333333303</v>
      </c>
      <c r="N9165">
        <v>5557.6058333333303</v>
      </c>
    </row>
    <row r="9166" spans="7:14" x14ac:dyDescent="0.25">
      <c r="H9166" s="34" t="s">
        <v>629</v>
      </c>
      <c r="I9166" t="s">
        <v>74</v>
      </c>
      <c r="J9166">
        <v>5432.6416666666601</v>
      </c>
      <c r="K9166">
        <v>5411.0833333333303</v>
      </c>
      <c r="L9166">
        <v>5535.7</v>
      </c>
      <c r="M9166">
        <v>5495.9654166666596</v>
      </c>
      <c r="N9166">
        <v>5547.62791666666</v>
      </c>
    </row>
    <row r="9167" spans="7:14" x14ac:dyDescent="0.25">
      <c r="H9167" s="34" t="s">
        <v>629</v>
      </c>
      <c r="I9167" t="s">
        <v>75</v>
      </c>
      <c r="J9167">
        <v>5396.1583333333301</v>
      </c>
      <c r="K9167">
        <v>5397.5166666666601</v>
      </c>
      <c r="L9167">
        <v>5508.2</v>
      </c>
      <c r="M9167">
        <v>5472.43458333333</v>
      </c>
      <c r="N9167">
        <v>5527.6720833333302</v>
      </c>
    </row>
    <row r="9168" spans="7:14" x14ac:dyDescent="0.25">
      <c r="H9168" s="34" t="s">
        <v>629</v>
      </c>
      <c r="I9168" t="s">
        <v>76</v>
      </c>
      <c r="J9168">
        <v>5377.9166666666597</v>
      </c>
      <c r="K9168">
        <v>5390.7333333333299</v>
      </c>
      <c r="L9168">
        <v>5494.45</v>
      </c>
      <c r="M9168">
        <v>5460.6691666666602</v>
      </c>
      <c r="N9168">
        <v>5517.6941666666598</v>
      </c>
    </row>
    <row r="9169" spans="7:14" x14ac:dyDescent="0.25">
      <c r="H9169" s="34" t="s">
        <v>629</v>
      </c>
      <c r="I9169" t="s">
        <v>77</v>
      </c>
      <c r="J9169">
        <v>5359.6749999999902</v>
      </c>
      <c r="K9169">
        <v>5383.95</v>
      </c>
      <c r="L9169">
        <v>5480.7</v>
      </c>
      <c r="M9169">
        <v>5448.9037499999904</v>
      </c>
      <c r="N9169">
        <v>5507.7162499999904</v>
      </c>
    </row>
    <row r="9170" spans="7:14" x14ac:dyDescent="0.25">
      <c r="H9170" s="34" t="s">
        <v>629</v>
      </c>
      <c r="I9170" t="s">
        <v>78</v>
      </c>
      <c r="J9170">
        <v>5304.95</v>
      </c>
      <c r="K9170">
        <v>5363.6</v>
      </c>
      <c r="L9170">
        <v>5439.45</v>
      </c>
      <c r="M9170">
        <v>5413.6075000000001</v>
      </c>
      <c r="N9170">
        <v>5477.7824999999903</v>
      </c>
    </row>
    <row r="9171" spans="7:14" x14ac:dyDescent="0.25">
      <c r="H9171" s="34" t="s">
        <v>629</v>
      </c>
      <c r="I9171" t="s">
        <v>79</v>
      </c>
      <c r="J9171">
        <v>5214.1275836431196</v>
      </c>
      <c r="K9171">
        <v>5330.2403883369198</v>
      </c>
      <c r="L9171">
        <v>5368.8460258779996</v>
      </c>
      <c r="M9171">
        <v>5355.0445743119199</v>
      </c>
      <c r="N9171">
        <v>5427.2752249983896</v>
      </c>
    </row>
    <row r="9172" spans="7:14" x14ac:dyDescent="0.25">
      <c r="H9172" s="34" t="s">
        <v>629</v>
      </c>
      <c r="I9172" t="s">
        <v>80</v>
      </c>
      <c r="J9172">
        <v>5436.1</v>
      </c>
      <c r="K9172">
        <v>5415.1833333333298</v>
      </c>
      <c r="L9172">
        <v>5485</v>
      </c>
      <c r="M9172">
        <v>5494.1916666666602</v>
      </c>
      <c r="N9172">
        <v>5515.5749999999998</v>
      </c>
    </row>
    <row r="9173" spans="7:14" x14ac:dyDescent="0.25">
      <c r="H9173" s="34" t="s">
        <v>629</v>
      </c>
      <c r="I9173" t="s">
        <v>81</v>
      </c>
      <c r="J9173">
        <v>5457.8</v>
      </c>
      <c r="K9173">
        <v>5426.0666666666602</v>
      </c>
      <c r="L9173">
        <v>5497.3166666666602</v>
      </c>
      <c r="M9173">
        <v>5504.1833333333298</v>
      </c>
      <c r="N9173">
        <v>5522.9333333333298</v>
      </c>
    </row>
    <row r="9174" spans="7:14" x14ac:dyDescent="0.25">
      <c r="H9174" s="34" t="s">
        <v>629</v>
      </c>
      <c r="I9174" t="s">
        <v>82</v>
      </c>
      <c r="J9174">
        <v>5479.5</v>
      </c>
      <c r="K9174">
        <v>5436.95</v>
      </c>
      <c r="L9174">
        <v>5509.6333333333296</v>
      </c>
      <c r="M9174">
        <v>5514.1750000000002</v>
      </c>
      <c r="N9174">
        <v>5530.2916666666597</v>
      </c>
    </row>
    <row r="9175" spans="7:14" x14ac:dyDescent="0.25">
      <c r="H9175" s="34" t="s">
        <v>629</v>
      </c>
      <c r="I9175" t="s">
        <v>83</v>
      </c>
      <c r="J9175">
        <v>0.79836647596621901</v>
      </c>
      <c r="K9175">
        <v>0.40195622801320502</v>
      </c>
      <c r="L9175">
        <v>0.44709569299832103</v>
      </c>
      <c r="M9175">
        <v>0.36371744099450898</v>
      </c>
      <c r="N9175">
        <v>0.266110135842753</v>
      </c>
    </row>
    <row r="9176" spans="7:14" x14ac:dyDescent="0.25">
      <c r="H9176" s="34" t="s">
        <v>629</v>
      </c>
      <c r="I9176" t="s">
        <v>84</v>
      </c>
      <c r="J9176" t="s">
        <v>155</v>
      </c>
      <c r="K9176" t="s">
        <v>98</v>
      </c>
      <c r="L9176" t="s">
        <v>99</v>
      </c>
      <c r="M9176" t="s">
        <v>86</v>
      </c>
      <c r="N9176" t="s">
        <v>88</v>
      </c>
    </row>
    <row r="9177" spans="7:14" x14ac:dyDescent="0.25">
      <c r="G9177" s="34" t="s">
        <v>667</v>
      </c>
    </row>
    <row r="9178" spans="7:14" x14ac:dyDescent="0.25">
      <c r="G9178" s="34" t="s">
        <v>667</v>
      </c>
    </row>
    <row r="9179" spans="7:14" x14ac:dyDescent="0.25">
      <c r="H9179" s="34" t="s">
        <v>89</v>
      </c>
      <c r="I9179" t="s">
        <v>63</v>
      </c>
      <c r="J9179" t="s">
        <v>90</v>
      </c>
      <c r="K9179" t="s">
        <v>101</v>
      </c>
      <c r="L9179" t="s">
        <v>104</v>
      </c>
      <c r="M9179" t="s">
        <v>67</v>
      </c>
      <c r="N9179" t="s">
        <v>68</v>
      </c>
    </row>
    <row r="9180" spans="7:14" x14ac:dyDescent="0.25">
      <c r="G9180" s="34" t="s">
        <v>667</v>
      </c>
    </row>
    <row r="9181" spans="7:14" x14ac:dyDescent="0.25">
      <c r="H9181" s="34" t="s">
        <v>630</v>
      </c>
      <c r="I9181" t="s">
        <v>70</v>
      </c>
      <c r="J9181">
        <v>389.33419230256999</v>
      </c>
      <c r="K9181">
        <v>393.36610102081403</v>
      </c>
      <c r="L9181">
        <v>394.34870146904501</v>
      </c>
      <c r="M9181">
        <v>408.49331255681</v>
      </c>
      <c r="N9181">
        <v>423.45025157232698</v>
      </c>
    </row>
    <row r="9182" spans="7:14" x14ac:dyDescent="0.25">
      <c r="H9182" s="34" t="s">
        <v>630</v>
      </c>
      <c r="I9182" t="s">
        <v>71</v>
      </c>
      <c r="J9182">
        <v>384.34500000000003</v>
      </c>
      <c r="K9182">
        <v>388.99250000000001</v>
      </c>
      <c r="L9182">
        <v>390.3125</v>
      </c>
      <c r="M9182">
        <v>402.45749999999998</v>
      </c>
      <c r="N9182">
        <v>416.39</v>
      </c>
    </row>
    <row r="9183" spans="7:14" x14ac:dyDescent="0.25">
      <c r="H9183" s="34" t="s">
        <v>630</v>
      </c>
      <c r="I9183" t="s">
        <v>72</v>
      </c>
      <c r="J9183">
        <v>381.34750000000003</v>
      </c>
      <c r="K9183">
        <v>386.42124999999999</v>
      </c>
      <c r="L9183">
        <v>387.90625</v>
      </c>
      <c r="M9183">
        <v>398.97874999999999</v>
      </c>
      <c r="N9183">
        <v>412.32</v>
      </c>
    </row>
    <row r="9184" spans="7:14" x14ac:dyDescent="0.25">
      <c r="H9184" s="34" t="s">
        <v>630</v>
      </c>
      <c r="I9184" t="s">
        <v>73</v>
      </c>
      <c r="J9184">
        <v>380.34833333333302</v>
      </c>
      <c r="K9184">
        <v>385.56416666666598</v>
      </c>
      <c r="L9184">
        <v>387.104166666666</v>
      </c>
      <c r="M9184">
        <v>397.81916666666598</v>
      </c>
      <c r="N9184">
        <v>410.96333333333303</v>
      </c>
    </row>
    <row r="9185" spans="7:14" x14ac:dyDescent="0.25">
      <c r="H9185" s="34" t="s">
        <v>630</v>
      </c>
      <c r="I9185" t="s">
        <v>74</v>
      </c>
      <c r="J9185">
        <v>379.34916666666601</v>
      </c>
      <c r="K9185">
        <v>384.707083333333</v>
      </c>
      <c r="L9185">
        <v>386.30208333333297</v>
      </c>
      <c r="M9185">
        <v>396.65958333333299</v>
      </c>
      <c r="N9185">
        <v>409.606666666666</v>
      </c>
    </row>
    <row r="9186" spans="7:14" x14ac:dyDescent="0.25">
      <c r="H9186" s="34" t="s">
        <v>630</v>
      </c>
      <c r="I9186" t="s">
        <v>75</v>
      </c>
      <c r="J9186">
        <v>377.35083333333301</v>
      </c>
      <c r="K9186">
        <v>382.99291666666602</v>
      </c>
      <c r="L9186">
        <v>384.697916666666</v>
      </c>
      <c r="M9186">
        <v>394.34041666666599</v>
      </c>
      <c r="N9186">
        <v>406.89333333333298</v>
      </c>
    </row>
    <row r="9187" spans="7:14" x14ac:dyDescent="0.25">
      <c r="H9187" s="34" t="s">
        <v>630</v>
      </c>
      <c r="I9187" t="s">
        <v>76</v>
      </c>
      <c r="J9187">
        <v>376.35166666666601</v>
      </c>
      <c r="K9187">
        <v>382.13583333333298</v>
      </c>
      <c r="L9187">
        <v>383.89583333333297</v>
      </c>
      <c r="M9187">
        <v>393.180833333333</v>
      </c>
      <c r="N9187">
        <v>405.53666666666601</v>
      </c>
    </row>
    <row r="9188" spans="7:14" x14ac:dyDescent="0.25">
      <c r="H9188" s="34" t="s">
        <v>630</v>
      </c>
      <c r="I9188" t="s">
        <v>77</v>
      </c>
      <c r="J9188">
        <v>375.35250000000002</v>
      </c>
      <c r="K9188">
        <v>381.27875</v>
      </c>
      <c r="L9188">
        <v>383.09375</v>
      </c>
      <c r="M9188">
        <v>392.02125000000001</v>
      </c>
      <c r="N9188">
        <v>404.18</v>
      </c>
    </row>
    <row r="9189" spans="7:14" x14ac:dyDescent="0.25">
      <c r="H9189" s="34" t="s">
        <v>630</v>
      </c>
      <c r="I9189" t="s">
        <v>78</v>
      </c>
      <c r="J9189">
        <v>372.35500000000002</v>
      </c>
      <c r="K9189">
        <v>378.70749999999998</v>
      </c>
      <c r="L9189">
        <v>380.6875</v>
      </c>
      <c r="M9189">
        <v>388.54250000000002</v>
      </c>
      <c r="N9189">
        <v>400.11</v>
      </c>
    </row>
    <row r="9190" spans="7:14" x14ac:dyDescent="0.25">
      <c r="H9190" s="34" t="s">
        <v>630</v>
      </c>
      <c r="I9190" t="s">
        <v>79</v>
      </c>
      <c r="J9190">
        <v>367.36580769742898</v>
      </c>
      <c r="K9190">
        <v>374.33389897918602</v>
      </c>
      <c r="L9190">
        <v>376.65129853095402</v>
      </c>
      <c r="M9190">
        <v>382.50668744318898</v>
      </c>
      <c r="N9190">
        <v>393.049748427672</v>
      </c>
    </row>
    <row r="9191" spans="7:14" x14ac:dyDescent="0.25">
      <c r="H9191" s="34" t="s">
        <v>630</v>
      </c>
      <c r="I9191" t="s">
        <v>80</v>
      </c>
      <c r="J9191">
        <v>379.2</v>
      </c>
      <c r="K9191">
        <v>381.82499999999999</v>
      </c>
      <c r="L9191">
        <v>385.52499999999998</v>
      </c>
      <c r="M9191">
        <v>391.375</v>
      </c>
      <c r="N9191">
        <v>404.9</v>
      </c>
    </row>
    <row r="9192" spans="7:14" x14ac:dyDescent="0.25">
      <c r="H9192" s="34" t="s">
        <v>630</v>
      </c>
      <c r="I9192" t="s">
        <v>81</v>
      </c>
      <c r="J9192">
        <v>380.05</v>
      </c>
      <c r="K9192">
        <v>382.5</v>
      </c>
      <c r="L9192">
        <v>385.55</v>
      </c>
      <c r="M9192">
        <v>392.75</v>
      </c>
      <c r="N9192">
        <v>406.01666666666603</v>
      </c>
    </row>
    <row r="9193" spans="7:14" x14ac:dyDescent="0.25">
      <c r="H9193" s="34" t="s">
        <v>630</v>
      </c>
      <c r="I9193" t="s">
        <v>82</v>
      </c>
      <c r="J9193">
        <v>380.9</v>
      </c>
      <c r="K9193">
        <v>383.17500000000001</v>
      </c>
      <c r="L9193">
        <v>385.57499999999999</v>
      </c>
      <c r="M9193">
        <v>394.125</v>
      </c>
      <c r="N9193">
        <v>407.13333333333298</v>
      </c>
    </row>
    <row r="9194" spans="7:14" x14ac:dyDescent="0.25">
      <c r="H9194" s="34" t="s">
        <v>630</v>
      </c>
      <c r="I9194" t="s">
        <v>83</v>
      </c>
      <c r="J9194">
        <v>0.44831223628690098</v>
      </c>
      <c r="K9194">
        <v>0.352319436288907</v>
      </c>
      <c r="L9194">
        <v>1.2969327540355201E-2</v>
      </c>
      <c r="M9194">
        <v>0.69774817633999298</v>
      </c>
      <c r="N9194">
        <v>0.54855084329458303</v>
      </c>
    </row>
    <row r="9195" spans="7:14" x14ac:dyDescent="0.25">
      <c r="H9195" s="34" t="s">
        <v>630</v>
      </c>
      <c r="I9195" t="s">
        <v>84</v>
      </c>
      <c r="J9195" t="s">
        <v>93</v>
      </c>
      <c r="K9195" t="s">
        <v>99</v>
      </c>
      <c r="L9195" t="s">
        <v>107</v>
      </c>
      <c r="M9195" t="s">
        <v>88</v>
      </c>
      <c r="N9195" t="s">
        <v>88</v>
      </c>
    </row>
    <row r="9196" spans="7:14" x14ac:dyDescent="0.25">
      <c r="G9196" s="34" t="s">
        <v>667</v>
      </c>
    </row>
    <row r="9198" spans="7:14" x14ac:dyDescent="0.25">
      <c r="H9198" s="34" t="s">
        <v>109</v>
      </c>
      <c r="I9198" t="s">
        <v>63</v>
      </c>
      <c r="J9198" t="s">
        <v>64</v>
      </c>
      <c r="K9198" t="s">
        <v>101</v>
      </c>
      <c r="L9198" t="s">
        <v>110</v>
      </c>
      <c r="M9198" t="s">
        <v>67</v>
      </c>
      <c r="N9198" t="s">
        <v>68</v>
      </c>
    </row>
    <row r="9200" spans="7:14" x14ac:dyDescent="0.25">
      <c r="H9200" s="34" t="s">
        <v>631</v>
      </c>
      <c r="I9200" t="s">
        <v>70</v>
      </c>
      <c r="J9200">
        <v>189.36273816004299</v>
      </c>
      <c r="K9200">
        <v>188.12039706282201</v>
      </c>
      <c r="L9200">
        <v>197.91129032257999</v>
      </c>
      <c r="M9200">
        <v>199.91365353480799</v>
      </c>
      <c r="N9200">
        <v>205.07062400846101</v>
      </c>
    </row>
    <row r="9201" spans="7:14" x14ac:dyDescent="0.25">
      <c r="H9201" s="34" t="s">
        <v>631</v>
      </c>
      <c r="I9201" t="s">
        <v>71</v>
      </c>
      <c r="J9201">
        <v>187.01</v>
      </c>
      <c r="K9201">
        <v>186.75</v>
      </c>
      <c r="L9201">
        <v>194.15</v>
      </c>
      <c r="M9201">
        <v>194.88499999999999</v>
      </c>
      <c r="N9201">
        <v>200.88</v>
      </c>
    </row>
    <row r="9202" spans="7:14" x14ac:dyDescent="0.25">
      <c r="H9202" s="34" t="s">
        <v>631</v>
      </c>
      <c r="I9202" t="s">
        <v>72</v>
      </c>
      <c r="J9202">
        <v>185.58</v>
      </c>
      <c r="K9202">
        <v>185.92499999999899</v>
      </c>
      <c r="L9202">
        <v>191.95</v>
      </c>
      <c r="M9202">
        <v>191.9425</v>
      </c>
      <c r="N9202">
        <v>198.51499999999999</v>
      </c>
    </row>
    <row r="9203" spans="7:14" x14ac:dyDescent="0.25">
      <c r="H9203" s="34" t="s">
        <v>631</v>
      </c>
      <c r="I9203" t="s">
        <v>73</v>
      </c>
      <c r="J9203">
        <v>185.10333333333301</v>
      </c>
      <c r="K9203">
        <v>185.65</v>
      </c>
      <c r="L9203">
        <v>191.21666666666599</v>
      </c>
      <c r="M9203">
        <v>190.96166666666599</v>
      </c>
      <c r="N9203">
        <v>197.72666666666601</v>
      </c>
    </row>
    <row r="9204" spans="7:14" x14ac:dyDescent="0.25">
      <c r="H9204" s="34" t="s">
        <v>631</v>
      </c>
      <c r="I9204" t="s">
        <v>74</v>
      </c>
      <c r="J9204">
        <v>184.62666666666601</v>
      </c>
      <c r="K9204">
        <v>185.375</v>
      </c>
      <c r="L9204">
        <v>190.48333333333301</v>
      </c>
      <c r="M9204">
        <v>189.98083333333301</v>
      </c>
      <c r="N9204">
        <v>196.93833333333299</v>
      </c>
    </row>
    <row r="9205" spans="7:14" x14ac:dyDescent="0.25">
      <c r="H9205" s="34" t="s">
        <v>631</v>
      </c>
      <c r="I9205" t="s">
        <v>75</v>
      </c>
      <c r="J9205">
        <v>183.67333333333301</v>
      </c>
      <c r="K9205">
        <v>184.82499999999999</v>
      </c>
      <c r="L9205">
        <v>189.016666666666</v>
      </c>
      <c r="M9205">
        <v>188.019166666666</v>
      </c>
      <c r="N9205">
        <v>195.361666666666</v>
      </c>
    </row>
    <row r="9206" spans="7:14" x14ac:dyDescent="0.25">
      <c r="H9206" s="34" t="s">
        <v>631</v>
      </c>
      <c r="I9206" t="s">
        <v>76</v>
      </c>
      <c r="J9206">
        <v>183.196666666666</v>
      </c>
      <c r="K9206">
        <v>184.54999999999899</v>
      </c>
      <c r="L9206">
        <v>188.28333333333299</v>
      </c>
      <c r="M9206">
        <v>187.03833333333299</v>
      </c>
      <c r="N9206">
        <v>194.57333333333301</v>
      </c>
    </row>
    <row r="9207" spans="7:14" x14ac:dyDescent="0.25">
      <c r="H9207" s="34" t="s">
        <v>631</v>
      </c>
      <c r="I9207" t="s">
        <v>77</v>
      </c>
      <c r="J9207">
        <v>182.72</v>
      </c>
      <c r="K9207">
        <v>184.27500000000001</v>
      </c>
      <c r="L9207">
        <v>187.55</v>
      </c>
      <c r="M9207">
        <v>186.0575</v>
      </c>
      <c r="N9207">
        <v>193.785</v>
      </c>
    </row>
    <row r="9208" spans="7:14" x14ac:dyDescent="0.25">
      <c r="H9208" s="34" t="s">
        <v>631</v>
      </c>
      <c r="I9208" t="s">
        <v>78</v>
      </c>
      <c r="J9208">
        <v>181.29</v>
      </c>
      <c r="K9208">
        <v>183.45</v>
      </c>
      <c r="L9208">
        <v>185.35</v>
      </c>
      <c r="M9208">
        <v>183.11500000000001</v>
      </c>
      <c r="N9208">
        <v>191.42</v>
      </c>
    </row>
    <row r="9209" spans="7:14" x14ac:dyDescent="0.25">
      <c r="H9209" s="34" t="s">
        <v>631</v>
      </c>
      <c r="I9209" t="s">
        <v>79</v>
      </c>
      <c r="J9209">
        <v>178.93726183995599</v>
      </c>
      <c r="K9209">
        <v>182.07960293717699</v>
      </c>
      <c r="L9209">
        <v>181.58870967741899</v>
      </c>
      <c r="M9209">
        <v>178.08634646519101</v>
      </c>
      <c r="N9209">
        <v>187.22937599153801</v>
      </c>
    </row>
    <row r="9210" spans="7:14" x14ac:dyDescent="0.25">
      <c r="H9210" s="34" t="s">
        <v>631</v>
      </c>
      <c r="I9210" t="s">
        <v>80</v>
      </c>
      <c r="J9210">
        <v>184.86666666666599</v>
      </c>
      <c r="K9210">
        <v>185.183333333333</v>
      </c>
      <c r="L9210">
        <v>189.833333333333</v>
      </c>
      <c r="M9210">
        <v>189.54999999999899</v>
      </c>
      <c r="N9210">
        <v>193.39999999999901</v>
      </c>
    </row>
    <row r="9211" spans="7:14" x14ac:dyDescent="0.25">
      <c r="H9211" s="34" t="s">
        <v>631</v>
      </c>
      <c r="I9211" t="s">
        <v>81</v>
      </c>
      <c r="J9211">
        <v>185.583333333333</v>
      </c>
      <c r="K9211">
        <v>185.266666666666</v>
      </c>
      <c r="L9211">
        <v>189.916666666666</v>
      </c>
      <c r="M9211">
        <v>190.1</v>
      </c>
      <c r="N9211">
        <v>194.31666666666601</v>
      </c>
    </row>
    <row r="9212" spans="7:14" x14ac:dyDescent="0.25">
      <c r="H9212" s="34" t="s">
        <v>631</v>
      </c>
      <c r="I9212" t="s">
        <v>82</v>
      </c>
      <c r="J9212">
        <v>186.3</v>
      </c>
      <c r="K9212">
        <v>185.35</v>
      </c>
      <c r="L9212">
        <v>190</v>
      </c>
      <c r="M9212">
        <v>190.65</v>
      </c>
      <c r="N9212">
        <v>195.23333333333301</v>
      </c>
    </row>
    <row r="9213" spans="7:14" x14ac:dyDescent="0.25">
      <c r="H9213" s="34" t="s">
        <v>631</v>
      </c>
      <c r="I9213" t="s">
        <v>83</v>
      </c>
      <c r="J9213">
        <v>0.77533357374684597</v>
      </c>
      <c r="K9213">
        <v>9.0000900009010301E-2</v>
      </c>
      <c r="L9213">
        <v>8.77963125548826E-2</v>
      </c>
      <c r="M9213">
        <v>0.58032181482459599</v>
      </c>
      <c r="N9213">
        <v>0.93904729383642505</v>
      </c>
    </row>
    <row r="9214" spans="7:14" x14ac:dyDescent="0.25">
      <c r="H9214" s="34" t="s">
        <v>631</v>
      </c>
      <c r="I9214" t="s">
        <v>84</v>
      </c>
      <c r="J9214" t="s">
        <v>85</v>
      </c>
      <c r="K9214" t="s">
        <v>106</v>
      </c>
      <c r="L9214" t="s">
        <v>99</v>
      </c>
      <c r="M9214" t="s">
        <v>86</v>
      </c>
      <c r="N9214" t="s">
        <v>88</v>
      </c>
    </row>
    <row r="9216" spans="7:14" x14ac:dyDescent="0.25">
      <c r="G9216" s="34" t="s">
        <v>667</v>
      </c>
    </row>
    <row r="9217" spans="7:14" x14ac:dyDescent="0.25">
      <c r="H9217" s="34" t="s">
        <v>95</v>
      </c>
      <c r="I9217" t="s">
        <v>63</v>
      </c>
      <c r="J9217" t="s">
        <v>64</v>
      </c>
      <c r="K9217" t="s">
        <v>65</v>
      </c>
      <c r="L9217" t="s">
        <v>66</v>
      </c>
      <c r="M9217" t="s">
        <v>67</v>
      </c>
      <c r="N9217" t="s">
        <v>68</v>
      </c>
    </row>
    <row r="9218" spans="7:14" x14ac:dyDescent="0.25">
      <c r="G9218" s="34" t="s">
        <v>667</v>
      </c>
    </row>
    <row r="9219" spans="7:14" x14ac:dyDescent="0.25">
      <c r="H9219" s="34" t="s">
        <v>632</v>
      </c>
      <c r="I9219" t="s">
        <v>70</v>
      </c>
      <c r="J9219">
        <v>1077.3862847222199</v>
      </c>
      <c r="K9219">
        <v>1054.41709149845</v>
      </c>
      <c r="L9219">
        <v>1088.37325332815</v>
      </c>
      <c r="M9219">
        <v>1073.31732541222</v>
      </c>
      <c r="N9219">
        <v>1093.7577270095501</v>
      </c>
    </row>
    <row r="9220" spans="7:14" x14ac:dyDescent="0.25">
      <c r="H9220" s="34" t="s">
        <v>632</v>
      </c>
      <c r="I9220" t="s">
        <v>71</v>
      </c>
      <c r="J9220">
        <v>1058.925</v>
      </c>
      <c r="K9220">
        <v>1040.4575</v>
      </c>
      <c r="L9220">
        <v>1073.2175</v>
      </c>
      <c r="M9220">
        <v>1056.9675</v>
      </c>
      <c r="N9220">
        <v>1078.3074999999999</v>
      </c>
    </row>
    <row r="9221" spans="7:14" x14ac:dyDescent="0.25">
      <c r="H9221" s="34" t="s">
        <v>632</v>
      </c>
      <c r="I9221" t="s">
        <v>72</v>
      </c>
      <c r="J9221">
        <v>1048.3375000000001</v>
      </c>
      <c r="K9221">
        <v>1032.0287499999999</v>
      </c>
      <c r="L9221">
        <v>1064.45875</v>
      </c>
      <c r="M9221">
        <v>1047.1087499999901</v>
      </c>
      <c r="N9221">
        <v>1069.3287499999999</v>
      </c>
    </row>
    <row r="9222" spans="7:14" x14ac:dyDescent="0.25">
      <c r="H9222" s="34" t="s">
        <v>632</v>
      </c>
      <c r="I9222" t="s">
        <v>73</v>
      </c>
      <c r="J9222">
        <v>1044.80833333333</v>
      </c>
      <c r="K9222">
        <v>1029.2191666666599</v>
      </c>
      <c r="L9222">
        <v>1061.5391666666601</v>
      </c>
      <c r="M9222">
        <v>1043.8225</v>
      </c>
      <c r="N9222">
        <v>1066.3358333333299</v>
      </c>
    </row>
    <row r="9223" spans="7:14" x14ac:dyDescent="0.25">
      <c r="H9223" s="34" t="s">
        <v>632</v>
      </c>
      <c r="I9223" t="s">
        <v>74</v>
      </c>
      <c r="J9223">
        <v>1041.2791666666601</v>
      </c>
      <c r="K9223">
        <v>1026.4095833333299</v>
      </c>
      <c r="L9223">
        <v>1058.61958333333</v>
      </c>
      <c r="M9223">
        <v>1040.5362499999901</v>
      </c>
      <c r="N9223">
        <v>1063.3429166666599</v>
      </c>
    </row>
    <row r="9224" spans="7:14" x14ac:dyDescent="0.25">
      <c r="H9224" s="34" t="s">
        <v>632</v>
      </c>
      <c r="I9224" t="s">
        <v>75</v>
      </c>
      <c r="J9224">
        <v>1034.2208333333299</v>
      </c>
      <c r="K9224">
        <v>1020.79041666666</v>
      </c>
      <c r="L9224">
        <v>1052.7804166666599</v>
      </c>
      <c r="M9224">
        <v>1033.9637499999999</v>
      </c>
      <c r="N9224">
        <v>1057.3570833333299</v>
      </c>
    </row>
    <row r="9225" spans="7:14" x14ac:dyDescent="0.25">
      <c r="H9225" s="34" t="s">
        <v>632</v>
      </c>
      <c r="I9225" t="s">
        <v>76</v>
      </c>
      <c r="J9225">
        <v>1030.69166666666</v>
      </c>
      <c r="K9225">
        <v>1017.98083333333</v>
      </c>
      <c r="L9225">
        <v>1049.86083333333</v>
      </c>
      <c r="M9225">
        <v>1030.6775</v>
      </c>
      <c r="N9225">
        <v>1054.3641666666599</v>
      </c>
    </row>
    <row r="9226" spans="7:14" x14ac:dyDescent="0.25">
      <c r="H9226" s="34" t="s">
        <v>632</v>
      </c>
      <c r="I9226" t="s">
        <v>77</v>
      </c>
      <c r="J9226">
        <v>1027.1624999999999</v>
      </c>
      <c r="K9226">
        <v>1015.17125</v>
      </c>
      <c r="L9226">
        <v>1046.9412500000001</v>
      </c>
      <c r="M9226">
        <v>1027.3912499999999</v>
      </c>
      <c r="N9226">
        <v>1051.3712499999999</v>
      </c>
    </row>
    <row r="9227" spans="7:14" x14ac:dyDescent="0.25">
      <c r="H9227" s="34" t="s">
        <v>632</v>
      </c>
      <c r="I9227" t="s">
        <v>78</v>
      </c>
      <c r="J9227">
        <v>1016.575</v>
      </c>
      <c r="K9227">
        <v>1006.7424999999999</v>
      </c>
      <c r="L9227">
        <v>1038.1824999999999</v>
      </c>
      <c r="M9227">
        <v>1017.5325</v>
      </c>
      <c r="N9227">
        <v>1042.3924999999999</v>
      </c>
    </row>
    <row r="9228" spans="7:14" x14ac:dyDescent="0.25">
      <c r="H9228" s="34" t="s">
        <v>632</v>
      </c>
      <c r="I9228" t="s">
        <v>79</v>
      </c>
      <c r="J9228">
        <v>998.11371527777703</v>
      </c>
      <c r="K9228">
        <v>992.78290850154701</v>
      </c>
      <c r="L9228">
        <v>1023.02674667184</v>
      </c>
      <c r="M9228">
        <v>1001.18267458777</v>
      </c>
      <c r="N9228">
        <v>1026.94227299044</v>
      </c>
    </row>
    <row r="9229" spans="7:14" x14ac:dyDescent="0.25">
      <c r="H9229" s="34" t="s">
        <v>632</v>
      </c>
      <c r="I9229" t="s">
        <v>80</v>
      </c>
      <c r="J9229">
        <v>1027.25</v>
      </c>
      <c r="K9229">
        <v>1026.8583333333299</v>
      </c>
      <c r="L9229">
        <v>1045.0250000000001</v>
      </c>
      <c r="M9229">
        <v>1041.1416666666601</v>
      </c>
      <c r="N9229">
        <v>1052.625</v>
      </c>
    </row>
    <row r="9230" spans="7:14" x14ac:dyDescent="0.25">
      <c r="H9230" s="34" t="s">
        <v>632</v>
      </c>
      <c r="I9230" t="s">
        <v>81</v>
      </c>
      <c r="J9230">
        <v>1030.75</v>
      </c>
      <c r="K9230">
        <v>1030.11666666666</v>
      </c>
      <c r="L9230">
        <v>1048.5833333333301</v>
      </c>
      <c r="M9230">
        <v>1045.0333333333299</v>
      </c>
      <c r="N9230">
        <v>1055.2</v>
      </c>
    </row>
    <row r="9231" spans="7:14" x14ac:dyDescent="0.25">
      <c r="H9231" s="34" t="s">
        <v>632</v>
      </c>
      <c r="I9231" t="s">
        <v>82</v>
      </c>
      <c r="J9231">
        <v>1034.25</v>
      </c>
      <c r="K9231">
        <v>1033.375</v>
      </c>
      <c r="L9231">
        <v>1052.1416666666601</v>
      </c>
      <c r="M9231">
        <v>1048.925</v>
      </c>
      <c r="N9231">
        <v>1057.7750000000001</v>
      </c>
    </row>
    <row r="9232" spans="7:14" x14ac:dyDescent="0.25">
      <c r="H9232" s="34" t="s">
        <v>632</v>
      </c>
      <c r="I9232" t="s">
        <v>83</v>
      </c>
      <c r="J9232">
        <v>0.67681895093062605</v>
      </c>
      <c r="K9232">
        <v>0.63462178327100105</v>
      </c>
      <c r="L9232">
        <v>0.67639814030110001</v>
      </c>
      <c r="M9232">
        <v>0.74757677869646</v>
      </c>
      <c r="N9232">
        <v>0.48687102644703101</v>
      </c>
    </row>
    <row r="9233" spans="7:14" x14ac:dyDescent="0.25">
      <c r="H9233" s="34" t="s">
        <v>632</v>
      </c>
      <c r="I9233" t="s">
        <v>84</v>
      </c>
      <c r="J9233" t="s">
        <v>85</v>
      </c>
      <c r="K9233" t="s">
        <v>98</v>
      </c>
      <c r="L9233" t="s">
        <v>88</v>
      </c>
      <c r="M9233" t="s">
        <v>98</v>
      </c>
      <c r="N9233" t="s">
        <v>88</v>
      </c>
    </row>
    <row r="9234" spans="7:14" x14ac:dyDescent="0.25">
      <c r="G9234" s="34" t="s">
        <v>667</v>
      </c>
    </row>
    <row r="9236" spans="7:14" x14ac:dyDescent="0.25">
      <c r="H9236" s="34" t="s">
        <v>95</v>
      </c>
      <c r="I9236" t="s">
        <v>63</v>
      </c>
      <c r="J9236" t="s">
        <v>90</v>
      </c>
      <c r="K9236" t="s">
        <v>101</v>
      </c>
      <c r="L9236" t="s">
        <v>66</v>
      </c>
      <c r="M9236" t="s">
        <v>91</v>
      </c>
      <c r="N9236" t="s">
        <v>68</v>
      </c>
    </row>
    <row r="9238" spans="7:14" x14ac:dyDescent="0.25">
      <c r="H9238" s="34" t="s">
        <v>633</v>
      </c>
      <c r="I9238" t="s">
        <v>70</v>
      </c>
      <c r="J9238">
        <v>218.29608104828901</v>
      </c>
      <c r="K9238">
        <v>222.184286731545</v>
      </c>
      <c r="L9238">
        <v>220.81139150943301</v>
      </c>
      <c r="M9238">
        <v>217.306547619047</v>
      </c>
      <c r="N9238">
        <v>245.38010323791599</v>
      </c>
    </row>
    <row r="9239" spans="7:14" x14ac:dyDescent="0.25">
      <c r="H9239" s="34" t="s">
        <v>633</v>
      </c>
      <c r="I9239" t="s">
        <v>71</v>
      </c>
      <c r="J9239">
        <v>214.28</v>
      </c>
      <c r="K9239">
        <v>218.5625</v>
      </c>
      <c r="L9239">
        <v>217.66749999999999</v>
      </c>
      <c r="M9239">
        <v>215.11250000000001</v>
      </c>
      <c r="N9239">
        <v>236.64500000000001</v>
      </c>
    </row>
    <row r="9240" spans="7:14" x14ac:dyDescent="0.25">
      <c r="H9240" s="34" t="s">
        <v>633</v>
      </c>
      <c r="I9240" t="s">
        <v>72</v>
      </c>
      <c r="J9240">
        <v>211.91499999999999</v>
      </c>
      <c r="K9240">
        <v>216.43125000000001</v>
      </c>
      <c r="L9240">
        <v>215.78375</v>
      </c>
      <c r="M9240">
        <v>213.80625000000001</v>
      </c>
      <c r="N9240">
        <v>231.9975</v>
      </c>
    </row>
    <row r="9241" spans="7:14" x14ac:dyDescent="0.25">
      <c r="H9241" s="34" t="s">
        <v>633</v>
      </c>
      <c r="I9241" t="s">
        <v>73</v>
      </c>
      <c r="J9241">
        <v>211.12666666666601</v>
      </c>
      <c r="K9241">
        <v>215.72083333333299</v>
      </c>
      <c r="L9241">
        <v>215.15583333333299</v>
      </c>
      <c r="M9241">
        <v>213.370833333333</v>
      </c>
      <c r="N9241">
        <v>230.44833333333301</v>
      </c>
    </row>
    <row r="9242" spans="7:14" x14ac:dyDescent="0.25">
      <c r="H9242" s="34" t="s">
        <v>633</v>
      </c>
      <c r="I9242" t="s">
        <v>74</v>
      </c>
      <c r="J9242">
        <v>210.338333333333</v>
      </c>
      <c r="K9242">
        <v>215.010416666666</v>
      </c>
      <c r="L9242">
        <v>214.52791666666599</v>
      </c>
      <c r="M9242">
        <v>212.93541666666599</v>
      </c>
      <c r="N9242">
        <v>228.89916666666599</v>
      </c>
    </row>
    <row r="9243" spans="7:14" x14ac:dyDescent="0.25">
      <c r="H9243" s="34" t="s">
        <v>633</v>
      </c>
      <c r="I9243" t="s">
        <v>75</v>
      </c>
      <c r="J9243">
        <v>208.761666666666</v>
      </c>
      <c r="K9243">
        <v>213.589583333333</v>
      </c>
      <c r="L9243">
        <v>213.272083333333</v>
      </c>
      <c r="M9243">
        <v>212.06458333333299</v>
      </c>
      <c r="N9243">
        <v>225.800833333333</v>
      </c>
    </row>
    <row r="9244" spans="7:14" x14ac:dyDescent="0.25">
      <c r="H9244" s="34" t="s">
        <v>633</v>
      </c>
      <c r="I9244" t="s">
        <v>76</v>
      </c>
      <c r="J9244">
        <v>207.97333333333299</v>
      </c>
      <c r="K9244">
        <v>212.87916666666601</v>
      </c>
      <c r="L9244">
        <v>212.644166666666</v>
      </c>
      <c r="M9244">
        <v>211.62916666666601</v>
      </c>
      <c r="N9244">
        <v>224.25166666666601</v>
      </c>
    </row>
    <row r="9245" spans="7:14" x14ac:dyDescent="0.25">
      <c r="H9245" s="34" t="s">
        <v>633</v>
      </c>
      <c r="I9245" t="s">
        <v>77</v>
      </c>
      <c r="J9245">
        <v>207.185</v>
      </c>
      <c r="K9245">
        <v>212.16874999999999</v>
      </c>
      <c r="L9245">
        <v>212.01625000000001</v>
      </c>
      <c r="M9245">
        <v>211.19374999999999</v>
      </c>
      <c r="N9245">
        <v>222.70249999999999</v>
      </c>
    </row>
    <row r="9246" spans="7:14" x14ac:dyDescent="0.25">
      <c r="H9246" s="34" t="s">
        <v>633</v>
      </c>
      <c r="I9246" t="s">
        <v>78</v>
      </c>
      <c r="J9246">
        <v>204.82</v>
      </c>
      <c r="K9246">
        <v>210.03749999999999</v>
      </c>
      <c r="L9246">
        <v>210.13249999999999</v>
      </c>
      <c r="M9246">
        <v>209.88749999999999</v>
      </c>
      <c r="N9246">
        <v>218.05499999999901</v>
      </c>
    </row>
    <row r="9247" spans="7:14" x14ac:dyDescent="0.25">
      <c r="H9247" s="34" t="s">
        <v>633</v>
      </c>
      <c r="I9247" t="s">
        <v>79</v>
      </c>
      <c r="J9247">
        <v>200.80391895170999</v>
      </c>
      <c r="K9247">
        <v>206.415713268454</v>
      </c>
      <c r="L9247">
        <v>206.98860849056601</v>
      </c>
      <c r="M9247">
        <v>207.69345238095201</v>
      </c>
      <c r="N9247">
        <v>209.319896762083</v>
      </c>
    </row>
    <row r="9248" spans="7:14" x14ac:dyDescent="0.25">
      <c r="H9248" s="34" t="s">
        <v>633</v>
      </c>
      <c r="I9248" t="s">
        <v>80</v>
      </c>
      <c r="J9248">
        <v>209.81666666666601</v>
      </c>
      <c r="K9248">
        <v>214.375</v>
      </c>
      <c r="L9248">
        <v>214.40833333333299</v>
      </c>
      <c r="M9248">
        <v>212.375</v>
      </c>
      <c r="N9248">
        <v>221.55</v>
      </c>
    </row>
    <row r="9249" spans="7:14" x14ac:dyDescent="0.25">
      <c r="H9249" s="34" t="s">
        <v>633</v>
      </c>
      <c r="I9249" t="s">
        <v>81</v>
      </c>
      <c r="J9249">
        <v>210.083333333333</v>
      </c>
      <c r="K9249">
        <v>214.45</v>
      </c>
      <c r="L9249">
        <v>214.916666666666</v>
      </c>
      <c r="M9249">
        <v>212.416666666666</v>
      </c>
      <c r="N9249">
        <v>223.48333333333301</v>
      </c>
    </row>
    <row r="9250" spans="7:14" x14ac:dyDescent="0.25">
      <c r="H9250" s="34" t="s">
        <v>633</v>
      </c>
      <c r="I9250" t="s">
        <v>82</v>
      </c>
      <c r="J9250">
        <v>210.35</v>
      </c>
      <c r="K9250">
        <v>214.52500000000001</v>
      </c>
      <c r="L9250">
        <v>215.42500000000001</v>
      </c>
      <c r="M9250">
        <v>212.458333333333</v>
      </c>
      <c r="N9250">
        <v>225.416666666666</v>
      </c>
    </row>
    <row r="9251" spans="7:14" x14ac:dyDescent="0.25">
      <c r="H9251" s="34" t="s">
        <v>633</v>
      </c>
      <c r="I9251" t="s">
        <v>83</v>
      </c>
      <c r="J9251">
        <v>0.25419016601796401</v>
      </c>
      <c r="K9251">
        <v>6.9970845481038907E-2</v>
      </c>
      <c r="L9251">
        <v>0.47417311205256701</v>
      </c>
      <c r="M9251">
        <v>3.9223377132762201E-2</v>
      </c>
      <c r="N9251">
        <v>1.71534195933456</v>
      </c>
    </row>
    <row r="9252" spans="7:14" x14ac:dyDescent="0.25">
      <c r="H9252" s="34" t="s">
        <v>633</v>
      </c>
      <c r="I9252" t="s">
        <v>84</v>
      </c>
      <c r="J9252" t="s">
        <v>93</v>
      </c>
      <c r="K9252" t="s">
        <v>99</v>
      </c>
      <c r="L9252" t="s">
        <v>86</v>
      </c>
      <c r="M9252" t="s">
        <v>103</v>
      </c>
      <c r="N9252" t="s">
        <v>88</v>
      </c>
    </row>
    <row r="9254" spans="7:14" x14ac:dyDescent="0.25">
      <c r="G9254" s="34" t="s">
        <v>667</v>
      </c>
    </row>
    <row r="9255" spans="7:14" x14ac:dyDescent="0.25">
      <c r="H9255" s="34" t="s">
        <v>109</v>
      </c>
      <c r="I9255" t="s">
        <v>63</v>
      </c>
      <c r="J9255" t="s">
        <v>64</v>
      </c>
      <c r="K9255" t="s">
        <v>65</v>
      </c>
      <c r="L9255" t="s">
        <v>66</v>
      </c>
      <c r="M9255" t="s">
        <v>67</v>
      </c>
      <c r="N9255" t="s">
        <v>96</v>
      </c>
    </row>
    <row r="9256" spans="7:14" x14ac:dyDescent="0.25">
      <c r="G9256" s="34" t="s">
        <v>667</v>
      </c>
    </row>
    <row r="9257" spans="7:14" x14ac:dyDescent="0.25">
      <c r="H9257" s="34" t="s">
        <v>634</v>
      </c>
      <c r="I9257" t="s">
        <v>70</v>
      </c>
      <c r="J9257">
        <v>232.853860294117</v>
      </c>
      <c r="K9257">
        <v>250.16716077537001</v>
      </c>
      <c r="L9257">
        <v>251.23588235294099</v>
      </c>
      <c r="M9257">
        <v>253.15723005683</v>
      </c>
      <c r="N9257">
        <v>248.05849999999899</v>
      </c>
    </row>
    <row r="9258" spans="7:14" x14ac:dyDescent="0.25">
      <c r="H9258" s="34" t="s">
        <v>634</v>
      </c>
      <c r="I9258" t="s">
        <v>71</v>
      </c>
      <c r="J9258">
        <v>227.12</v>
      </c>
      <c r="K9258">
        <v>242.10749999999999</v>
      </c>
      <c r="L9258">
        <v>245.44</v>
      </c>
      <c r="M9258">
        <v>247.39750000000001</v>
      </c>
      <c r="N9258">
        <v>245.57</v>
      </c>
    </row>
    <row r="9259" spans="7:14" x14ac:dyDescent="0.25">
      <c r="H9259" s="34" t="s">
        <v>634</v>
      </c>
      <c r="I9259" t="s">
        <v>72</v>
      </c>
      <c r="J9259">
        <v>223.71</v>
      </c>
      <c r="K9259">
        <v>237.80375000000001</v>
      </c>
      <c r="L9259">
        <v>242.19499999999999</v>
      </c>
      <c r="M9259">
        <v>243.97375</v>
      </c>
      <c r="N9259">
        <v>244.08500000000001</v>
      </c>
    </row>
    <row r="9260" spans="7:14" x14ac:dyDescent="0.25">
      <c r="H9260" s="34" t="s">
        <v>634</v>
      </c>
      <c r="I9260" t="s">
        <v>73</v>
      </c>
      <c r="J9260">
        <v>222.57333333333301</v>
      </c>
      <c r="K9260">
        <v>236.36916666666599</v>
      </c>
      <c r="L9260">
        <v>241.113333333333</v>
      </c>
      <c r="M9260">
        <v>242.83250000000001</v>
      </c>
      <c r="N9260">
        <v>243.59</v>
      </c>
    </row>
    <row r="9261" spans="7:14" x14ac:dyDescent="0.25">
      <c r="H9261" s="34" t="s">
        <v>634</v>
      </c>
      <c r="I9261" t="s">
        <v>74</v>
      </c>
      <c r="J9261">
        <v>221.43666666666601</v>
      </c>
      <c r="K9261">
        <v>234.93458333333299</v>
      </c>
      <c r="L9261">
        <v>240.03166666666601</v>
      </c>
      <c r="M9261">
        <v>241.69125</v>
      </c>
      <c r="N9261">
        <v>243.095</v>
      </c>
    </row>
    <row r="9262" spans="7:14" x14ac:dyDescent="0.25">
      <c r="H9262" s="34" t="s">
        <v>634</v>
      </c>
      <c r="I9262" t="s">
        <v>75</v>
      </c>
      <c r="J9262">
        <v>219.16333333333299</v>
      </c>
      <c r="K9262">
        <v>232.06541666666601</v>
      </c>
      <c r="L9262">
        <v>237.868333333333</v>
      </c>
      <c r="M9262">
        <v>239.40875</v>
      </c>
      <c r="N9262">
        <v>242.10499999999999</v>
      </c>
    </row>
    <row r="9263" spans="7:14" x14ac:dyDescent="0.25">
      <c r="H9263" s="34" t="s">
        <v>634</v>
      </c>
      <c r="I9263" t="s">
        <v>76</v>
      </c>
      <c r="J9263">
        <v>218.02666666666599</v>
      </c>
      <c r="K9263">
        <v>230.63083333333299</v>
      </c>
      <c r="L9263">
        <v>236.78666666666601</v>
      </c>
      <c r="M9263">
        <v>238.26750000000001</v>
      </c>
      <c r="N9263">
        <v>241.60999999999899</v>
      </c>
    </row>
    <row r="9264" spans="7:14" x14ac:dyDescent="0.25">
      <c r="H9264" s="34" t="s">
        <v>634</v>
      </c>
      <c r="I9264" t="s">
        <v>77</v>
      </c>
      <c r="J9264">
        <v>216.89</v>
      </c>
      <c r="K9264">
        <v>229.19624999999999</v>
      </c>
      <c r="L9264">
        <v>235.70499999999899</v>
      </c>
      <c r="M9264">
        <v>237.12625</v>
      </c>
      <c r="N9264">
        <v>241.11499999999899</v>
      </c>
    </row>
    <row r="9265" spans="7:14" x14ac:dyDescent="0.25">
      <c r="H9265" s="34" t="s">
        <v>634</v>
      </c>
      <c r="I9265" t="s">
        <v>78</v>
      </c>
      <c r="J9265">
        <v>213.48</v>
      </c>
      <c r="K9265">
        <v>224.89249999999899</v>
      </c>
      <c r="L9265">
        <v>232.45999999999901</v>
      </c>
      <c r="M9265">
        <v>233.70249999999999</v>
      </c>
      <c r="N9265">
        <v>239.63</v>
      </c>
    </row>
    <row r="9266" spans="7:14" x14ac:dyDescent="0.25">
      <c r="H9266" s="34" t="s">
        <v>634</v>
      </c>
      <c r="I9266" t="s">
        <v>79</v>
      </c>
      <c r="J9266">
        <v>207.746139705882</v>
      </c>
      <c r="K9266">
        <v>216.832839224629</v>
      </c>
      <c r="L9266">
        <v>226.66411764705799</v>
      </c>
      <c r="M9266">
        <v>227.942769943169</v>
      </c>
      <c r="N9266">
        <v>237.14150000000001</v>
      </c>
    </row>
    <row r="9267" spans="7:14" x14ac:dyDescent="0.25">
      <c r="H9267" s="34" t="s">
        <v>634</v>
      </c>
      <c r="I9267" t="s">
        <v>80</v>
      </c>
      <c r="J9267">
        <v>221.46666666666599</v>
      </c>
      <c r="K9267">
        <v>227.07499999999999</v>
      </c>
      <c r="L9267">
        <v>235.4</v>
      </c>
      <c r="M9267">
        <v>241.625</v>
      </c>
      <c r="N9267">
        <v>242.63333333333301</v>
      </c>
    </row>
    <row r="9268" spans="7:14" x14ac:dyDescent="0.25">
      <c r="H9268" s="34" t="s">
        <v>634</v>
      </c>
      <c r="I9268" t="s">
        <v>81</v>
      </c>
      <c r="J9268">
        <v>222.63333333333301</v>
      </c>
      <c r="K9268">
        <v>229.21666666666599</v>
      </c>
      <c r="L9268">
        <v>236.583333333333</v>
      </c>
      <c r="M9268">
        <v>242.7</v>
      </c>
      <c r="N9268">
        <v>242.666666666666</v>
      </c>
    </row>
    <row r="9269" spans="7:14" x14ac:dyDescent="0.25">
      <c r="H9269" s="34" t="s">
        <v>634</v>
      </c>
      <c r="I9269" t="s">
        <v>82</v>
      </c>
      <c r="J9269">
        <v>223.8</v>
      </c>
      <c r="K9269">
        <v>231.35833333333301</v>
      </c>
      <c r="L9269">
        <v>237.766666666666</v>
      </c>
      <c r="M9269">
        <v>243.77500000000001</v>
      </c>
      <c r="N9269">
        <v>242.7</v>
      </c>
    </row>
    <row r="9270" spans="7:14" x14ac:dyDescent="0.25">
      <c r="H9270" s="34" t="s">
        <v>634</v>
      </c>
      <c r="I9270" t="s">
        <v>83</v>
      </c>
      <c r="J9270">
        <v>1.05358217940998</v>
      </c>
      <c r="K9270">
        <v>1.8513849367863799</v>
      </c>
      <c r="L9270">
        <v>0.99537361558951598</v>
      </c>
      <c r="M9270">
        <v>0.88980858768752202</v>
      </c>
      <c r="N9270">
        <v>2.74763016897909E-2</v>
      </c>
    </row>
    <row r="9271" spans="7:14" x14ac:dyDescent="0.25">
      <c r="H9271" s="34" t="s">
        <v>634</v>
      </c>
      <c r="I9271" t="s">
        <v>84</v>
      </c>
      <c r="J9271" t="s">
        <v>85</v>
      </c>
      <c r="K9271" t="s">
        <v>88</v>
      </c>
      <c r="L9271" t="s">
        <v>88</v>
      </c>
      <c r="M9271" t="s">
        <v>88</v>
      </c>
      <c r="N9271" t="s">
        <v>106</v>
      </c>
    </row>
    <row r="9272" spans="7:14" x14ac:dyDescent="0.25">
      <c r="G9272" s="34" t="s">
        <v>667</v>
      </c>
    </row>
    <row r="9273" spans="7:14" x14ac:dyDescent="0.25">
      <c r="G9273" s="34" t="s">
        <v>667</v>
      </c>
    </row>
    <row r="9274" spans="7:14" x14ac:dyDescent="0.25">
      <c r="H9274" s="34" t="s">
        <v>62</v>
      </c>
      <c r="I9274" t="s">
        <v>63</v>
      </c>
      <c r="J9274" t="s">
        <v>64</v>
      </c>
      <c r="K9274" t="s">
        <v>101</v>
      </c>
      <c r="L9274" t="s">
        <v>104</v>
      </c>
      <c r="M9274" t="s">
        <v>67</v>
      </c>
      <c r="N9274" t="s">
        <v>96</v>
      </c>
    </row>
    <row r="9275" spans="7:14" x14ac:dyDescent="0.25">
      <c r="G9275" s="34" t="s">
        <v>667</v>
      </c>
    </row>
    <row r="9276" spans="7:14" x14ac:dyDescent="0.25">
      <c r="H9276" s="34" t="s">
        <v>635</v>
      </c>
      <c r="I9276" t="s">
        <v>70</v>
      </c>
      <c r="J9276">
        <v>3977.44163854003</v>
      </c>
      <c r="K9276">
        <v>3971.1290411952</v>
      </c>
      <c r="L9276">
        <v>3980.50171303451</v>
      </c>
      <c r="M9276">
        <v>3974.9202580645101</v>
      </c>
      <c r="N9276">
        <v>3971.3718094506298</v>
      </c>
    </row>
    <row r="9277" spans="7:14" x14ac:dyDescent="0.25">
      <c r="H9277" s="34" t="s">
        <v>635</v>
      </c>
      <c r="I9277" t="s">
        <v>71</v>
      </c>
      <c r="J9277">
        <v>3938.8425000000002</v>
      </c>
      <c r="K9277">
        <v>3938.1174999999998</v>
      </c>
      <c r="L9277">
        <v>3950.7</v>
      </c>
      <c r="M9277">
        <v>3936.35</v>
      </c>
      <c r="N9277">
        <v>3953.01</v>
      </c>
    </row>
    <row r="9278" spans="7:14" x14ac:dyDescent="0.25">
      <c r="H9278" s="34" t="s">
        <v>635</v>
      </c>
      <c r="I9278" t="s">
        <v>72</v>
      </c>
      <c r="J9278">
        <v>3916.19625</v>
      </c>
      <c r="K9278">
        <v>3918.3587499999999</v>
      </c>
      <c r="L9278">
        <v>3932.8249999999998</v>
      </c>
      <c r="M9278">
        <v>3912.9749999999999</v>
      </c>
      <c r="N9278">
        <v>3941.9549999999999</v>
      </c>
    </row>
    <row r="9279" spans="7:14" x14ac:dyDescent="0.25">
      <c r="H9279" s="34" t="s">
        <v>635</v>
      </c>
      <c r="I9279" t="s">
        <v>73</v>
      </c>
      <c r="J9279">
        <v>3908.6475</v>
      </c>
      <c r="K9279">
        <v>3911.7725</v>
      </c>
      <c r="L9279">
        <v>3926.86666666666</v>
      </c>
      <c r="M9279">
        <v>3905.1833333333302</v>
      </c>
      <c r="N9279">
        <v>3938.27</v>
      </c>
    </row>
    <row r="9280" spans="7:14" x14ac:dyDescent="0.25">
      <c r="H9280" s="34" t="s">
        <v>635</v>
      </c>
      <c r="I9280" t="s">
        <v>74</v>
      </c>
      <c r="J9280">
        <v>3901.0987500000001</v>
      </c>
      <c r="K9280">
        <v>3905.1862499999902</v>
      </c>
      <c r="L9280">
        <v>3920.9083333333301</v>
      </c>
      <c r="M9280">
        <v>3897.3916666666601</v>
      </c>
      <c r="N9280">
        <v>3934.585</v>
      </c>
    </row>
    <row r="9281" spans="7:14" x14ac:dyDescent="0.25">
      <c r="H9281" s="34" t="s">
        <v>635</v>
      </c>
      <c r="I9281" t="s">
        <v>75</v>
      </c>
      <c r="J9281">
        <v>3886.0012499999998</v>
      </c>
      <c r="K9281">
        <v>3892.0137500000001</v>
      </c>
      <c r="L9281">
        <v>3908.99166666666</v>
      </c>
      <c r="M9281">
        <v>3881.8083333333302</v>
      </c>
      <c r="N9281">
        <v>3927.2150000000001</v>
      </c>
    </row>
    <row r="9282" spans="7:14" x14ac:dyDescent="0.25">
      <c r="H9282" s="34" t="s">
        <v>635</v>
      </c>
      <c r="I9282" t="s">
        <v>76</v>
      </c>
      <c r="J9282">
        <v>3878.4524999999999</v>
      </c>
      <c r="K9282">
        <v>3885.4274999999998</v>
      </c>
      <c r="L9282">
        <v>3903.0333333333301</v>
      </c>
      <c r="M9282">
        <v>3874.0166666666601</v>
      </c>
      <c r="N9282">
        <v>3923.53</v>
      </c>
    </row>
    <row r="9283" spans="7:14" x14ac:dyDescent="0.25">
      <c r="H9283" s="34" t="s">
        <v>635</v>
      </c>
      <c r="I9283" t="s">
        <v>77</v>
      </c>
      <c r="J9283">
        <v>3870.9037499999999</v>
      </c>
      <c r="K9283">
        <v>3878.8412499999999</v>
      </c>
      <c r="L9283">
        <v>3897.0749999999998</v>
      </c>
      <c r="M9283">
        <v>3866.2249999999999</v>
      </c>
      <c r="N9283">
        <v>3919.8449999999998</v>
      </c>
    </row>
    <row r="9284" spans="7:14" x14ac:dyDescent="0.25">
      <c r="H9284" s="34" t="s">
        <v>635</v>
      </c>
      <c r="I9284" t="s">
        <v>78</v>
      </c>
      <c r="J9284">
        <v>3848.2575000000002</v>
      </c>
      <c r="K9284">
        <v>3859.0825</v>
      </c>
      <c r="L9284">
        <v>3879.2</v>
      </c>
      <c r="M9284">
        <v>3842.85</v>
      </c>
      <c r="N9284">
        <v>3908.79</v>
      </c>
    </row>
    <row r="9285" spans="7:14" x14ac:dyDescent="0.25">
      <c r="H9285" s="34" t="s">
        <v>635</v>
      </c>
      <c r="I9285" t="s">
        <v>79</v>
      </c>
      <c r="J9285">
        <v>3809.6583614599599</v>
      </c>
      <c r="K9285">
        <v>3826.0709588047898</v>
      </c>
      <c r="L9285">
        <v>3849.3982869654801</v>
      </c>
      <c r="M9285">
        <v>3804.2797419354802</v>
      </c>
      <c r="N9285">
        <v>3890.4281905493599</v>
      </c>
    </row>
    <row r="9286" spans="7:14" x14ac:dyDescent="0.25">
      <c r="H9286" s="34" t="s">
        <v>635</v>
      </c>
      <c r="I9286" t="s">
        <v>80</v>
      </c>
      <c r="J9286">
        <v>3863.1750000000002</v>
      </c>
      <c r="K9286">
        <v>3898.0249999999901</v>
      </c>
      <c r="L9286">
        <v>3914.5</v>
      </c>
      <c r="M9286">
        <v>3898.9</v>
      </c>
      <c r="N9286">
        <v>3924.6</v>
      </c>
    </row>
    <row r="9287" spans="7:14" x14ac:dyDescent="0.25">
      <c r="H9287" s="34" t="s">
        <v>635</v>
      </c>
      <c r="I9287" t="s">
        <v>81</v>
      </c>
      <c r="J9287">
        <v>3873.3</v>
      </c>
      <c r="K9287">
        <v>3898.2166666666599</v>
      </c>
      <c r="L9287">
        <v>3914.65</v>
      </c>
      <c r="M9287">
        <v>3908.2</v>
      </c>
      <c r="N9287">
        <v>3926.7</v>
      </c>
    </row>
    <row r="9288" spans="7:14" x14ac:dyDescent="0.25">
      <c r="H9288" s="34" t="s">
        <v>635</v>
      </c>
      <c r="I9288" t="s">
        <v>82</v>
      </c>
      <c r="J9288">
        <v>3883.4250000000002</v>
      </c>
      <c r="K9288">
        <v>3898.4083333333301</v>
      </c>
      <c r="L9288">
        <v>3914.8</v>
      </c>
      <c r="M9288">
        <v>3917.5</v>
      </c>
      <c r="N9288">
        <v>3928.8</v>
      </c>
    </row>
    <row r="9289" spans="7:14" x14ac:dyDescent="0.25">
      <c r="H9289" s="34" t="s">
        <v>635</v>
      </c>
      <c r="I9289" t="s">
        <v>83</v>
      </c>
      <c r="J9289">
        <v>0.52144691863499104</v>
      </c>
      <c r="K9289">
        <v>9.83307289943002E-3</v>
      </c>
      <c r="L9289">
        <v>7.6632267293394703E-3</v>
      </c>
      <c r="M9289">
        <v>0.47705763163967901</v>
      </c>
      <c r="N9289">
        <v>0.106902871105699</v>
      </c>
    </row>
    <row r="9290" spans="7:14" x14ac:dyDescent="0.25">
      <c r="H9290" s="34" t="s">
        <v>635</v>
      </c>
      <c r="I9290" t="s">
        <v>84</v>
      </c>
      <c r="J9290" t="s">
        <v>85</v>
      </c>
      <c r="K9290" t="s">
        <v>99</v>
      </c>
      <c r="L9290" t="s">
        <v>107</v>
      </c>
      <c r="M9290" t="s">
        <v>86</v>
      </c>
      <c r="N9290" t="s">
        <v>99</v>
      </c>
    </row>
    <row r="9291" spans="7:14" x14ac:dyDescent="0.25">
      <c r="G9291" s="34" t="s">
        <v>667</v>
      </c>
    </row>
    <row r="9292" spans="7:14" x14ac:dyDescent="0.25">
      <c r="G9292" s="34" t="s">
        <v>667</v>
      </c>
    </row>
    <row r="9293" spans="7:14" x14ac:dyDescent="0.25">
      <c r="H9293" s="34" t="s">
        <v>62</v>
      </c>
      <c r="I9293" t="s">
        <v>63</v>
      </c>
      <c r="J9293" t="s">
        <v>90</v>
      </c>
      <c r="K9293" t="s">
        <v>101</v>
      </c>
      <c r="L9293" t="s">
        <v>66</v>
      </c>
      <c r="M9293" t="s">
        <v>67</v>
      </c>
      <c r="N9293" t="s">
        <v>68</v>
      </c>
    </row>
    <row r="9294" spans="7:14" x14ac:dyDescent="0.25">
      <c r="G9294" s="34" t="s">
        <v>667</v>
      </c>
    </row>
    <row r="9295" spans="7:14" x14ac:dyDescent="0.25">
      <c r="H9295" s="34" t="s">
        <v>636</v>
      </c>
      <c r="I9295" t="s">
        <v>70</v>
      </c>
      <c r="J9295">
        <v>181.208139534883</v>
      </c>
      <c r="K9295">
        <v>178.421546005191</v>
      </c>
      <c r="L9295">
        <v>196.814921090387</v>
      </c>
      <c r="M9295">
        <v>206.86067415730301</v>
      </c>
      <c r="N9295">
        <v>197.14226789709099</v>
      </c>
    </row>
    <row r="9296" spans="7:14" x14ac:dyDescent="0.25">
      <c r="H9296" s="34" t="s">
        <v>636</v>
      </c>
      <c r="I9296" t="s">
        <v>71</v>
      </c>
      <c r="J9296">
        <v>178.4</v>
      </c>
      <c r="K9296">
        <v>176.5325</v>
      </c>
      <c r="L9296">
        <v>189.16249999999999</v>
      </c>
      <c r="M9296">
        <v>198.6</v>
      </c>
      <c r="N9296">
        <v>190.7475</v>
      </c>
    </row>
    <row r="9297" spans="7:14" x14ac:dyDescent="0.25">
      <c r="H9297" s="34" t="s">
        <v>636</v>
      </c>
      <c r="I9297" t="s">
        <v>72</v>
      </c>
      <c r="J9297">
        <v>176.75</v>
      </c>
      <c r="K9297">
        <v>175.39125000000001</v>
      </c>
      <c r="L9297">
        <v>184.83125000000001</v>
      </c>
      <c r="M9297">
        <v>194.2</v>
      </c>
      <c r="N9297">
        <v>187.04874999999899</v>
      </c>
    </row>
    <row r="9298" spans="7:14" x14ac:dyDescent="0.25">
      <c r="H9298" s="34" t="s">
        <v>636</v>
      </c>
      <c r="I9298" t="s">
        <v>73</v>
      </c>
      <c r="J9298">
        <v>176.2</v>
      </c>
      <c r="K9298">
        <v>175.01083333333301</v>
      </c>
      <c r="L9298">
        <v>183.38749999999999</v>
      </c>
      <c r="M9298">
        <v>192.73333333333301</v>
      </c>
      <c r="N9298">
        <v>185.81583333333299</v>
      </c>
    </row>
    <row r="9299" spans="7:14" x14ac:dyDescent="0.25">
      <c r="H9299" s="34" t="s">
        <v>636</v>
      </c>
      <c r="I9299" t="s">
        <v>74</v>
      </c>
      <c r="J9299">
        <v>175.65</v>
      </c>
      <c r="K9299">
        <v>174.63041666666601</v>
      </c>
      <c r="L9299">
        <v>181.94374999999999</v>
      </c>
      <c r="M9299">
        <v>191.266666666666</v>
      </c>
      <c r="N9299">
        <v>184.58291666666599</v>
      </c>
    </row>
    <row r="9300" spans="7:14" x14ac:dyDescent="0.25">
      <c r="H9300" s="34" t="s">
        <v>636</v>
      </c>
      <c r="I9300" t="s">
        <v>75</v>
      </c>
      <c r="J9300">
        <v>174.54999999999899</v>
      </c>
      <c r="K9300">
        <v>173.869583333333</v>
      </c>
      <c r="L9300">
        <v>179.05625000000001</v>
      </c>
      <c r="M9300">
        <v>188.333333333333</v>
      </c>
      <c r="N9300">
        <v>182.117083333333</v>
      </c>
    </row>
    <row r="9301" spans="7:14" x14ac:dyDescent="0.25">
      <c r="H9301" s="34" t="s">
        <v>636</v>
      </c>
      <c r="I9301" t="s">
        <v>76</v>
      </c>
      <c r="J9301">
        <v>174</v>
      </c>
      <c r="K9301">
        <v>173.48916666666599</v>
      </c>
      <c r="L9301">
        <v>177.61250000000001</v>
      </c>
      <c r="M9301">
        <v>186.86666666666599</v>
      </c>
      <c r="N9301">
        <v>180.884166666666</v>
      </c>
    </row>
    <row r="9302" spans="7:14" x14ac:dyDescent="0.25">
      <c r="H9302" s="34" t="s">
        <v>636</v>
      </c>
      <c r="I9302" t="s">
        <v>77</v>
      </c>
      <c r="J9302">
        <v>173.45</v>
      </c>
      <c r="K9302">
        <v>173.10874999999999</v>
      </c>
      <c r="L9302">
        <v>176.16874999999999</v>
      </c>
      <c r="M9302">
        <v>185.4</v>
      </c>
      <c r="N9302">
        <v>179.65125</v>
      </c>
    </row>
    <row r="9303" spans="7:14" x14ac:dyDescent="0.25">
      <c r="H9303" s="34" t="s">
        <v>636</v>
      </c>
      <c r="I9303" t="s">
        <v>78</v>
      </c>
      <c r="J9303">
        <v>171.79999999999899</v>
      </c>
      <c r="K9303">
        <v>171.9675</v>
      </c>
      <c r="L9303">
        <v>171.83750000000001</v>
      </c>
      <c r="M9303">
        <v>181</v>
      </c>
      <c r="N9303">
        <v>175.95249999999999</v>
      </c>
    </row>
    <row r="9304" spans="7:14" x14ac:dyDescent="0.25">
      <c r="H9304" s="34" t="s">
        <v>636</v>
      </c>
      <c r="I9304" t="s">
        <v>79</v>
      </c>
      <c r="J9304">
        <v>168.99186046511599</v>
      </c>
      <c r="K9304">
        <v>170.078453994808</v>
      </c>
      <c r="L9304">
        <v>164.185078909612</v>
      </c>
      <c r="M9304">
        <v>172.73932584269599</v>
      </c>
      <c r="N9304">
        <v>169.55773210290801</v>
      </c>
    </row>
    <row r="9305" spans="7:14" x14ac:dyDescent="0.25">
      <c r="H9305" s="34" t="s">
        <v>636</v>
      </c>
      <c r="I9305" t="s">
        <v>80</v>
      </c>
      <c r="J9305">
        <v>175</v>
      </c>
      <c r="K9305">
        <v>174.641666666666</v>
      </c>
      <c r="L9305">
        <v>181.041666666666</v>
      </c>
      <c r="M9305">
        <v>186</v>
      </c>
      <c r="N9305">
        <v>184.07499999999899</v>
      </c>
    </row>
    <row r="9306" spans="7:14" x14ac:dyDescent="0.25">
      <c r="H9306" s="34" t="s">
        <v>636</v>
      </c>
      <c r="I9306" t="s">
        <v>81</v>
      </c>
      <c r="J9306">
        <v>175.03333333333299</v>
      </c>
      <c r="K9306">
        <v>175.03333333333299</v>
      </c>
      <c r="L9306">
        <v>181.583333333333</v>
      </c>
      <c r="M9306">
        <v>187.266666666666</v>
      </c>
      <c r="N9306">
        <v>184.79999999999899</v>
      </c>
    </row>
    <row r="9307" spans="7:14" x14ac:dyDescent="0.25">
      <c r="H9307" s="34" t="s">
        <v>636</v>
      </c>
      <c r="I9307" t="s">
        <v>82</v>
      </c>
      <c r="J9307">
        <v>175.06666666666601</v>
      </c>
      <c r="K9307">
        <v>175.42500000000001</v>
      </c>
      <c r="L9307">
        <v>182.125</v>
      </c>
      <c r="M9307">
        <v>188.53333333333299</v>
      </c>
      <c r="N9307">
        <v>185.52500000000001</v>
      </c>
    </row>
    <row r="9308" spans="7:14" x14ac:dyDescent="0.25">
      <c r="H9308" s="34" t="s">
        <v>636</v>
      </c>
      <c r="I9308" t="s">
        <v>83</v>
      </c>
      <c r="J9308">
        <v>3.80807311500359E-2</v>
      </c>
      <c r="K9308">
        <v>0.44853748150977302</v>
      </c>
      <c r="L9308">
        <v>0.59838895281932203</v>
      </c>
      <c r="M9308">
        <v>1.3437057991513199</v>
      </c>
      <c r="N9308">
        <v>0.78772239576262104</v>
      </c>
    </row>
    <row r="9309" spans="7:14" x14ac:dyDescent="0.25">
      <c r="H9309" s="34" t="s">
        <v>636</v>
      </c>
      <c r="I9309" t="s">
        <v>84</v>
      </c>
      <c r="J9309" t="s">
        <v>93</v>
      </c>
      <c r="K9309" t="s">
        <v>108</v>
      </c>
      <c r="L9309" t="s">
        <v>88</v>
      </c>
      <c r="M9309" t="s">
        <v>88</v>
      </c>
      <c r="N9309" t="s">
        <v>87</v>
      </c>
    </row>
    <row r="9310" spans="7:14" x14ac:dyDescent="0.25">
      <c r="G9310" s="34" t="s">
        <v>667</v>
      </c>
    </row>
    <row r="9311" spans="7:14" x14ac:dyDescent="0.25">
      <c r="G9311" s="34" t="s">
        <v>667</v>
      </c>
    </row>
    <row r="9312" spans="7:14" x14ac:dyDescent="0.25">
      <c r="H9312" s="34" t="s">
        <v>95</v>
      </c>
      <c r="I9312" t="s">
        <v>63</v>
      </c>
      <c r="J9312" t="s">
        <v>64</v>
      </c>
      <c r="K9312" t="s">
        <v>65</v>
      </c>
      <c r="L9312" t="s">
        <v>66</v>
      </c>
      <c r="M9312" t="s">
        <v>67</v>
      </c>
      <c r="N9312" t="s">
        <v>68</v>
      </c>
    </row>
    <row r="9313" spans="7:14" x14ac:dyDescent="0.25">
      <c r="G9313" s="34" t="s">
        <v>667</v>
      </c>
    </row>
    <row r="9314" spans="7:14" x14ac:dyDescent="0.25">
      <c r="H9314" s="34" t="s">
        <v>637</v>
      </c>
      <c r="I9314" t="s">
        <v>70</v>
      </c>
      <c r="J9314">
        <v>449.835402843601</v>
      </c>
      <c r="K9314">
        <v>467.78682983682899</v>
      </c>
      <c r="L9314">
        <v>455.913903712955</v>
      </c>
      <c r="M9314">
        <v>454.792924954792</v>
      </c>
      <c r="N9314">
        <v>471.025408917768</v>
      </c>
    </row>
    <row r="9315" spans="7:14" x14ac:dyDescent="0.25">
      <c r="H9315" s="34" t="s">
        <v>637</v>
      </c>
      <c r="I9315" t="s">
        <v>71</v>
      </c>
      <c r="J9315">
        <v>438.64749999999998</v>
      </c>
      <c r="K9315">
        <v>457.95</v>
      </c>
      <c r="L9315">
        <v>449.82</v>
      </c>
      <c r="M9315">
        <v>450.0025</v>
      </c>
      <c r="N9315">
        <v>464.35500000000002</v>
      </c>
    </row>
    <row r="9316" spans="7:14" x14ac:dyDescent="0.25">
      <c r="H9316" s="34" t="s">
        <v>637</v>
      </c>
      <c r="I9316" t="s">
        <v>72</v>
      </c>
      <c r="J9316">
        <v>431.92374999999998</v>
      </c>
      <c r="K9316">
        <v>452.45</v>
      </c>
      <c r="L9316">
        <v>446.13499999999999</v>
      </c>
      <c r="M9316">
        <v>447.10124999999999</v>
      </c>
      <c r="N9316">
        <v>460.47750000000002</v>
      </c>
    </row>
    <row r="9317" spans="7:14" x14ac:dyDescent="0.25">
      <c r="H9317" s="34" t="s">
        <v>637</v>
      </c>
      <c r="I9317" t="s">
        <v>73</v>
      </c>
      <c r="J9317">
        <v>429.6825</v>
      </c>
      <c r="K9317">
        <v>450.61666666666599</v>
      </c>
      <c r="L9317">
        <v>444.90666666666601</v>
      </c>
      <c r="M9317">
        <v>446.13416666666598</v>
      </c>
      <c r="N9317">
        <v>459.185</v>
      </c>
    </row>
    <row r="9318" spans="7:14" x14ac:dyDescent="0.25">
      <c r="H9318" s="34" t="s">
        <v>637</v>
      </c>
      <c r="I9318" t="s">
        <v>74</v>
      </c>
      <c r="J9318">
        <v>427.441249999999</v>
      </c>
      <c r="K9318">
        <v>448.78333333333302</v>
      </c>
      <c r="L9318">
        <v>443.678333333333</v>
      </c>
      <c r="M9318">
        <v>445.16708333333298</v>
      </c>
      <c r="N9318">
        <v>457.89249999999998</v>
      </c>
    </row>
    <row r="9319" spans="7:14" x14ac:dyDescent="0.25">
      <c r="H9319" s="34" t="s">
        <v>637</v>
      </c>
      <c r="I9319" t="s">
        <v>75</v>
      </c>
      <c r="J9319">
        <v>422.95875000000001</v>
      </c>
      <c r="K9319">
        <v>445.11666666666599</v>
      </c>
      <c r="L9319">
        <v>441.22166666666601</v>
      </c>
      <c r="M9319">
        <v>443.23291666666597</v>
      </c>
      <c r="N9319">
        <v>455.3075</v>
      </c>
    </row>
    <row r="9320" spans="7:14" x14ac:dyDescent="0.25">
      <c r="H9320" s="34" t="s">
        <v>637</v>
      </c>
      <c r="I9320" t="s">
        <v>76</v>
      </c>
      <c r="J9320">
        <v>420.71749999999997</v>
      </c>
      <c r="K9320">
        <v>443.28333333333302</v>
      </c>
      <c r="L9320">
        <v>439.993333333333</v>
      </c>
      <c r="M9320">
        <v>442.26583333333298</v>
      </c>
      <c r="N9320">
        <v>454.01499999999999</v>
      </c>
    </row>
    <row r="9321" spans="7:14" x14ac:dyDescent="0.25">
      <c r="H9321" s="34" t="s">
        <v>637</v>
      </c>
      <c r="I9321" t="s">
        <v>77</v>
      </c>
      <c r="J9321">
        <v>418.47624999999999</v>
      </c>
      <c r="K9321">
        <v>441.45</v>
      </c>
      <c r="L9321">
        <v>438.76499999999999</v>
      </c>
      <c r="M9321">
        <v>441.29874999999998</v>
      </c>
      <c r="N9321">
        <v>452.72250000000003</v>
      </c>
    </row>
    <row r="9322" spans="7:14" x14ac:dyDescent="0.25">
      <c r="H9322" s="34" t="s">
        <v>637</v>
      </c>
      <c r="I9322" t="s">
        <v>78</v>
      </c>
      <c r="J9322">
        <v>411.7525</v>
      </c>
      <c r="K9322">
        <v>435.95</v>
      </c>
      <c r="L9322">
        <v>435.08</v>
      </c>
      <c r="M9322">
        <v>438.39749999999998</v>
      </c>
      <c r="N9322">
        <v>448.84500000000003</v>
      </c>
    </row>
    <row r="9323" spans="7:14" x14ac:dyDescent="0.25">
      <c r="H9323" s="34" t="s">
        <v>637</v>
      </c>
      <c r="I9323" t="s">
        <v>79</v>
      </c>
      <c r="J9323">
        <v>400.56459715639801</v>
      </c>
      <c r="K9323">
        <v>426.11317016317003</v>
      </c>
      <c r="L9323">
        <v>428.98609628704401</v>
      </c>
      <c r="M9323">
        <v>433.60707504520798</v>
      </c>
      <c r="N9323">
        <v>442.17459108223102</v>
      </c>
    </row>
    <row r="9324" spans="7:14" x14ac:dyDescent="0.25">
      <c r="H9324" s="34" t="s">
        <v>637</v>
      </c>
      <c r="I9324" t="s">
        <v>80</v>
      </c>
      <c r="J9324">
        <v>428.20833333333297</v>
      </c>
      <c r="K9324">
        <v>439</v>
      </c>
      <c r="L9324">
        <v>443.98333333333301</v>
      </c>
      <c r="M9324">
        <v>445.35833333333301</v>
      </c>
      <c r="N9324">
        <v>453.35</v>
      </c>
    </row>
    <row r="9325" spans="7:14" x14ac:dyDescent="0.25">
      <c r="H9325" s="34" t="s">
        <v>637</v>
      </c>
      <c r="I9325" t="s">
        <v>81</v>
      </c>
      <c r="J9325">
        <v>431.21666666666601</v>
      </c>
      <c r="K9325">
        <v>441.65</v>
      </c>
      <c r="L9325">
        <v>445.51666666666603</v>
      </c>
      <c r="M9325">
        <v>446.51666666666603</v>
      </c>
      <c r="N9325">
        <v>454.433333333333</v>
      </c>
    </row>
    <row r="9326" spans="7:14" x14ac:dyDescent="0.25">
      <c r="H9326" s="34" t="s">
        <v>637</v>
      </c>
      <c r="I9326" t="s">
        <v>82</v>
      </c>
      <c r="J9326">
        <v>434.22500000000002</v>
      </c>
      <c r="K9326">
        <v>444.3</v>
      </c>
      <c r="L9326">
        <v>447.05</v>
      </c>
      <c r="M9326">
        <v>447.67499999999899</v>
      </c>
      <c r="N9326">
        <v>455.51666666666603</v>
      </c>
    </row>
    <row r="9327" spans="7:14" x14ac:dyDescent="0.25">
      <c r="H9327" s="34" t="s">
        <v>637</v>
      </c>
      <c r="I9327" t="s">
        <v>83</v>
      </c>
      <c r="J9327">
        <v>1.40507930329862</v>
      </c>
      <c r="K9327">
        <v>1.19288768849877</v>
      </c>
      <c r="L9327">
        <v>0.69071661849169697</v>
      </c>
      <c r="M9327">
        <v>0.52018037909547099</v>
      </c>
      <c r="N9327">
        <v>0.475650360396635</v>
      </c>
    </row>
    <row r="9328" spans="7:14" x14ac:dyDescent="0.25">
      <c r="H9328" s="34" t="s">
        <v>637</v>
      </c>
      <c r="I9328" t="s">
        <v>84</v>
      </c>
      <c r="J9328" t="s">
        <v>85</v>
      </c>
      <c r="K9328" t="s">
        <v>88</v>
      </c>
      <c r="L9328" t="s">
        <v>86</v>
      </c>
      <c r="M9328" t="s">
        <v>86</v>
      </c>
      <c r="N9328" t="s">
        <v>88</v>
      </c>
    </row>
    <row r="9329" spans="7:14" x14ac:dyDescent="0.25">
      <c r="G9329" s="34" t="s">
        <v>667</v>
      </c>
    </row>
    <row r="9330" spans="7:14" x14ac:dyDescent="0.25">
      <c r="G9330" s="34" t="s">
        <v>667</v>
      </c>
    </row>
    <row r="9331" spans="7:14" x14ac:dyDescent="0.25">
      <c r="H9331" s="34" t="s">
        <v>62</v>
      </c>
      <c r="I9331" t="s">
        <v>63</v>
      </c>
      <c r="J9331" t="s">
        <v>150</v>
      </c>
      <c r="K9331" t="s">
        <v>101</v>
      </c>
      <c r="L9331" t="s">
        <v>66</v>
      </c>
      <c r="M9331" t="s">
        <v>67</v>
      </c>
      <c r="N9331" t="s">
        <v>96</v>
      </c>
    </row>
    <row r="9332" spans="7:14" x14ac:dyDescent="0.25">
      <c r="G9332" s="34" t="s">
        <v>667</v>
      </c>
    </row>
    <row r="9333" spans="7:14" x14ac:dyDescent="0.25">
      <c r="H9333" s="34" t="s">
        <v>638</v>
      </c>
      <c r="I9333" t="s">
        <v>70</v>
      </c>
      <c r="J9333">
        <v>1302.92326327039</v>
      </c>
      <c r="K9333">
        <v>1317.1294117647001</v>
      </c>
      <c r="L9333">
        <v>1310.44606299212</v>
      </c>
      <c r="M9333">
        <v>1304.3887706855701</v>
      </c>
      <c r="N9333">
        <v>1338.3133228840099</v>
      </c>
    </row>
    <row r="9334" spans="7:14" x14ac:dyDescent="0.25">
      <c r="H9334" s="34" t="s">
        <v>638</v>
      </c>
      <c r="I9334" t="s">
        <v>71</v>
      </c>
      <c r="J9334">
        <v>1290.7474999999999</v>
      </c>
      <c r="K9334">
        <v>1305.55</v>
      </c>
      <c r="L9334">
        <v>1294.55</v>
      </c>
      <c r="M9334">
        <v>1295.1500000000001</v>
      </c>
      <c r="N9334">
        <v>1320.94999999999</v>
      </c>
    </row>
    <row r="9335" spans="7:14" x14ac:dyDescent="0.25">
      <c r="H9335" s="34" t="s">
        <v>638</v>
      </c>
      <c r="I9335" t="s">
        <v>72</v>
      </c>
      <c r="J9335">
        <v>1283.4737500000001</v>
      </c>
      <c r="K9335">
        <v>1298.675</v>
      </c>
      <c r="L9335">
        <v>1284.925</v>
      </c>
      <c r="M9335">
        <v>1289.6500000000001</v>
      </c>
      <c r="N9335">
        <v>1310.7749999999901</v>
      </c>
    </row>
    <row r="9336" spans="7:14" x14ac:dyDescent="0.25">
      <c r="H9336" s="34" t="s">
        <v>638</v>
      </c>
      <c r="I9336" t="s">
        <v>73</v>
      </c>
      <c r="J9336">
        <v>1281.0491666666601</v>
      </c>
      <c r="K9336">
        <v>1296.38333333333</v>
      </c>
      <c r="L9336">
        <v>1281.7166666666601</v>
      </c>
      <c r="M9336">
        <v>1287.81666666666</v>
      </c>
      <c r="N9336">
        <v>1307.38333333333</v>
      </c>
    </row>
    <row r="9337" spans="7:14" x14ac:dyDescent="0.25">
      <c r="H9337" s="34" t="s">
        <v>638</v>
      </c>
      <c r="I9337" t="s">
        <v>74</v>
      </c>
      <c r="J9337">
        <v>1278.6245833333301</v>
      </c>
      <c r="K9337">
        <v>1294.0916666666601</v>
      </c>
      <c r="L9337">
        <v>1278.50833333333</v>
      </c>
      <c r="M9337">
        <v>1285.9833333333299</v>
      </c>
      <c r="N9337">
        <v>1303.99166666666</v>
      </c>
    </row>
    <row r="9338" spans="7:14" x14ac:dyDescent="0.25">
      <c r="H9338" s="34" t="s">
        <v>638</v>
      </c>
      <c r="I9338" t="s">
        <v>75</v>
      </c>
      <c r="J9338">
        <v>1273.77541666666</v>
      </c>
      <c r="K9338">
        <v>1289.50833333333</v>
      </c>
      <c r="L9338">
        <v>1272.0916666666601</v>
      </c>
      <c r="M9338">
        <v>1282.31666666666</v>
      </c>
      <c r="N9338">
        <v>1297.2083333333301</v>
      </c>
    </row>
    <row r="9339" spans="7:14" x14ac:dyDescent="0.25">
      <c r="H9339" s="34" t="s">
        <v>638</v>
      </c>
      <c r="I9339" t="s">
        <v>76</v>
      </c>
      <c r="J9339">
        <v>1271.35083333333</v>
      </c>
      <c r="K9339">
        <v>1287.2166666666601</v>
      </c>
      <c r="L9339">
        <v>1268.88333333333</v>
      </c>
      <c r="M9339">
        <v>1280.4833333333299</v>
      </c>
      <c r="N9339">
        <v>1293.81666666666</v>
      </c>
    </row>
    <row r="9340" spans="7:14" x14ac:dyDescent="0.25">
      <c r="H9340" s="34" t="s">
        <v>638</v>
      </c>
      <c r="I9340" t="s">
        <v>77</v>
      </c>
      <c r="J9340">
        <v>1268.92625</v>
      </c>
      <c r="K9340">
        <v>1284.925</v>
      </c>
      <c r="L9340">
        <v>1265.675</v>
      </c>
      <c r="M9340">
        <v>1278.6500000000001</v>
      </c>
      <c r="N9340">
        <v>1290.425</v>
      </c>
    </row>
    <row r="9341" spans="7:14" x14ac:dyDescent="0.25">
      <c r="H9341" s="34" t="s">
        <v>638</v>
      </c>
      <c r="I9341" t="s">
        <v>78</v>
      </c>
      <c r="J9341">
        <v>1261.6524999999999</v>
      </c>
      <c r="K9341">
        <v>1278.05</v>
      </c>
      <c r="L9341">
        <v>1256.05</v>
      </c>
      <c r="M9341">
        <v>1273.1500000000001</v>
      </c>
      <c r="N9341">
        <v>1280.25</v>
      </c>
    </row>
    <row r="9342" spans="7:14" x14ac:dyDescent="0.25">
      <c r="H9342" s="34" t="s">
        <v>638</v>
      </c>
      <c r="I9342" t="s">
        <v>79</v>
      </c>
      <c r="J9342">
        <v>1249.4767367295999</v>
      </c>
      <c r="K9342">
        <v>1266.4705882352901</v>
      </c>
      <c r="L9342">
        <v>1240.1539370078699</v>
      </c>
      <c r="M9342">
        <v>1263.9112293144201</v>
      </c>
      <c r="N9342">
        <v>1262.8866771159801</v>
      </c>
    </row>
    <row r="9343" spans="7:14" x14ac:dyDescent="0.25">
      <c r="H9343" s="34" t="s">
        <v>638</v>
      </c>
      <c r="I9343" t="s">
        <v>80</v>
      </c>
      <c r="J9343">
        <v>1276.25833333333</v>
      </c>
      <c r="K9343">
        <v>1287.5</v>
      </c>
      <c r="L9343">
        <v>1279.36666666666</v>
      </c>
      <c r="M9343">
        <v>1279</v>
      </c>
      <c r="N9343">
        <v>1294.5</v>
      </c>
    </row>
    <row r="9344" spans="7:14" x14ac:dyDescent="0.25">
      <c r="H9344" s="34" t="s">
        <v>638</v>
      </c>
      <c r="I9344" t="s">
        <v>81</v>
      </c>
      <c r="J9344">
        <v>1276.31666666666</v>
      </c>
      <c r="K9344">
        <v>1288.93333333333</v>
      </c>
      <c r="L9344">
        <v>1283.43333333333</v>
      </c>
      <c r="M9344">
        <v>1280.7166666666601</v>
      </c>
      <c r="N9344">
        <v>1296.5333333333299</v>
      </c>
    </row>
    <row r="9345" spans="7:14" x14ac:dyDescent="0.25">
      <c r="H9345" s="34" t="s">
        <v>638</v>
      </c>
      <c r="I9345" t="s">
        <v>82</v>
      </c>
      <c r="J9345">
        <v>1276.375</v>
      </c>
      <c r="K9345">
        <v>1290.36666666666</v>
      </c>
      <c r="L9345">
        <v>1287.5</v>
      </c>
      <c r="M9345">
        <v>1282.43333333333</v>
      </c>
      <c r="N9345">
        <v>1298.56666666666</v>
      </c>
    </row>
    <row r="9346" spans="7:14" x14ac:dyDescent="0.25">
      <c r="H9346" s="34" t="s">
        <v>638</v>
      </c>
      <c r="I9346" t="s">
        <v>83</v>
      </c>
      <c r="J9346">
        <v>9.1413049865913705E-3</v>
      </c>
      <c r="K9346">
        <v>0.222159076231571</v>
      </c>
      <c r="L9346">
        <v>0.63573122117713499</v>
      </c>
      <c r="M9346">
        <v>0.26772021937463097</v>
      </c>
      <c r="N9346">
        <v>0.31316579818773999</v>
      </c>
    </row>
    <row r="9347" spans="7:14" x14ac:dyDescent="0.25">
      <c r="H9347" s="34" t="s">
        <v>638</v>
      </c>
      <c r="I9347" t="s">
        <v>84</v>
      </c>
      <c r="J9347" t="s">
        <v>152</v>
      </c>
      <c r="K9347" t="s">
        <v>99</v>
      </c>
      <c r="L9347" t="s">
        <v>88</v>
      </c>
      <c r="M9347" t="s">
        <v>98</v>
      </c>
      <c r="N9347" t="s">
        <v>99</v>
      </c>
    </row>
    <row r="9348" spans="7:14" x14ac:dyDescent="0.25">
      <c r="G9348" s="34" t="s">
        <v>667</v>
      </c>
    </row>
    <row r="9349" spans="7:14" x14ac:dyDescent="0.25">
      <c r="G9349" s="34" t="s">
        <v>667</v>
      </c>
    </row>
    <row r="9350" spans="7:14" x14ac:dyDescent="0.25">
      <c r="H9350" s="34" t="s">
        <v>95</v>
      </c>
      <c r="I9350" t="s">
        <v>63</v>
      </c>
      <c r="J9350" t="s">
        <v>64</v>
      </c>
      <c r="K9350" t="s">
        <v>65</v>
      </c>
      <c r="L9350" t="s">
        <v>66</v>
      </c>
      <c r="M9350" t="s">
        <v>67</v>
      </c>
      <c r="N9350" t="s">
        <v>68</v>
      </c>
    </row>
    <row r="9351" spans="7:14" x14ac:dyDescent="0.25">
      <c r="G9351" s="34" t="s">
        <v>667</v>
      </c>
    </row>
    <row r="9352" spans="7:14" x14ac:dyDescent="0.25">
      <c r="H9352" s="34" t="s">
        <v>639</v>
      </c>
      <c r="I9352" t="s">
        <v>70</v>
      </c>
      <c r="J9352">
        <v>189.43545580110401</v>
      </c>
      <c r="K9352">
        <v>190.96052259887</v>
      </c>
      <c r="L9352">
        <v>187.48255494505401</v>
      </c>
      <c r="M9352">
        <v>189.53571428571399</v>
      </c>
      <c r="N9352">
        <v>202.03350205198299</v>
      </c>
    </row>
    <row r="9353" spans="7:14" x14ac:dyDescent="0.25">
      <c r="H9353" s="34" t="s">
        <v>639</v>
      </c>
      <c r="I9353" t="s">
        <v>71</v>
      </c>
      <c r="J9353">
        <v>186.0025</v>
      </c>
      <c r="K9353">
        <v>187.21249999999901</v>
      </c>
      <c r="L9353">
        <v>185.67249999999899</v>
      </c>
      <c r="M9353">
        <v>186.57499999999999</v>
      </c>
      <c r="N9353">
        <v>197.32</v>
      </c>
    </row>
    <row r="9354" spans="7:14" x14ac:dyDescent="0.25">
      <c r="H9354" s="34" t="s">
        <v>639</v>
      </c>
      <c r="I9354" t="s">
        <v>72</v>
      </c>
      <c r="J9354">
        <v>183.92625000000001</v>
      </c>
      <c r="K9354">
        <v>185.08124999999899</v>
      </c>
      <c r="L9354">
        <v>184.58625000000001</v>
      </c>
      <c r="M9354">
        <v>184.78749999999999</v>
      </c>
      <c r="N9354">
        <v>194.73500000000001</v>
      </c>
    </row>
    <row r="9355" spans="7:14" x14ac:dyDescent="0.25">
      <c r="H9355" s="34" t="s">
        <v>639</v>
      </c>
      <c r="I9355" t="s">
        <v>73</v>
      </c>
      <c r="J9355">
        <v>183.234166666666</v>
      </c>
      <c r="K9355">
        <v>184.370833333333</v>
      </c>
      <c r="L9355">
        <v>184.22416666666601</v>
      </c>
      <c r="M9355">
        <v>184.19166666666601</v>
      </c>
      <c r="N9355">
        <v>193.87333333333299</v>
      </c>
    </row>
    <row r="9356" spans="7:14" x14ac:dyDescent="0.25">
      <c r="H9356" s="34" t="s">
        <v>639</v>
      </c>
      <c r="I9356" t="s">
        <v>74</v>
      </c>
      <c r="J9356">
        <v>182.54208333333301</v>
      </c>
      <c r="K9356">
        <v>183.66041666666601</v>
      </c>
      <c r="L9356">
        <v>183.862083333333</v>
      </c>
      <c r="M9356">
        <v>183.59583333333299</v>
      </c>
      <c r="N9356">
        <v>193.011666666666</v>
      </c>
    </row>
    <row r="9357" spans="7:14" x14ac:dyDescent="0.25">
      <c r="H9357" s="34" t="s">
        <v>639</v>
      </c>
      <c r="I9357" t="s">
        <v>75</v>
      </c>
      <c r="J9357">
        <v>181.15791666666601</v>
      </c>
      <c r="K9357">
        <v>182.239583333333</v>
      </c>
      <c r="L9357">
        <v>183.137916666666</v>
      </c>
      <c r="M9357">
        <v>182.40416666666599</v>
      </c>
      <c r="N9357">
        <v>191.28833333333299</v>
      </c>
    </row>
    <row r="9358" spans="7:14" x14ac:dyDescent="0.25">
      <c r="H9358" s="34" t="s">
        <v>639</v>
      </c>
      <c r="I9358" t="s">
        <v>76</v>
      </c>
      <c r="J9358">
        <v>180.46583333333299</v>
      </c>
      <c r="K9358">
        <v>181.52916666666599</v>
      </c>
      <c r="L9358">
        <v>182.775833333333</v>
      </c>
      <c r="M9358">
        <v>181.808333333333</v>
      </c>
      <c r="N9358">
        <v>190.42666666666599</v>
      </c>
    </row>
    <row r="9359" spans="7:14" x14ac:dyDescent="0.25">
      <c r="H9359" s="34" t="s">
        <v>639</v>
      </c>
      <c r="I9359" t="s">
        <v>77</v>
      </c>
      <c r="J9359">
        <v>179.77374999999901</v>
      </c>
      <c r="K9359">
        <v>180.81874999999999</v>
      </c>
      <c r="L9359">
        <v>182.41374999999999</v>
      </c>
      <c r="M9359">
        <v>181.21250000000001</v>
      </c>
      <c r="N9359">
        <v>189.565</v>
      </c>
    </row>
    <row r="9360" spans="7:14" x14ac:dyDescent="0.25">
      <c r="H9360" s="34" t="s">
        <v>639</v>
      </c>
      <c r="I9360" t="s">
        <v>78</v>
      </c>
      <c r="J9360">
        <v>177.69749999999999</v>
      </c>
      <c r="K9360">
        <v>178.6875</v>
      </c>
      <c r="L9360">
        <v>181.32749999999999</v>
      </c>
      <c r="M9360">
        <v>179.42500000000001</v>
      </c>
      <c r="N9360">
        <v>186.98</v>
      </c>
    </row>
    <row r="9361" spans="7:14" x14ac:dyDescent="0.25">
      <c r="H9361" s="34" t="s">
        <v>639</v>
      </c>
      <c r="I9361" t="s">
        <v>79</v>
      </c>
      <c r="J9361">
        <v>174.26454419889501</v>
      </c>
      <c r="K9361">
        <v>174.93947740112901</v>
      </c>
      <c r="L9361">
        <v>179.517445054945</v>
      </c>
      <c r="M9361">
        <v>176.46428571428501</v>
      </c>
      <c r="N9361">
        <v>182.266497948016</v>
      </c>
    </row>
    <row r="9362" spans="7:14" x14ac:dyDescent="0.25">
      <c r="H9362" s="34" t="s">
        <v>639</v>
      </c>
      <c r="I9362" t="s">
        <v>80</v>
      </c>
      <c r="J9362">
        <v>182.82499999999899</v>
      </c>
      <c r="K9362">
        <v>180.875</v>
      </c>
      <c r="L9362">
        <v>183.65833333333299</v>
      </c>
      <c r="M9362">
        <v>183.75</v>
      </c>
      <c r="N9362">
        <v>187.45</v>
      </c>
    </row>
    <row r="9363" spans="7:14" x14ac:dyDescent="0.25">
      <c r="H9363" s="34" t="s">
        <v>639</v>
      </c>
      <c r="I9363" t="s">
        <v>81</v>
      </c>
      <c r="J9363">
        <v>183.79999999999899</v>
      </c>
      <c r="K9363">
        <v>181.56666666666601</v>
      </c>
      <c r="L9363">
        <v>183.81666666666601</v>
      </c>
      <c r="M9363">
        <v>184.5</v>
      </c>
      <c r="N9363">
        <v>189.016666666666</v>
      </c>
    </row>
    <row r="9364" spans="7:14" x14ac:dyDescent="0.25">
      <c r="H9364" s="34" t="s">
        <v>639</v>
      </c>
      <c r="I9364" t="s">
        <v>82</v>
      </c>
      <c r="J9364">
        <v>184.77500000000001</v>
      </c>
      <c r="K9364">
        <v>182.25833333333301</v>
      </c>
      <c r="L9364">
        <v>183.97499999999999</v>
      </c>
      <c r="M9364">
        <v>185.25</v>
      </c>
      <c r="N9364">
        <v>190.583333333333</v>
      </c>
    </row>
    <row r="9365" spans="7:14" x14ac:dyDescent="0.25">
      <c r="H9365" s="34" t="s">
        <v>639</v>
      </c>
      <c r="I9365" t="s">
        <v>83</v>
      </c>
      <c r="J9365">
        <v>1.06659373718038</v>
      </c>
      <c r="K9365">
        <v>0.758995930684494</v>
      </c>
      <c r="L9365">
        <v>0.172421616225748</v>
      </c>
      <c r="M9365">
        <v>0.81632653061224403</v>
      </c>
      <c r="N9365">
        <v>1.64407520769566</v>
      </c>
    </row>
    <row r="9366" spans="7:14" x14ac:dyDescent="0.25">
      <c r="H9366" s="34" t="s">
        <v>639</v>
      </c>
      <c r="I9366" t="s">
        <v>84</v>
      </c>
      <c r="J9366" t="s">
        <v>85</v>
      </c>
      <c r="K9366" t="s">
        <v>87</v>
      </c>
      <c r="L9366" t="s">
        <v>88</v>
      </c>
      <c r="M9366" t="s">
        <v>86</v>
      </c>
      <c r="N9366" t="s">
        <v>88</v>
      </c>
    </row>
    <row r="9367" spans="7:14" x14ac:dyDescent="0.25">
      <c r="G9367" s="34" t="s">
        <v>667</v>
      </c>
    </row>
    <row r="9368" spans="7:14" x14ac:dyDescent="0.25">
      <c r="G9368" s="34" t="s">
        <v>667</v>
      </c>
    </row>
    <row r="9369" spans="7:14" x14ac:dyDescent="0.25">
      <c r="H9369" s="34" t="s">
        <v>95</v>
      </c>
      <c r="I9369" t="s">
        <v>63</v>
      </c>
      <c r="J9369" t="s">
        <v>90</v>
      </c>
      <c r="K9369" t="s">
        <v>101</v>
      </c>
      <c r="L9369" t="s">
        <v>244</v>
      </c>
      <c r="M9369" t="s">
        <v>67</v>
      </c>
      <c r="N9369" t="s">
        <v>289</v>
      </c>
    </row>
    <row r="9370" spans="7:14" x14ac:dyDescent="0.25">
      <c r="G9370" s="34" t="s">
        <v>667</v>
      </c>
    </row>
    <row r="9371" spans="7:14" x14ac:dyDescent="0.25">
      <c r="H9371" s="34" t="s">
        <v>640</v>
      </c>
      <c r="I9371" t="s">
        <v>70</v>
      </c>
      <c r="J9371">
        <v>694.13519695514003</v>
      </c>
      <c r="K9371">
        <v>710.97604259094896</v>
      </c>
      <c r="L9371">
        <v>706.90437601296503</v>
      </c>
      <c r="M9371">
        <v>715.29357597018202</v>
      </c>
      <c r="N9371">
        <v>724.76512481116401</v>
      </c>
    </row>
    <row r="9372" spans="7:14" x14ac:dyDescent="0.25">
      <c r="H9372" s="34" t="s">
        <v>640</v>
      </c>
      <c r="I9372" t="s">
        <v>71</v>
      </c>
      <c r="J9372">
        <v>688.15499999999997</v>
      </c>
      <c r="K9372">
        <v>701.64</v>
      </c>
      <c r="L9372">
        <v>695.41499999999996</v>
      </c>
      <c r="M9372">
        <v>707.36749999999995</v>
      </c>
      <c r="N9372">
        <v>713.37249999999995</v>
      </c>
    </row>
    <row r="9373" spans="7:14" x14ac:dyDescent="0.25">
      <c r="H9373" s="34" t="s">
        <v>640</v>
      </c>
      <c r="I9373" t="s">
        <v>72</v>
      </c>
      <c r="J9373">
        <v>684.55250000000001</v>
      </c>
      <c r="K9373">
        <v>696.19499999999903</v>
      </c>
      <c r="L9373">
        <v>688.45749999999998</v>
      </c>
      <c r="M9373">
        <v>702.73374999999999</v>
      </c>
      <c r="N9373">
        <v>706.51125000000002</v>
      </c>
    </row>
    <row r="9374" spans="7:14" x14ac:dyDescent="0.25">
      <c r="H9374" s="34" t="s">
        <v>640</v>
      </c>
      <c r="I9374" t="s">
        <v>73</v>
      </c>
      <c r="J9374">
        <v>683.35166666666601</v>
      </c>
      <c r="K9374">
        <v>694.38</v>
      </c>
      <c r="L9374">
        <v>686.13833333333298</v>
      </c>
      <c r="M9374">
        <v>701.18916666666598</v>
      </c>
      <c r="N9374">
        <v>704.22416666666595</v>
      </c>
    </row>
    <row r="9375" spans="7:14" x14ac:dyDescent="0.25">
      <c r="H9375" s="34" t="s">
        <v>640</v>
      </c>
      <c r="I9375" t="s">
        <v>74</v>
      </c>
      <c r="J9375">
        <v>682.15083333333303</v>
      </c>
      <c r="K9375">
        <v>692.56499999999903</v>
      </c>
      <c r="L9375">
        <v>683.81916666666598</v>
      </c>
      <c r="M9375">
        <v>699.644583333333</v>
      </c>
      <c r="N9375">
        <v>701.93708333333302</v>
      </c>
    </row>
    <row r="9376" spans="7:14" x14ac:dyDescent="0.25">
      <c r="H9376" s="34" t="s">
        <v>640</v>
      </c>
      <c r="I9376" t="s">
        <v>75</v>
      </c>
      <c r="J9376">
        <v>679.74916666666604</v>
      </c>
      <c r="K9376">
        <v>688.93499999999995</v>
      </c>
      <c r="L9376">
        <v>679.180833333333</v>
      </c>
      <c r="M9376">
        <v>696.55541666666602</v>
      </c>
      <c r="N9376">
        <v>697.36291666666602</v>
      </c>
    </row>
    <row r="9377" spans="7:14" x14ac:dyDescent="0.25">
      <c r="H9377" s="34" t="s">
        <v>640</v>
      </c>
      <c r="I9377" t="s">
        <v>76</v>
      </c>
      <c r="J9377">
        <v>678.54833333333295</v>
      </c>
      <c r="K9377">
        <v>687.12</v>
      </c>
      <c r="L9377">
        <v>676.861666666666</v>
      </c>
      <c r="M9377">
        <v>695.01083333333304</v>
      </c>
      <c r="N9377">
        <v>695.07583333333298</v>
      </c>
    </row>
    <row r="9378" spans="7:14" x14ac:dyDescent="0.25">
      <c r="H9378" s="34" t="s">
        <v>640</v>
      </c>
      <c r="I9378" t="s">
        <v>77</v>
      </c>
      <c r="J9378">
        <v>677.34749999999997</v>
      </c>
      <c r="K9378">
        <v>685.30499999999995</v>
      </c>
      <c r="L9378">
        <v>674.54250000000002</v>
      </c>
      <c r="M9378">
        <v>693.46624999999995</v>
      </c>
      <c r="N9378">
        <v>692.78874999999903</v>
      </c>
    </row>
    <row r="9379" spans="7:14" x14ac:dyDescent="0.25">
      <c r="H9379" s="34" t="s">
        <v>640</v>
      </c>
      <c r="I9379" t="s">
        <v>78</v>
      </c>
      <c r="J9379">
        <v>673.745</v>
      </c>
      <c r="K9379">
        <v>679.86</v>
      </c>
      <c r="L9379">
        <v>667.58500000000004</v>
      </c>
      <c r="M9379">
        <v>688.83249999999998</v>
      </c>
      <c r="N9379">
        <v>685.92749999999899</v>
      </c>
    </row>
    <row r="9380" spans="7:14" x14ac:dyDescent="0.25">
      <c r="H9380" s="34" t="s">
        <v>640</v>
      </c>
      <c r="I9380" t="s">
        <v>79</v>
      </c>
      <c r="J9380">
        <v>667.76480304485995</v>
      </c>
      <c r="K9380">
        <v>670.52395740905001</v>
      </c>
      <c r="L9380">
        <v>656.09562398703395</v>
      </c>
      <c r="M9380">
        <v>680.90642402981803</v>
      </c>
      <c r="N9380">
        <v>674.53487518883503</v>
      </c>
    </row>
    <row r="9381" spans="7:14" x14ac:dyDescent="0.25">
      <c r="H9381" s="34" t="s">
        <v>640</v>
      </c>
      <c r="I9381" t="s">
        <v>80</v>
      </c>
      <c r="J9381">
        <v>681.66666666666595</v>
      </c>
      <c r="K9381">
        <v>686.1</v>
      </c>
      <c r="L9381">
        <v>684.78333333333296</v>
      </c>
      <c r="M9381">
        <v>692.57500000000005</v>
      </c>
      <c r="N9381">
        <v>702.27499999999998</v>
      </c>
    </row>
    <row r="9382" spans="7:14" x14ac:dyDescent="0.25">
      <c r="H9382" s="34" t="s">
        <v>640</v>
      </c>
      <c r="I9382" t="s">
        <v>81</v>
      </c>
      <c r="J9382">
        <v>682.38333333333298</v>
      </c>
      <c r="K9382">
        <v>687.65</v>
      </c>
      <c r="L9382">
        <v>688.06666666666604</v>
      </c>
      <c r="M9382">
        <v>694.41666666666595</v>
      </c>
      <c r="N9382">
        <v>704.9</v>
      </c>
    </row>
    <row r="9383" spans="7:14" x14ac:dyDescent="0.25">
      <c r="H9383" s="34" t="s">
        <v>640</v>
      </c>
      <c r="I9383" t="s">
        <v>82</v>
      </c>
      <c r="J9383">
        <v>683.099999999999</v>
      </c>
      <c r="K9383">
        <v>689.19999999999902</v>
      </c>
      <c r="L9383">
        <v>691.35</v>
      </c>
      <c r="M9383">
        <v>696.25833333333298</v>
      </c>
      <c r="N9383">
        <v>707.52499999999998</v>
      </c>
    </row>
    <row r="9384" spans="7:14" x14ac:dyDescent="0.25">
      <c r="H9384" s="34" t="s">
        <v>640</v>
      </c>
      <c r="I9384" t="s">
        <v>83</v>
      </c>
      <c r="J9384">
        <v>0.21026894865523199</v>
      </c>
      <c r="K9384">
        <v>0.44979686593150098</v>
      </c>
      <c r="L9384">
        <v>0.95894078418967099</v>
      </c>
      <c r="M9384">
        <v>0.52901820444995196</v>
      </c>
      <c r="N9384">
        <v>0.74757039621231003</v>
      </c>
    </row>
    <row r="9385" spans="7:14" x14ac:dyDescent="0.25">
      <c r="H9385" s="34" t="s">
        <v>640</v>
      </c>
      <c r="I9385" t="s">
        <v>84</v>
      </c>
      <c r="J9385" t="s">
        <v>93</v>
      </c>
      <c r="K9385" t="s">
        <v>99</v>
      </c>
      <c r="L9385" t="s">
        <v>565</v>
      </c>
      <c r="M9385" t="s">
        <v>88</v>
      </c>
      <c r="N9385" t="s">
        <v>196</v>
      </c>
    </row>
    <row r="9386" spans="7:14" x14ac:dyDescent="0.25">
      <c r="G9386" s="34" t="s">
        <v>667</v>
      </c>
    </row>
    <row r="9388" spans="7:14" x14ac:dyDescent="0.25">
      <c r="H9388" s="34" t="s">
        <v>95</v>
      </c>
      <c r="I9388" t="s">
        <v>63</v>
      </c>
      <c r="J9388" t="s">
        <v>64</v>
      </c>
      <c r="K9388" t="s">
        <v>101</v>
      </c>
      <c r="L9388" t="s">
        <v>66</v>
      </c>
      <c r="M9388" t="s">
        <v>67</v>
      </c>
      <c r="N9388" t="s">
        <v>68</v>
      </c>
    </row>
    <row r="9390" spans="7:14" x14ac:dyDescent="0.25">
      <c r="H9390" s="34" t="s">
        <v>641</v>
      </c>
      <c r="I9390" t="s">
        <v>70</v>
      </c>
      <c r="J9390">
        <v>111.44743833017</v>
      </c>
      <c r="K9390">
        <v>110.597074091552</v>
      </c>
      <c r="L9390">
        <v>109.06</v>
      </c>
      <c r="M9390">
        <v>110.66075735648801</v>
      </c>
      <c r="N9390">
        <v>115.80141176470499</v>
      </c>
    </row>
    <row r="9391" spans="7:14" x14ac:dyDescent="0.25">
      <c r="H9391" s="34" t="s">
        <v>641</v>
      </c>
      <c r="I9391" t="s">
        <v>71</v>
      </c>
      <c r="J9391">
        <v>109.15</v>
      </c>
      <c r="K9391">
        <v>109.2675</v>
      </c>
      <c r="L9391">
        <v>107.8575</v>
      </c>
      <c r="M9391">
        <v>108.705</v>
      </c>
      <c r="N9391">
        <v>113.1925</v>
      </c>
    </row>
    <row r="9392" spans="7:14" x14ac:dyDescent="0.25">
      <c r="H9392" s="34" t="s">
        <v>641</v>
      </c>
      <c r="I9392" t="s">
        <v>72</v>
      </c>
      <c r="J9392">
        <v>107.77500000000001</v>
      </c>
      <c r="K9392">
        <v>108.48375</v>
      </c>
      <c r="L9392">
        <v>107.12875</v>
      </c>
      <c r="M9392">
        <v>107.5775</v>
      </c>
      <c r="N9392">
        <v>111.72125</v>
      </c>
    </row>
    <row r="9393" spans="8:14" x14ac:dyDescent="0.25">
      <c r="H9393" s="34" t="s">
        <v>641</v>
      </c>
      <c r="I9393" t="s">
        <v>73</v>
      </c>
      <c r="J9393">
        <v>107.31666666666599</v>
      </c>
      <c r="K9393">
        <v>108.2225</v>
      </c>
      <c r="L9393">
        <v>106.885833333333</v>
      </c>
      <c r="M9393">
        <v>107.201666666666</v>
      </c>
      <c r="N9393">
        <v>111.230833333333</v>
      </c>
    </row>
    <row r="9394" spans="8:14" x14ac:dyDescent="0.25">
      <c r="H9394" s="34" t="s">
        <v>641</v>
      </c>
      <c r="I9394" t="s">
        <v>74</v>
      </c>
      <c r="J9394">
        <v>106.85833333333299</v>
      </c>
      <c r="K9394">
        <v>107.96125000000001</v>
      </c>
      <c r="L9394">
        <v>106.642916666666</v>
      </c>
      <c r="M9394">
        <v>106.82583333333299</v>
      </c>
      <c r="N9394">
        <v>110.74041666666599</v>
      </c>
    </row>
    <row r="9395" spans="8:14" x14ac:dyDescent="0.25">
      <c r="H9395" s="34" t="s">
        <v>641</v>
      </c>
      <c r="I9395" t="s">
        <v>75</v>
      </c>
      <c r="J9395">
        <v>105.94166666666599</v>
      </c>
      <c r="K9395">
        <v>107.43875</v>
      </c>
      <c r="L9395">
        <v>106.15708333333301</v>
      </c>
      <c r="M9395">
        <v>106.074166666666</v>
      </c>
      <c r="N9395">
        <v>109.759583333333</v>
      </c>
    </row>
    <row r="9396" spans="8:14" x14ac:dyDescent="0.25">
      <c r="H9396" s="34" t="s">
        <v>641</v>
      </c>
      <c r="I9396" t="s">
        <v>76</v>
      </c>
      <c r="J9396">
        <v>105.48333333333299</v>
      </c>
      <c r="K9396">
        <v>107.17749999999999</v>
      </c>
      <c r="L9396">
        <v>105.91416666666601</v>
      </c>
      <c r="M9396">
        <v>105.698333333333</v>
      </c>
      <c r="N9396">
        <v>109.269166666666</v>
      </c>
    </row>
    <row r="9397" spans="8:14" x14ac:dyDescent="0.25">
      <c r="H9397" s="34" t="s">
        <v>641</v>
      </c>
      <c r="I9397" t="s">
        <v>77</v>
      </c>
      <c r="J9397">
        <v>105.02500000000001</v>
      </c>
      <c r="K9397">
        <v>106.91625000000001</v>
      </c>
      <c r="L9397">
        <v>105.67125</v>
      </c>
      <c r="M9397">
        <v>105.32250000000001</v>
      </c>
      <c r="N9397">
        <v>108.77875</v>
      </c>
    </row>
    <row r="9398" spans="8:14" x14ac:dyDescent="0.25">
      <c r="H9398" s="34" t="s">
        <v>641</v>
      </c>
      <c r="I9398" t="s">
        <v>78</v>
      </c>
      <c r="J9398">
        <v>103.65</v>
      </c>
      <c r="K9398">
        <v>106.13249999999999</v>
      </c>
      <c r="L9398">
        <v>104.9425</v>
      </c>
      <c r="M9398">
        <v>104.19499999999999</v>
      </c>
      <c r="N9398">
        <v>107.3075</v>
      </c>
    </row>
    <row r="9399" spans="8:14" x14ac:dyDescent="0.25">
      <c r="H9399" s="34" t="s">
        <v>641</v>
      </c>
      <c r="I9399" t="s">
        <v>79</v>
      </c>
      <c r="J9399">
        <v>101.352561669829</v>
      </c>
      <c r="K9399">
        <v>104.80292590844699</v>
      </c>
      <c r="L9399">
        <v>103.74</v>
      </c>
      <c r="M9399">
        <v>102.23924264351101</v>
      </c>
      <c r="N9399">
        <v>104.698588235294</v>
      </c>
    </row>
    <row r="9400" spans="8:14" x14ac:dyDescent="0.25">
      <c r="H9400" s="34" t="s">
        <v>641</v>
      </c>
      <c r="I9400" t="s">
        <v>80</v>
      </c>
      <c r="J9400">
        <v>106.9</v>
      </c>
      <c r="K9400">
        <v>107.375</v>
      </c>
      <c r="L9400">
        <v>106.708333333333</v>
      </c>
      <c r="M9400">
        <v>105.7</v>
      </c>
      <c r="N9400">
        <v>108.925</v>
      </c>
    </row>
    <row r="9401" spans="8:14" x14ac:dyDescent="0.25">
      <c r="H9401" s="34" t="s">
        <v>641</v>
      </c>
      <c r="I9401" t="s">
        <v>81</v>
      </c>
      <c r="J9401">
        <v>107.4</v>
      </c>
      <c r="K9401">
        <v>107.48333333333299</v>
      </c>
      <c r="L9401">
        <v>107.016666666666</v>
      </c>
      <c r="M9401">
        <v>105.95</v>
      </c>
      <c r="N9401">
        <v>109.36666666666601</v>
      </c>
    </row>
    <row r="9402" spans="8:14" x14ac:dyDescent="0.25">
      <c r="H9402" s="34" t="s">
        <v>641</v>
      </c>
      <c r="I9402" t="s">
        <v>82</v>
      </c>
      <c r="J9402">
        <v>107.9</v>
      </c>
      <c r="K9402">
        <v>107.591666666666</v>
      </c>
      <c r="L9402">
        <v>107.325</v>
      </c>
      <c r="M9402">
        <v>106.2</v>
      </c>
      <c r="N9402">
        <v>109.808333333333</v>
      </c>
    </row>
    <row r="9403" spans="8:14" x14ac:dyDescent="0.25">
      <c r="H9403" s="34" t="s">
        <v>641</v>
      </c>
      <c r="I9403" t="s">
        <v>83</v>
      </c>
      <c r="J9403">
        <v>0.93545369504206799</v>
      </c>
      <c r="K9403">
        <v>0.201378669351717</v>
      </c>
      <c r="L9403">
        <v>0.57789925810231002</v>
      </c>
      <c r="M9403">
        <v>0.47080979284369101</v>
      </c>
      <c r="N9403">
        <v>0.80443196478714796</v>
      </c>
    </row>
    <row r="9404" spans="8:14" x14ac:dyDescent="0.25">
      <c r="H9404" s="34" t="s">
        <v>641</v>
      </c>
      <c r="I9404" t="s">
        <v>84</v>
      </c>
      <c r="J9404" t="s">
        <v>85</v>
      </c>
      <c r="K9404" t="s">
        <v>106</v>
      </c>
      <c r="L9404" t="s">
        <v>87</v>
      </c>
      <c r="M9404" t="s">
        <v>87</v>
      </c>
      <c r="N9404" t="s">
        <v>88</v>
      </c>
    </row>
    <row r="9407" spans="8:14" x14ac:dyDescent="0.25">
      <c r="H9407" s="34" t="s">
        <v>109</v>
      </c>
      <c r="I9407" t="s">
        <v>63</v>
      </c>
      <c r="J9407" t="s">
        <v>64</v>
      </c>
      <c r="K9407" t="s">
        <v>101</v>
      </c>
      <c r="L9407" t="s">
        <v>110</v>
      </c>
      <c r="M9407" t="s">
        <v>67</v>
      </c>
      <c r="N9407" t="s">
        <v>68</v>
      </c>
    </row>
    <row r="9409" spans="8:14" x14ac:dyDescent="0.25">
      <c r="H9409" s="34" t="s">
        <v>642</v>
      </c>
      <c r="I9409" t="s">
        <v>70</v>
      </c>
      <c r="J9409">
        <v>1144.14936651583</v>
      </c>
      <c r="K9409">
        <v>1125.2106227106201</v>
      </c>
      <c r="L9409">
        <v>1121.3462596259601</v>
      </c>
      <c r="M9409">
        <v>1121.7495636363601</v>
      </c>
      <c r="N9409">
        <v>1119.27328597616</v>
      </c>
    </row>
    <row r="9410" spans="8:14" x14ac:dyDescent="0.25">
      <c r="H9410" s="34" t="s">
        <v>642</v>
      </c>
      <c r="I9410" t="s">
        <v>71</v>
      </c>
      <c r="J9410">
        <v>1127.8499999999999</v>
      </c>
      <c r="K9410">
        <v>1114.6500000000001</v>
      </c>
      <c r="L9410">
        <v>1112.51</v>
      </c>
      <c r="M9410">
        <v>1113.24</v>
      </c>
      <c r="N9410">
        <v>1109.2275</v>
      </c>
    </row>
    <row r="9411" spans="8:14" x14ac:dyDescent="0.25">
      <c r="H9411" s="34" t="s">
        <v>642</v>
      </c>
      <c r="I9411" t="s">
        <v>72</v>
      </c>
      <c r="J9411">
        <v>1117.95</v>
      </c>
      <c r="K9411">
        <v>1108.325</v>
      </c>
      <c r="L9411">
        <v>1107.23</v>
      </c>
      <c r="M9411">
        <v>1108.07</v>
      </c>
      <c r="N9411">
        <v>1103.1637499999999</v>
      </c>
    </row>
    <row r="9412" spans="8:14" x14ac:dyDescent="0.25">
      <c r="H9412" s="34" t="s">
        <v>642</v>
      </c>
      <c r="I9412" t="s">
        <v>73</v>
      </c>
      <c r="J9412">
        <v>1114.6499999999901</v>
      </c>
      <c r="K9412">
        <v>1106.2166666666601</v>
      </c>
      <c r="L9412">
        <v>1105.47</v>
      </c>
      <c r="M9412">
        <v>1106.34666666666</v>
      </c>
      <c r="N9412">
        <v>1101.1424999999999</v>
      </c>
    </row>
    <row r="9413" spans="8:14" x14ac:dyDescent="0.25">
      <c r="H9413" s="34" t="s">
        <v>642</v>
      </c>
      <c r="I9413" t="s">
        <v>74</v>
      </c>
      <c r="J9413">
        <v>1111.3499999999999</v>
      </c>
      <c r="K9413">
        <v>1104.1083333333299</v>
      </c>
      <c r="L9413">
        <v>1103.71</v>
      </c>
      <c r="M9413">
        <v>1104.62333333333</v>
      </c>
      <c r="N9413">
        <v>1099.1212499999999</v>
      </c>
    </row>
    <row r="9414" spans="8:14" x14ac:dyDescent="0.25">
      <c r="H9414" s="34" t="s">
        <v>642</v>
      </c>
      <c r="I9414" t="s">
        <v>75</v>
      </c>
      <c r="J9414">
        <v>1104.75</v>
      </c>
      <c r="K9414">
        <v>1099.8916666666601</v>
      </c>
      <c r="L9414">
        <v>1100.19</v>
      </c>
      <c r="M9414">
        <v>1101.1766666666599</v>
      </c>
      <c r="N9414">
        <v>1095.0787499999999</v>
      </c>
    </row>
    <row r="9415" spans="8:14" x14ac:dyDescent="0.25">
      <c r="H9415" s="34" t="s">
        <v>642</v>
      </c>
      <c r="I9415" t="s">
        <v>76</v>
      </c>
      <c r="J9415">
        <v>1101.45</v>
      </c>
      <c r="K9415">
        <v>1097.7833333333299</v>
      </c>
      <c r="L9415">
        <v>1098.43</v>
      </c>
      <c r="M9415">
        <v>1099.45333333333</v>
      </c>
      <c r="N9415">
        <v>1093.0574999999999</v>
      </c>
    </row>
    <row r="9416" spans="8:14" x14ac:dyDescent="0.25">
      <c r="H9416" s="34" t="s">
        <v>642</v>
      </c>
      <c r="I9416" t="s">
        <v>77</v>
      </c>
      <c r="J9416">
        <v>1098.1499999999901</v>
      </c>
      <c r="K9416">
        <v>1095.675</v>
      </c>
      <c r="L9416">
        <v>1096.67</v>
      </c>
      <c r="M9416">
        <v>1097.73</v>
      </c>
      <c r="N9416">
        <v>1091.0362499999901</v>
      </c>
    </row>
    <row r="9417" spans="8:14" x14ac:dyDescent="0.25">
      <c r="H9417" s="34" t="s">
        <v>642</v>
      </c>
      <c r="I9417" t="s">
        <v>78</v>
      </c>
      <c r="J9417">
        <v>1088.25</v>
      </c>
      <c r="K9417">
        <v>1089.3499999999999</v>
      </c>
      <c r="L9417">
        <v>1091.3900000000001</v>
      </c>
      <c r="M9417">
        <v>1092.56</v>
      </c>
      <c r="N9417">
        <v>1084.9724999999901</v>
      </c>
    </row>
    <row r="9418" spans="8:14" x14ac:dyDescent="0.25">
      <c r="H9418" s="34" t="s">
        <v>642</v>
      </c>
      <c r="I9418" t="s">
        <v>79</v>
      </c>
      <c r="J9418">
        <v>1071.9506334841601</v>
      </c>
      <c r="K9418">
        <v>1078.7893772893699</v>
      </c>
      <c r="L9418">
        <v>1082.55374037403</v>
      </c>
      <c r="M9418">
        <v>1084.0504363636301</v>
      </c>
      <c r="N9418">
        <v>1074.9267140238301</v>
      </c>
    </row>
    <row r="9419" spans="8:14" x14ac:dyDescent="0.25">
      <c r="H9419" s="34" t="s">
        <v>642</v>
      </c>
      <c r="I9419" t="s">
        <v>80</v>
      </c>
      <c r="J9419">
        <v>1113.0333333333299</v>
      </c>
      <c r="K9419">
        <v>1102.5</v>
      </c>
      <c r="L9419">
        <v>1100.4000000000001</v>
      </c>
      <c r="M9419">
        <v>1105.06666666666</v>
      </c>
      <c r="N9419">
        <v>1098.74166666666</v>
      </c>
    </row>
    <row r="9420" spans="8:14" x14ac:dyDescent="0.25">
      <c r="H9420" s="34" t="s">
        <v>642</v>
      </c>
      <c r="I9420" t="s">
        <v>81</v>
      </c>
      <c r="J9420">
        <v>1118.0166666666601</v>
      </c>
      <c r="K9420">
        <v>1103</v>
      </c>
      <c r="L9420">
        <v>1100.9166666666599</v>
      </c>
      <c r="M9420">
        <v>1107.2333333333299</v>
      </c>
      <c r="N9420">
        <v>1100.38333333333</v>
      </c>
    </row>
    <row r="9421" spans="8:14" x14ac:dyDescent="0.25">
      <c r="H9421" s="34" t="s">
        <v>642</v>
      </c>
      <c r="I9421" t="s">
        <v>82</v>
      </c>
      <c r="J9421">
        <v>1123</v>
      </c>
      <c r="K9421">
        <v>1103.5</v>
      </c>
      <c r="L9421">
        <v>1101.43333333333</v>
      </c>
      <c r="M9421">
        <v>1109.4000000000001</v>
      </c>
      <c r="N9421">
        <v>1102.0250000000001</v>
      </c>
    </row>
    <row r="9422" spans="8:14" x14ac:dyDescent="0.25">
      <c r="H9422" s="34" t="s">
        <v>642</v>
      </c>
      <c r="I9422" t="s">
        <v>83</v>
      </c>
      <c r="J9422">
        <v>0.89545086999491097</v>
      </c>
      <c r="K9422">
        <v>9.0702947845804904E-2</v>
      </c>
      <c r="L9422">
        <v>9.3817147353445707E-2</v>
      </c>
      <c r="M9422">
        <v>0.39213320463321799</v>
      </c>
      <c r="N9422">
        <v>0.29882668810532897</v>
      </c>
    </row>
    <row r="9423" spans="8:14" x14ac:dyDescent="0.25">
      <c r="H9423" s="34" t="s">
        <v>642</v>
      </c>
      <c r="I9423" t="s">
        <v>84</v>
      </c>
      <c r="J9423" t="s">
        <v>85</v>
      </c>
      <c r="K9423" t="s">
        <v>103</v>
      </c>
      <c r="L9423" t="s">
        <v>103</v>
      </c>
      <c r="M9423" t="s">
        <v>88</v>
      </c>
      <c r="N9423" t="s">
        <v>87</v>
      </c>
    </row>
    <row r="9426" spans="8:14" x14ac:dyDescent="0.25">
      <c r="H9426" s="34" t="s">
        <v>95</v>
      </c>
      <c r="I9426" t="s">
        <v>63</v>
      </c>
      <c r="J9426" t="s">
        <v>64</v>
      </c>
      <c r="K9426" t="s">
        <v>101</v>
      </c>
      <c r="L9426" t="s">
        <v>66</v>
      </c>
      <c r="M9426" t="s">
        <v>67</v>
      </c>
      <c r="N9426" t="s">
        <v>68</v>
      </c>
    </row>
    <row r="9428" spans="8:14" x14ac:dyDescent="0.25">
      <c r="H9428" s="34" t="s">
        <v>643</v>
      </c>
      <c r="I9428" t="s">
        <v>70</v>
      </c>
      <c r="J9428">
        <v>174.320573455512</v>
      </c>
      <c r="K9428">
        <v>172.26159763313601</v>
      </c>
      <c r="L9428">
        <v>172.00551470588201</v>
      </c>
      <c r="M9428">
        <v>174.702857142857</v>
      </c>
      <c r="N9428">
        <v>173.16306918982801</v>
      </c>
    </row>
    <row r="9429" spans="8:14" x14ac:dyDescent="0.25">
      <c r="H9429" s="34" t="s">
        <v>643</v>
      </c>
      <c r="I9429" t="s">
        <v>71</v>
      </c>
      <c r="J9429">
        <v>172.34249999999901</v>
      </c>
      <c r="K9429">
        <v>171.14750000000001</v>
      </c>
      <c r="L9429">
        <v>171.4375</v>
      </c>
      <c r="M9429">
        <v>172.49</v>
      </c>
      <c r="N9429">
        <v>171.62</v>
      </c>
    </row>
    <row r="9430" spans="8:14" x14ac:dyDescent="0.25">
      <c r="H9430" s="34" t="s">
        <v>643</v>
      </c>
      <c r="I9430" t="s">
        <v>72</v>
      </c>
      <c r="J9430">
        <v>171.14624999999899</v>
      </c>
      <c r="K9430">
        <v>170.47375</v>
      </c>
      <c r="L9430">
        <v>171.09375</v>
      </c>
      <c r="M9430">
        <v>171.17</v>
      </c>
      <c r="N9430">
        <v>170.685</v>
      </c>
    </row>
    <row r="9431" spans="8:14" x14ac:dyDescent="0.25">
      <c r="H9431" s="34" t="s">
        <v>643</v>
      </c>
      <c r="I9431" t="s">
        <v>73</v>
      </c>
      <c r="J9431">
        <v>170.74749999999901</v>
      </c>
      <c r="K9431">
        <v>170.24916666666601</v>
      </c>
      <c r="L9431">
        <v>170.979166666666</v>
      </c>
      <c r="M9431">
        <v>170.73</v>
      </c>
      <c r="N9431">
        <v>170.37333333333299</v>
      </c>
    </row>
    <row r="9432" spans="8:14" x14ac:dyDescent="0.25">
      <c r="H9432" s="34" t="s">
        <v>643</v>
      </c>
      <c r="I9432" t="s">
        <v>74</v>
      </c>
      <c r="J9432">
        <v>170.34875</v>
      </c>
      <c r="K9432">
        <v>170.024583333333</v>
      </c>
      <c r="L9432">
        <v>170.864583333333</v>
      </c>
      <c r="M9432">
        <v>170.29</v>
      </c>
      <c r="N9432">
        <v>170.06166666666601</v>
      </c>
    </row>
    <row r="9433" spans="8:14" x14ac:dyDescent="0.25">
      <c r="H9433" s="34" t="s">
        <v>643</v>
      </c>
      <c r="I9433" t="s">
        <v>75</v>
      </c>
      <c r="J9433">
        <v>169.55124999999899</v>
      </c>
      <c r="K9433">
        <v>169.575416666666</v>
      </c>
      <c r="L9433">
        <v>170.635416666666</v>
      </c>
      <c r="M9433">
        <v>169.41</v>
      </c>
      <c r="N9433">
        <v>169.43833333333299</v>
      </c>
    </row>
    <row r="9434" spans="8:14" x14ac:dyDescent="0.25">
      <c r="H9434" s="34" t="s">
        <v>643</v>
      </c>
      <c r="I9434" t="s">
        <v>76</v>
      </c>
      <c r="J9434">
        <v>169.1525</v>
      </c>
      <c r="K9434">
        <v>169.35083333333299</v>
      </c>
      <c r="L9434">
        <v>170.520833333333</v>
      </c>
      <c r="M9434">
        <v>168.97</v>
      </c>
      <c r="N9434">
        <v>169.12666666666601</v>
      </c>
    </row>
    <row r="9435" spans="8:14" x14ac:dyDescent="0.25">
      <c r="H9435" s="34" t="s">
        <v>643</v>
      </c>
      <c r="I9435" t="s">
        <v>77</v>
      </c>
      <c r="J9435">
        <v>168.75375</v>
      </c>
      <c r="K9435">
        <v>169.12625</v>
      </c>
      <c r="L9435">
        <v>170.40625</v>
      </c>
      <c r="M9435">
        <v>168.53</v>
      </c>
      <c r="N9435">
        <v>168.815</v>
      </c>
    </row>
    <row r="9436" spans="8:14" x14ac:dyDescent="0.25">
      <c r="H9436" s="34" t="s">
        <v>643</v>
      </c>
      <c r="I9436" t="s">
        <v>78</v>
      </c>
      <c r="J9436">
        <v>167.5575</v>
      </c>
      <c r="K9436">
        <v>168.45249999999999</v>
      </c>
      <c r="L9436">
        <v>170.0625</v>
      </c>
      <c r="M9436">
        <v>167.20999999999901</v>
      </c>
      <c r="N9436">
        <v>167.88</v>
      </c>
    </row>
    <row r="9437" spans="8:14" x14ac:dyDescent="0.25">
      <c r="H9437" s="34" t="s">
        <v>643</v>
      </c>
      <c r="I9437" t="s">
        <v>79</v>
      </c>
      <c r="J9437">
        <v>165.57942654448701</v>
      </c>
      <c r="K9437">
        <v>167.33840236686299</v>
      </c>
      <c r="L9437">
        <v>169.494485294117</v>
      </c>
      <c r="M9437">
        <v>164.99714285714199</v>
      </c>
      <c r="N9437">
        <v>166.336930810171</v>
      </c>
    </row>
    <row r="9438" spans="8:14" x14ac:dyDescent="0.25">
      <c r="H9438" s="34" t="s">
        <v>643</v>
      </c>
      <c r="I9438" t="s">
        <v>80</v>
      </c>
      <c r="J9438">
        <v>170.40833333333299</v>
      </c>
      <c r="K9438">
        <v>169.94166666666601</v>
      </c>
      <c r="L9438">
        <v>170.625</v>
      </c>
      <c r="M9438">
        <v>170.03333333333299</v>
      </c>
      <c r="N9438">
        <v>170.1</v>
      </c>
    </row>
    <row r="9439" spans="8:14" x14ac:dyDescent="0.25">
      <c r="H9439" s="34" t="s">
        <v>643</v>
      </c>
      <c r="I9439" t="s">
        <v>81</v>
      </c>
      <c r="J9439">
        <v>170.86666666666599</v>
      </c>
      <c r="K9439">
        <v>170.083333333333</v>
      </c>
      <c r="L9439">
        <v>170.666666666666</v>
      </c>
      <c r="M9439">
        <v>170.21666666666599</v>
      </c>
      <c r="N9439">
        <v>170.45</v>
      </c>
    </row>
    <row r="9440" spans="8:14" x14ac:dyDescent="0.25">
      <c r="H9440" s="34" t="s">
        <v>643</v>
      </c>
      <c r="I9440" t="s">
        <v>82</v>
      </c>
      <c r="J9440">
        <v>171.32499999999999</v>
      </c>
      <c r="K9440">
        <v>170.22499999999999</v>
      </c>
      <c r="L9440">
        <v>170.708333333333</v>
      </c>
      <c r="M9440">
        <v>170.4</v>
      </c>
      <c r="N9440">
        <v>170.8</v>
      </c>
    </row>
    <row r="9441" spans="8:14" x14ac:dyDescent="0.25">
      <c r="H9441" s="34" t="s">
        <v>643</v>
      </c>
      <c r="I9441" t="s">
        <v>83</v>
      </c>
      <c r="J9441">
        <v>0.53792361484670304</v>
      </c>
      <c r="K9441">
        <v>0.166723875839731</v>
      </c>
      <c r="L9441">
        <v>4.8816206980706503E-2</v>
      </c>
      <c r="M9441">
        <v>0.215643991374244</v>
      </c>
      <c r="N9441">
        <v>0.41152263374484899</v>
      </c>
    </row>
    <row r="9442" spans="8:14" x14ac:dyDescent="0.25">
      <c r="H9442" s="34" t="s">
        <v>643</v>
      </c>
      <c r="I9442" t="s">
        <v>84</v>
      </c>
      <c r="J9442" t="s">
        <v>85</v>
      </c>
      <c r="K9442" t="s">
        <v>103</v>
      </c>
      <c r="L9442" t="s">
        <v>88</v>
      </c>
      <c r="M9442" t="s">
        <v>87</v>
      </c>
      <c r="N9442" t="s">
        <v>86</v>
      </c>
    </row>
    <row r="9445" spans="8:14" x14ac:dyDescent="0.25">
      <c r="H9445" s="34" t="s">
        <v>62</v>
      </c>
      <c r="I9445" t="s">
        <v>63</v>
      </c>
      <c r="J9445" t="s">
        <v>153</v>
      </c>
      <c r="K9445" t="s">
        <v>101</v>
      </c>
      <c r="L9445" t="s">
        <v>66</v>
      </c>
      <c r="M9445" t="s">
        <v>67</v>
      </c>
      <c r="N9445" t="s">
        <v>96</v>
      </c>
    </row>
    <row r="9447" spans="8:14" x14ac:dyDescent="0.25">
      <c r="H9447" s="34" t="s">
        <v>644</v>
      </c>
      <c r="I9447" t="s">
        <v>70</v>
      </c>
      <c r="J9447">
        <v>991.87053124999898</v>
      </c>
      <c r="K9447">
        <v>972.57656250000002</v>
      </c>
      <c r="L9447">
        <v>983.57631249999997</v>
      </c>
      <c r="M9447">
        <v>1035.77487046632</v>
      </c>
      <c r="N9447">
        <v>1027.42424999999</v>
      </c>
    </row>
    <row r="9448" spans="8:14" x14ac:dyDescent="0.25">
      <c r="H9448" s="34" t="s">
        <v>644</v>
      </c>
      <c r="I9448" t="s">
        <v>71</v>
      </c>
      <c r="J9448">
        <v>979.35249999999996</v>
      </c>
      <c r="K9448">
        <v>968.05</v>
      </c>
      <c r="L9448">
        <v>974.59</v>
      </c>
      <c r="M9448">
        <v>1016.55</v>
      </c>
      <c r="N9448">
        <v>1019.6</v>
      </c>
    </row>
    <row r="9449" spans="8:14" x14ac:dyDescent="0.25">
      <c r="H9449" s="34" t="s">
        <v>644</v>
      </c>
      <c r="I9449" t="s">
        <v>72</v>
      </c>
      <c r="J9449">
        <v>971.77625</v>
      </c>
      <c r="K9449">
        <v>965.3</v>
      </c>
      <c r="L9449">
        <v>969.14499999999998</v>
      </c>
      <c r="M9449">
        <v>1005.55</v>
      </c>
      <c r="N9449">
        <v>1014.925</v>
      </c>
    </row>
    <row r="9450" spans="8:14" x14ac:dyDescent="0.25">
      <c r="H9450" s="34" t="s">
        <v>644</v>
      </c>
      <c r="I9450" t="s">
        <v>73</v>
      </c>
      <c r="J9450">
        <v>969.25083333333305</v>
      </c>
      <c r="K9450">
        <v>964.38333333333298</v>
      </c>
      <c r="L9450">
        <v>967.33</v>
      </c>
      <c r="M9450">
        <v>1001.88333333333</v>
      </c>
      <c r="N9450">
        <v>1013.36666666666</v>
      </c>
    </row>
    <row r="9451" spans="8:14" x14ac:dyDescent="0.25">
      <c r="H9451" s="34" t="s">
        <v>644</v>
      </c>
      <c r="I9451" t="s">
        <v>74</v>
      </c>
      <c r="J9451">
        <v>966.72541666666598</v>
      </c>
      <c r="K9451">
        <v>963.46666666666601</v>
      </c>
      <c r="L9451">
        <v>965.51499999999999</v>
      </c>
      <c r="M9451">
        <v>998.21666666666601</v>
      </c>
      <c r="N9451">
        <v>1011.80833333333</v>
      </c>
    </row>
    <row r="9452" spans="8:14" x14ac:dyDescent="0.25">
      <c r="H9452" s="34" t="s">
        <v>644</v>
      </c>
      <c r="I9452" t="s">
        <v>75</v>
      </c>
      <c r="J9452">
        <v>961.67458333333298</v>
      </c>
      <c r="K9452">
        <v>961.63333333333298</v>
      </c>
      <c r="L9452">
        <v>961.88499999999999</v>
      </c>
      <c r="M9452">
        <v>990.88333333333298</v>
      </c>
      <c r="N9452">
        <v>1008.69166666666</v>
      </c>
    </row>
    <row r="9453" spans="8:14" x14ac:dyDescent="0.25">
      <c r="H9453" s="34" t="s">
        <v>644</v>
      </c>
      <c r="I9453" t="s">
        <v>76</v>
      </c>
      <c r="J9453">
        <v>959.14916666666602</v>
      </c>
      <c r="K9453">
        <v>960.71666666666601</v>
      </c>
      <c r="L9453">
        <v>960.07</v>
      </c>
      <c r="M9453">
        <v>987.21666666666601</v>
      </c>
      <c r="N9453">
        <v>1007.13333333333</v>
      </c>
    </row>
    <row r="9454" spans="8:14" x14ac:dyDescent="0.25">
      <c r="H9454" s="34" t="s">
        <v>644</v>
      </c>
      <c r="I9454" t="s">
        <v>77</v>
      </c>
      <c r="J9454">
        <v>956.62374999999997</v>
      </c>
      <c r="K9454">
        <v>959.8</v>
      </c>
      <c r="L9454">
        <v>958.255</v>
      </c>
      <c r="M9454">
        <v>983.55</v>
      </c>
      <c r="N9454">
        <v>1005.575</v>
      </c>
    </row>
    <row r="9455" spans="8:14" x14ac:dyDescent="0.25">
      <c r="H9455" s="34" t="s">
        <v>644</v>
      </c>
      <c r="I9455" t="s">
        <v>78</v>
      </c>
      <c r="J9455">
        <v>949.04750000000001</v>
      </c>
      <c r="K9455">
        <v>957.05</v>
      </c>
      <c r="L9455">
        <v>952.81</v>
      </c>
      <c r="M9455">
        <v>972.55</v>
      </c>
      <c r="N9455">
        <v>1000.9</v>
      </c>
    </row>
    <row r="9456" spans="8:14" x14ac:dyDescent="0.25">
      <c r="H9456" s="34" t="s">
        <v>644</v>
      </c>
      <c r="I9456" t="s">
        <v>79</v>
      </c>
      <c r="J9456">
        <v>936.52946874999998</v>
      </c>
      <c r="K9456">
        <v>952.52343749999898</v>
      </c>
      <c r="L9456">
        <v>943.82368750000001</v>
      </c>
      <c r="M9456">
        <v>953.32512953367802</v>
      </c>
      <c r="N9456">
        <v>993.07574999999997</v>
      </c>
    </row>
    <row r="9457" spans="7:14" x14ac:dyDescent="0.25">
      <c r="H9457" s="34" t="s">
        <v>644</v>
      </c>
      <c r="I9457" t="s">
        <v>80</v>
      </c>
      <c r="J9457">
        <v>967.39166666666597</v>
      </c>
      <c r="K9457">
        <v>963.36666666666599</v>
      </c>
      <c r="L9457">
        <v>965.76666666666597</v>
      </c>
      <c r="M9457">
        <v>985</v>
      </c>
      <c r="N9457">
        <v>1008.5</v>
      </c>
    </row>
    <row r="9458" spans="7:14" x14ac:dyDescent="0.25">
      <c r="H9458" s="34" t="s">
        <v>644</v>
      </c>
      <c r="I9458" t="s">
        <v>81</v>
      </c>
      <c r="J9458">
        <v>970.58333333333303</v>
      </c>
      <c r="K9458">
        <v>964.18333333333305</v>
      </c>
      <c r="L9458">
        <v>967.83333333333303</v>
      </c>
      <c r="M9458">
        <v>988.18333333333305</v>
      </c>
      <c r="N9458">
        <v>1009.08333333333</v>
      </c>
    </row>
    <row r="9459" spans="7:14" x14ac:dyDescent="0.25">
      <c r="H9459" s="34" t="s">
        <v>644</v>
      </c>
      <c r="I9459" t="s">
        <v>82</v>
      </c>
      <c r="J9459">
        <v>973.77499999999998</v>
      </c>
      <c r="K9459">
        <v>965</v>
      </c>
      <c r="L9459">
        <v>969.9</v>
      </c>
      <c r="M9459">
        <v>991.36666666666599</v>
      </c>
      <c r="N9459">
        <v>1009.66666666666</v>
      </c>
    </row>
    <row r="9460" spans="7:14" x14ac:dyDescent="0.25">
      <c r="H9460" s="34" t="s">
        <v>644</v>
      </c>
      <c r="I9460" t="s">
        <v>83</v>
      </c>
      <c r="J9460">
        <v>0.65984994013109599</v>
      </c>
      <c r="K9460">
        <v>0.16954430642536999</v>
      </c>
      <c r="L9460">
        <v>0.42798467538741702</v>
      </c>
      <c r="M9460">
        <v>0.64221108906897395</v>
      </c>
      <c r="N9460">
        <v>0.115549686365144</v>
      </c>
    </row>
    <row r="9461" spans="7:14" x14ac:dyDescent="0.25">
      <c r="H9461" s="34" t="s">
        <v>644</v>
      </c>
      <c r="I9461" t="s">
        <v>84</v>
      </c>
      <c r="J9461" t="s">
        <v>155</v>
      </c>
      <c r="K9461" t="s">
        <v>103</v>
      </c>
      <c r="L9461" t="s">
        <v>88</v>
      </c>
      <c r="M9461" t="s">
        <v>88</v>
      </c>
      <c r="N9461" t="s">
        <v>99</v>
      </c>
    </row>
    <row r="9463" spans="7:14" x14ac:dyDescent="0.25">
      <c r="G9463" s="34" t="s">
        <v>667</v>
      </c>
    </row>
    <row r="9464" spans="7:14" x14ac:dyDescent="0.25">
      <c r="H9464" s="34" t="s">
        <v>95</v>
      </c>
      <c r="I9464" t="s">
        <v>63</v>
      </c>
      <c r="J9464" t="s">
        <v>64</v>
      </c>
      <c r="K9464" t="s">
        <v>101</v>
      </c>
      <c r="L9464" t="s">
        <v>66</v>
      </c>
      <c r="M9464" t="s">
        <v>67</v>
      </c>
      <c r="N9464" t="s">
        <v>96</v>
      </c>
    </row>
    <row r="9465" spans="7:14" x14ac:dyDescent="0.25">
      <c r="G9465" s="34" t="s">
        <v>667</v>
      </c>
    </row>
    <row r="9466" spans="7:14" x14ac:dyDescent="0.25">
      <c r="H9466" s="34" t="s">
        <v>645</v>
      </c>
      <c r="I9466" t="s">
        <v>70</v>
      </c>
      <c r="J9466">
        <v>269.47804258644197</v>
      </c>
      <c r="K9466">
        <v>264.78388724035602</v>
      </c>
      <c r="L9466">
        <v>265.84228305183399</v>
      </c>
      <c r="M9466">
        <v>264.62475746992601</v>
      </c>
      <c r="N9466">
        <v>264.781842818428</v>
      </c>
    </row>
    <row r="9467" spans="7:14" x14ac:dyDescent="0.25">
      <c r="H9467" s="34" t="s">
        <v>645</v>
      </c>
      <c r="I9467" t="s">
        <v>71</v>
      </c>
      <c r="J9467">
        <v>264.11249999999899</v>
      </c>
      <c r="K9467">
        <v>261.409999999999</v>
      </c>
      <c r="L9467">
        <v>262.83</v>
      </c>
      <c r="M9467">
        <v>261.99</v>
      </c>
      <c r="N9467">
        <v>262.63499999999999</v>
      </c>
    </row>
    <row r="9468" spans="7:14" x14ac:dyDescent="0.25">
      <c r="H9468" s="34" t="s">
        <v>645</v>
      </c>
      <c r="I9468" t="s">
        <v>72</v>
      </c>
      <c r="J9468">
        <v>260.881249999999</v>
      </c>
      <c r="K9468">
        <v>259.43</v>
      </c>
      <c r="L9468">
        <v>261.01499999999999</v>
      </c>
      <c r="M9468">
        <v>260.39499999999998</v>
      </c>
      <c r="N9468">
        <v>261.34249999999997</v>
      </c>
    </row>
    <row r="9469" spans="7:14" x14ac:dyDescent="0.25">
      <c r="H9469" s="34" t="s">
        <v>645</v>
      </c>
      <c r="I9469" t="s">
        <v>73</v>
      </c>
      <c r="J9469">
        <v>259.80416666666599</v>
      </c>
      <c r="K9469">
        <v>258.77</v>
      </c>
      <c r="L9469">
        <v>260.409999999999</v>
      </c>
      <c r="M9469">
        <v>259.863333333333</v>
      </c>
      <c r="N9469">
        <v>260.91166666666601</v>
      </c>
    </row>
    <row r="9470" spans="7:14" x14ac:dyDescent="0.25">
      <c r="H9470" s="34" t="s">
        <v>645</v>
      </c>
      <c r="I9470" t="s">
        <v>74</v>
      </c>
      <c r="J9470">
        <v>258.72708333333298</v>
      </c>
      <c r="K9470">
        <v>258.11</v>
      </c>
      <c r="L9470">
        <v>259.80500000000001</v>
      </c>
      <c r="M9470">
        <v>259.33166666666602</v>
      </c>
      <c r="N9470">
        <v>260.48083333333301</v>
      </c>
    </row>
    <row r="9471" spans="7:14" x14ac:dyDescent="0.25">
      <c r="H9471" s="34" t="s">
        <v>645</v>
      </c>
      <c r="I9471" t="s">
        <v>75</v>
      </c>
      <c r="J9471">
        <v>256.572916666666</v>
      </c>
      <c r="K9471">
        <v>256.789999999999</v>
      </c>
      <c r="L9471">
        <v>258.594999999999</v>
      </c>
      <c r="M9471">
        <v>258.26833333333298</v>
      </c>
      <c r="N9471">
        <v>259.61916666666599</v>
      </c>
    </row>
    <row r="9472" spans="7:14" x14ac:dyDescent="0.25">
      <c r="H9472" s="34" t="s">
        <v>645</v>
      </c>
      <c r="I9472" t="s">
        <v>76</v>
      </c>
      <c r="J9472">
        <v>255.495833333333</v>
      </c>
      <c r="K9472">
        <v>256.13</v>
      </c>
      <c r="L9472">
        <v>257.99</v>
      </c>
      <c r="M9472">
        <v>257.736666666666</v>
      </c>
      <c r="N9472">
        <v>259.18833333333299</v>
      </c>
    </row>
    <row r="9473" spans="7:14" x14ac:dyDescent="0.25">
      <c r="H9473" s="34" t="s">
        <v>645</v>
      </c>
      <c r="I9473" t="s">
        <v>77</v>
      </c>
      <c r="J9473">
        <v>254.41874999999999</v>
      </c>
      <c r="K9473">
        <v>255.47</v>
      </c>
      <c r="L9473">
        <v>257.38499999999999</v>
      </c>
      <c r="M9473">
        <v>257.20499999999998</v>
      </c>
      <c r="N9473">
        <v>258.75749999999999</v>
      </c>
    </row>
    <row r="9474" spans="7:14" x14ac:dyDescent="0.25">
      <c r="H9474" s="34" t="s">
        <v>645</v>
      </c>
      <c r="I9474" t="s">
        <v>78</v>
      </c>
      <c r="J9474">
        <v>251.18749999999901</v>
      </c>
      <c r="K9474">
        <v>253.48999999999899</v>
      </c>
      <c r="L9474">
        <v>255.57</v>
      </c>
      <c r="M9474">
        <v>255.61</v>
      </c>
      <c r="N9474">
        <v>257.46499999999997</v>
      </c>
    </row>
    <row r="9475" spans="7:14" x14ac:dyDescent="0.25">
      <c r="H9475" s="34" t="s">
        <v>645</v>
      </c>
      <c r="I9475" t="s">
        <v>79</v>
      </c>
      <c r="J9475">
        <v>245.82195741355699</v>
      </c>
      <c r="K9475">
        <v>250.11611275964299</v>
      </c>
      <c r="L9475">
        <v>252.55771694816499</v>
      </c>
      <c r="M9475">
        <v>252.97524253007299</v>
      </c>
      <c r="N9475">
        <v>255.318157181571</v>
      </c>
    </row>
    <row r="9476" spans="7:14" x14ac:dyDescent="0.25">
      <c r="H9476" s="34" t="s">
        <v>645</v>
      </c>
      <c r="I9476" t="s">
        <v>80</v>
      </c>
      <c r="J9476">
        <v>259.041666666666</v>
      </c>
      <c r="K9476">
        <v>256.35000000000002</v>
      </c>
      <c r="L9476">
        <v>259.75</v>
      </c>
      <c r="M9476">
        <v>259.39999999999998</v>
      </c>
      <c r="N9476">
        <v>260.25</v>
      </c>
    </row>
    <row r="9477" spans="7:14" x14ac:dyDescent="0.25">
      <c r="H9477" s="34" t="s">
        <v>645</v>
      </c>
      <c r="I9477" t="s">
        <v>81</v>
      </c>
      <c r="J9477">
        <v>260.433333333333</v>
      </c>
      <c r="K9477">
        <v>256.71666666666601</v>
      </c>
      <c r="L9477">
        <v>260.3</v>
      </c>
      <c r="M9477">
        <v>260</v>
      </c>
      <c r="N9477">
        <v>260.45</v>
      </c>
    </row>
    <row r="9478" spans="7:14" x14ac:dyDescent="0.25">
      <c r="H9478" s="34" t="s">
        <v>645</v>
      </c>
      <c r="I9478" t="s">
        <v>82</v>
      </c>
      <c r="J9478">
        <v>261.82499999999999</v>
      </c>
      <c r="K9478">
        <v>257.08333333333297</v>
      </c>
      <c r="L9478">
        <v>260.85000000000002</v>
      </c>
      <c r="M9478">
        <v>260.60000000000002</v>
      </c>
      <c r="N9478">
        <v>260.64999999999998</v>
      </c>
    </row>
    <row r="9479" spans="7:14" x14ac:dyDescent="0.25">
      <c r="H9479" s="34" t="s">
        <v>645</v>
      </c>
      <c r="I9479" t="s">
        <v>83</v>
      </c>
      <c r="J9479">
        <v>1.0744732185941599</v>
      </c>
      <c r="K9479">
        <v>0.285251215559163</v>
      </c>
      <c r="L9479">
        <v>0.42348411934553298</v>
      </c>
      <c r="M9479">
        <v>0.462606013878198</v>
      </c>
      <c r="N9479">
        <v>0.15369836695484199</v>
      </c>
    </row>
    <row r="9480" spans="7:14" x14ac:dyDescent="0.25">
      <c r="H9480" s="34" t="s">
        <v>645</v>
      </c>
      <c r="I9480" t="s">
        <v>84</v>
      </c>
      <c r="J9480" t="s">
        <v>85</v>
      </c>
      <c r="K9480" t="s">
        <v>103</v>
      </c>
      <c r="L9480" t="s">
        <v>88</v>
      </c>
      <c r="M9480" t="s">
        <v>98</v>
      </c>
      <c r="N9480" t="s">
        <v>108</v>
      </c>
    </row>
    <row r="9481" spans="7:14" x14ac:dyDescent="0.25">
      <c r="G9481" s="34" t="s">
        <v>667</v>
      </c>
    </row>
    <row r="9482" spans="7:14" x14ac:dyDescent="0.25">
      <c r="G9482" s="34" t="s">
        <v>667</v>
      </c>
    </row>
    <row r="9483" spans="7:14" x14ac:dyDescent="0.25">
      <c r="H9483" s="34" t="s">
        <v>95</v>
      </c>
      <c r="I9483" t="s">
        <v>63</v>
      </c>
      <c r="J9483" t="s">
        <v>64</v>
      </c>
      <c r="K9483" t="s">
        <v>101</v>
      </c>
      <c r="L9483" t="s">
        <v>110</v>
      </c>
      <c r="M9483" t="s">
        <v>67</v>
      </c>
      <c r="N9483" t="s">
        <v>68</v>
      </c>
    </row>
    <row r="9484" spans="7:14" x14ac:dyDescent="0.25">
      <c r="G9484" s="34" t="s">
        <v>667</v>
      </c>
    </row>
    <row r="9485" spans="7:14" x14ac:dyDescent="0.25">
      <c r="H9485" s="34" t="s">
        <v>646</v>
      </c>
      <c r="I9485" t="s">
        <v>70</v>
      </c>
      <c r="J9485">
        <v>135.39081836327301</v>
      </c>
      <c r="K9485">
        <v>133.308588709677</v>
      </c>
      <c r="L9485">
        <v>135.000098425196</v>
      </c>
      <c r="M9485">
        <v>145.381162790697</v>
      </c>
      <c r="N9485">
        <v>145.29098360655701</v>
      </c>
    </row>
    <row r="9486" spans="7:14" x14ac:dyDescent="0.25">
      <c r="H9486" s="34" t="s">
        <v>646</v>
      </c>
      <c r="I9486" t="s">
        <v>71</v>
      </c>
      <c r="J9486">
        <v>131.36250000000001</v>
      </c>
      <c r="K9486">
        <v>130.58500000000001</v>
      </c>
      <c r="L9486">
        <v>132.35749999999999</v>
      </c>
      <c r="M9486">
        <v>140.09</v>
      </c>
      <c r="N9486">
        <v>141.19</v>
      </c>
    </row>
    <row r="9487" spans="7:14" x14ac:dyDescent="0.25">
      <c r="H9487" s="34" t="s">
        <v>646</v>
      </c>
      <c r="I9487" t="s">
        <v>72</v>
      </c>
      <c r="J9487">
        <v>128.95625000000001</v>
      </c>
      <c r="K9487">
        <v>129.01750000000001</v>
      </c>
      <c r="L9487">
        <v>130.80375000000001</v>
      </c>
      <c r="M9487">
        <v>137.12</v>
      </c>
      <c r="N9487">
        <v>138.77000000000001</v>
      </c>
    </row>
    <row r="9488" spans="7:14" x14ac:dyDescent="0.25">
      <c r="H9488" s="34" t="s">
        <v>646</v>
      </c>
      <c r="I9488" t="s">
        <v>73</v>
      </c>
      <c r="J9488">
        <v>128.15416666666599</v>
      </c>
      <c r="K9488">
        <v>128.495</v>
      </c>
      <c r="L9488">
        <v>130.28583333333299</v>
      </c>
      <c r="M9488">
        <v>136.13</v>
      </c>
      <c r="N9488">
        <v>137.963333333333</v>
      </c>
    </row>
    <row r="9489" spans="7:14" x14ac:dyDescent="0.25">
      <c r="H9489" s="34" t="s">
        <v>646</v>
      </c>
      <c r="I9489" t="s">
        <v>74</v>
      </c>
      <c r="J9489">
        <v>127.352083333333</v>
      </c>
      <c r="K9489">
        <v>127.9725</v>
      </c>
      <c r="L9489">
        <v>129.767916666666</v>
      </c>
      <c r="M9489">
        <v>135.13999999999999</v>
      </c>
      <c r="N9489">
        <v>137.15666666666601</v>
      </c>
    </row>
    <row r="9490" spans="7:14" x14ac:dyDescent="0.25">
      <c r="H9490" s="34" t="s">
        <v>646</v>
      </c>
      <c r="I9490" t="s">
        <v>75</v>
      </c>
      <c r="J9490">
        <v>125.747916666666</v>
      </c>
      <c r="K9490">
        <v>126.92749999999999</v>
      </c>
      <c r="L9490">
        <v>128.73208333333301</v>
      </c>
      <c r="M9490">
        <v>133.16</v>
      </c>
      <c r="N9490">
        <v>135.54333333333301</v>
      </c>
    </row>
    <row r="9491" spans="7:14" x14ac:dyDescent="0.25">
      <c r="H9491" s="34" t="s">
        <v>646</v>
      </c>
      <c r="I9491" t="s">
        <v>76</v>
      </c>
      <c r="J9491">
        <v>124.945833333333</v>
      </c>
      <c r="K9491">
        <v>126.405</v>
      </c>
      <c r="L9491">
        <v>128.21416666666599</v>
      </c>
      <c r="M9491">
        <v>132.16999999999999</v>
      </c>
      <c r="N9491">
        <v>134.736666666666</v>
      </c>
    </row>
    <row r="9492" spans="7:14" x14ac:dyDescent="0.25">
      <c r="H9492" s="34" t="s">
        <v>646</v>
      </c>
      <c r="I9492" t="s">
        <v>77</v>
      </c>
      <c r="J9492">
        <v>124.14375</v>
      </c>
      <c r="K9492">
        <v>125.88249999999999</v>
      </c>
      <c r="L9492">
        <v>127.696249999999</v>
      </c>
      <c r="M9492">
        <v>131.18</v>
      </c>
      <c r="N9492">
        <v>133.92999999999901</v>
      </c>
    </row>
    <row r="9493" spans="7:14" x14ac:dyDescent="0.25">
      <c r="H9493" s="34" t="s">
        <v>646</v>
      </c>
      <c r="I9493" t="s">
        <v>78</v>
      </c>
      <c r="J9493">
        <v>121.7375</v>
      </c>
      <c r="K9493">
        <v>124.315</v>
      </c>
      <c r="L9493">
        <v>126.1425</v>
      </c>
      <c r="M9493">
        <v>128.21</v>
      </c>
      <c r="N9493">
        <v>131.51</v>
      </c>
    </row>
    <row r="9494" spans="7:14" x14ac:dyDescent="0.25">
      <c r="H9494" s="34" t="s">
        <v>646</v>
      </c>
      <c r="I9494" t="s">
        <v>79</v>
      </c>
      <c r="J9494">
        <v>117.709181636726</v>
      </c>
      <c r="K9494">
        <v>121.591411290322</v>
      </c>
      <c r="L9494">
        <v>123.499901574803</v>
      </c>
      <c r="M9494">
        <v>122.918837209302</v>
      </c>
      <c r="N9494">
        <v>127.409016393442</v>
      </c>
    </row>
    <row r="9495" spans="7:14" x14ac:dyDescent="0.25">
      <c r="H9495" s="34" t="s">
        <v>646</v>
      </c>
      <c r="I9495" t="s">
        <v>80</v>
      </c>
      <c r="J9495">
        <v>127.57499999999899</v>
      </c>
      <c r="K9495">
        <v>126.85</v>
      </c>
      <c r="L9495">
        <v>129.44166666666601</v>
      </c>
      <c r="M9495">
        <v>134.23333333333301</v>
      </c>
      <c r="N9495">
        <v>137.1</v>
      </c>
    </row>
    <row r="9496" spans="7:14" x14ac:dyDescent="0.25">
      <c r="H9496" s="34" t="s">
        <v>646</v>
      </c>
      <c r="I9496" t="s">
        <v>81</v>
      </c>
      <c r="J9496">
        <v>128.6</v>
      </c>
      <c r="K9496">
        <v>127.05</v>
      </c>
      <c r="L9496">
        <v>129.63333333333301</v>
      </c>
      <c r="M9496">
        <v>134.31666666666601</v>
      </c>
      <c r="N9496">
        <v>137.85</v>
      </c>
    </row>
    <row r="9497" spans="7:14" x14ac:dyDescent="0.25">
      <c r="H9497" s="34" t="s">
        <v>646</v>
      </c>
      <c r="I9497" t="s">
        <v>82</v>
      </c>
      <c r="J9497">
        <v>129.625</v>
      </c>
      <c r="K9497">
        <v>127.25</v>
      </c>
      <c r="L9497">
        <v>129.82499999999999</v>
      </c>
      <c r="M9497">
        <v>134.4</v>
      </c>
      <c r="N9497">
        <v>138.6</v>
      </c>
    </row>
    <row r="9498" spans="7:14" x14ac:dyDescent="0.25">
      <c r="H9498" s="34" t="s">
        <v>646</v>
      </c>
      <c r="I9498" t="s">
        <v>83</v>
      </c>
      <c r="J9498">
        <v>1.6068979031941999</v>
      </c>
      <c r="K9498">
        <v>0.31434184675835403</v>
      </c>
      <c r="L9498">
        <v>0.29614369407068197</v>
      </c>
      <c r="M9498">
        <v>0.12416190712686501</v>
      </c>
      <c r="N9498">
        <v>1.0940919037199099</v>
      </c>
    </row>
    <row r="9499" spans="7:14" x14ac:dyDescent="0.25">
      <c r="H9499" s="34" t="s">
        <v>646</v>
      </c>
      <c r="I9499" t="s">
        <v>84</v>
      </c>
      <c r="J9499" t="s">
        <v>85</v>
      </c>
      <c r="K9499" t="s">
        <v>103</v>
      </c>
      <c r="L9499" t="s">
        <v>99</v>
      </c>
      <c r="M9499" t="s">
        <v>88</v>
      </c>
      <c r="N9499" t="s">
        <v>88</v>
      </c>
    </row>
    <row r="9500" spans="7:14" x14ac:dyDescent="0.25">
      <c r="G9500" s="34" t="s">
        <v>667</v>
      </c>
    </row>
    <row r="9502" spans="7:14" x14ac:dyDescent="0.25">
      <c r="H9502" s="34" t="s">
        <v>95</v>
      </c>
      <c r="I9502" t="s">
        <v>63</v>
      </c>
      <c r="J9502" t="s">
        <v>64</v>
      </c>
      <c r="K9502" t="s">
        <v>65</v>
      </c>
      <c r="L9502" t="s">
        <v>110</v>
      </c>
      <c r="M9502" t="s">
        <v>165</v>
      </c>
      <c r="N9502" t="s">
        <v>96</v>
      </c>
    </row>
    <row r="9504" spans="7:14" x14ac:dyDescent="0.25">
      <c r="H9504" s="34" t="s">
        <v>647</v>
      </c>
      <c r="I9504" t="s">
        <v>70</v>
      </c>
      <c r="J9504">
        <v>1812.90323037436</v>
      </c>
      <c r="K9504">
        <v>1821.56402624049</v>
      </c>
      <c r="L9504">
        <v>1873.14362429378</v>
      </c>
      <c r="M9504">
        <v>1848.1295375642201</v>
      </c>
      <c r="N9504">
        <v>1899.5113085621899</v>
      </c>
    </row>
    <row r="9505" spans="8:14" x14ac:dyDescent="0.25">
      <c r="H9505" s="34" t="s">
        <v>647</v>
      </c>
      <c r="I9505" t="s">
        <v>71</v>
      </c>
      <c r="J9505">
        <v>1779.41</v>
      </c>
      <c r="K9505">
        <v>1797.9675</v>
      </c>
      <c r="L9505">
        <v>1843.895</v>
      </c>
      <c r="M9505">
        <v>1833.5625</v>
      </c>
      <c r="N9505">
        <v>1870.02</v>
      </c>
    </row>
    <row r="9506" spans="8:14" x14ac:dyDescent="0.25">
      <c r="H9506" s="34" t="s">
        <v>647</v>
      </c>
      <c r="I9506" t="s">
        <v>72</v>
      </c>
      <c r="J9506">
        <v>1760.105</v>
      </c>
      <c r="K9506">
        <v>1784.25875</v>
      </c>
      <c r="L9506">
        <v>1826.8724999999999</v>
      </c>
      <c r="M9506">
        <v>1824.83125</v>
      </c>
      <c r="N9506">
        <v>1852.86</v>
      </c>
    </row>
    <row r="9507" spans="8:14" x14ac:dyDescent="0.25">
      <c r="H9507" s="34" t="s">
        <v>647</v>
      </c>
      <c r="I9507" t="s">
        <v>73</v>
      </c>
      <c r="J9507">
        <v>1753.67</v>
      </c>
      <c r="K9507">
        <v>1779.68916666666</v>
      </c>
      <c r="L9507">
        <v>1821.1983333333301</v>
      </c>
      <c r="M9507">
        <v>1821.9208333333299</v>
      </c>
      <c r="N9507">
        <v>1847.14</v>
      </c>
    </row>
    <row r="9508" spans="8:14" x14ac:dyDescent="0.25">
      <c r="H9508" s="34" t="s">
        <v>647</v>
      </c>
      <c r="I9508" t="s">
        <v>74</v>
      </c>
      <c r="J9508">
        <v>1747.2349999999999</v>
      </c>
      <c r="K9508">
        <v>1775.11958333333</v>
      </c>
      <c r="L9508">
        <v>1815.52416666666</v>
      </c>
      <c r="M9508">
        <v>1819.0104166666599</v>
      </c>
      <c r="N9508">
        <v>1841.42</v>
      </c>
    </row>
    <row r="9509" spans="8:14" x14ac:dyDescent="0.25">
      <c r="H9509" s="34" t="s">
        <v>647</v>
      </c>
      <c r="I9509" t="s">
        <v>75</v>
      </c>
      <c r="J9509">
        <v>1734.365</v>
      </c>
      <c r="K9509">
        <v>1765.9804166666599</v>
      </c>
      <c r="L9509">
        <v>1804.17583333333</v>
      </c>
      <c r="M9509">
        <v>1813.1895833333299</v>
      </c>
      <c r="N9509">
        <v>1829.98</v>
      </c>
    </row>
    <row r="9510" spans="8:14" x14ac:dyDescent="0.25">
      <c r="H9510" s="34" t="s">
        <v>647</v>
      </c>
      <c r="I9510" t="s">
        <v>76</v>
      </c>
      <c r="J9510">
        <v>1727.9299999999901</v>
      </c>
      <c r="K9510">
        <v>1761.4108333333299</v>
      </c>
      <c r="L9510">
        <v>1798.50166666666</v>
      </c>
      <c r="M9510">
        <v>1810.2791666666601</v>
      </c>
      <c r="N9510">
        <v>1824.26</v>
      </c>
    </row>
    <row r="9511" spans="8:14" x14ac:dyDescent="0.25">
      <c r="H9511" s="34" t="s">
        <v>647</v>
      </c>
      <c r="I9511" t="s">
        <v>77</v>
      </c>
      <c r="J9511">
        <v>1721.4949999999999</v>
      </c>
      <c r="K9511">
        <v>1756.8412499999999</v>
      </c>
      <c r="L9511">
        <v>1792.8274999999901</v>
      </c>
      <c r="M9511">
        <v>1807.3687499999901</v>
      </c>
      <c r="N9511">
        <v>1818.54</v>
      </c>
    </row>
    <row r="9512" spans="8:14" x14ac:dyDescent="0.25">
      <c r="H9512" s="34" t="s">
        <v>647</v>
      </c>
      <c r="I9512" t="s">
        <v>78</v>
      </c>
      <c r="J9512">
        <v>1702.1899999999901</v>
      </c>
      <c r="K9512">
        <v>1743.1324999999999</v>
      </c>
      <c r="L9512">
        <v>1775.8049999999901</v>
      </c>
      <c r="M9512">
        <v>1798.63749999999</v>
      </c>
      <c r="N9512">
        <v>1801.38</v>
      </c>
    </row>
    <row r="9513" spans="8:14" x14ac:dyDescent="0.25">
      <c r="H9513" s="34" t="s">
        <v>647</v>
      </c>
      <c r="I9513" t="s">
        <v>79</v>
      </c>
      <c r="J9513">
        <v>1668.6967696256299</v>
      </c>
      <c r="K9513">
        <v>1719.5359737594999</v>
      </c>
      <c r="L9513">
        <v>1746.55637570621</v>
      </c>
      <c r="M9513">
        <v>1784.07046243577</v>
      </c>
      <c r="N9513">
        <v>1771.8886914377999</v>
      </c>
    </row>
    <row r="9514" spans="8:14" x14ac:dyDescent="0.25">
      <c r="H9514" s="34" t="s">
        <v>647</v>
      </c>
      <c r="I9514" t="s">
        <v>80</v>
      </c>
      <c r="J9514">
        <v>1729.94999999999</v>
      </c>
      <c r="K9514">
        <v>1755.075</v>
      </c>
      <c r="L9514">
        <v>1800.95</v>
      </c>
      <c r="M9514">
        <v>1816.1083333333299</v>
      </c>
      <c r="N9514">
        <v>1826.3</v>
      </c>
    </row>
    <row r="9515" spans="8:14" x14ac:dyDescent="0.25">
      <c r="H9515" s="34" t="s">
        <v>647</v>
      </c>
      <c r="I9515" t="s">
        <v>81</v>
      </c>
      <c r="J9515">
        <v>1733.56666666666</v>
      </c>
      <c r="K9515">
        <v>1760.2333333333299</v>
      </c>
      <c r="L9515">
        <v>1803.9166666666599</v>
      </c>
      <c r="M9515">
        <v>1816.11666666666</v>
      </c>
      <c r="N9515">
        <v>1829.43333333333</v>
      </c>
    </row>
    <row r="9516" spans="8:14" x14ac:dyDescent="0.25">
      <c r="H9516" s="34" t="s">
        <v>647</v>
      </c>
      <c r="I9516" t="s">
        <v>82</v>
      </c>
      <c r="J9516">
        <v>1737.18333333333</v>
      </c>
      <c r="K9516">
        <v>1765.3916666666601</v>
      </c>
      <c r="L9516">
        <v>1806.88333333333</v>
      </c>
      <c r="M9516">
        <v>1816.125</v>
      </c>
      <c r="N9516">
        <v>1832.56666666666</v>
      </c>
    </row>
    <row r="9517" spans="8:14" x14ac:dyDescent="0.25">
      <c r="H9517" s="34" t="s">
        <v>647</v>
      </c>
      <c r="I9517" t="s">
        <v>83</v>
      </c>
      <c r="J9517">
        <v>0.41638284195682101</v>
      </c>
      <c r="K9517">
        <v>0.58438401299050302</v>
      </c>
      <c r="L9517">
        <v>0.32837390349866102</v>
      </c>
      <c r="M9517">
        <v>9.1771324212987205E-4</v>
      </c>
      <c r="N9517">
        <v>0.34196118376776802</v>
      </c>
    </row>
    <row r="9518" spans="8:14" x14ac:dyDescent="0.25">
      <c r="H9518" s="34" t="s">
        <v>647</v>
      </c>
      <c r="I9518" t="s">
        <v>84</v>
      </c>
      <c r="J9518" t="s">
        <v>85</v>
      </c>
      <c r="K9518" t="s">
        <v>88</v>
      </c>
      <c r="L9518" t="s">
        <v>99</v>
      </c>
      <c r="M9518" t="s">
        <v>167</v>
      </c>
      <c r="N9518" t="s">
        <v>99</v>
      </c>
    </row>
    <row r="9521" spans="8:14" x14ac:dyDescent="0.25">
      <c r="H9521" s="34" t="s">
        <v>109</v>
      </c>
      <c r="I9521" t="s">
        <v>63</v>
      </c>
      <c r="J9521" t="s">
        <v>64</v>
      </c>
      <c r="K9521" t="s">
        <v>65</v>
      </c>
      <c r="L9521" t="s">
        <v>66</v>
      </c>
      <c r="M9521" t="s">
        <v>67</v>
      </c>
      <c r="N9521" t="s">
        <v>68</v>
      </c>
    </row>
    <row r="9523" spans="8:14" x14ac:dyDescent="0.25">
      <c r="H9523" s="34" t="s">
        <v>648</v>
      </c>
      <c r="I9523" t="s">
        <v>70</v>
      </c>
      <c r="J9523">
        <v>1154.3350444964799</v>
      </c>
      <c r="K9523">
        <v>1106.38841018842</v>
      </c>
      <c r="L9523">
        <v>1188.5631454828299</v>
      </c>
      <c r="M9523">
        <v>1192.1688688366</v>
      </c>
      <c r="N9523">
        <v>1229.19086021505</v>
      </c>
    </row>
    <row r="9524" spans="8:14" x14ac:dyDescent="0.25">
      <c r="H9524" s="34" t="s">
        <v>648</v>
      </c>
      <c r="I9524" t="s">
        <v>71</v>
      </c>
      <c r="J9524">
        <v>1125.34249999999</v>
      </c>
      <c r="K9524">
        <v>1086.7950000000001</v>
      </c>
      <c r="L9524">
        <v>1140.9024999999999</v>
      </c>
      <c r="M9524">
        <v>1165.4224999999999</v>
      </c>
      <c r="N9524">
        <v>1185.4000000000001</v>
      </c>
    </row>
    <row r="9525" spans="8:14" x14ac:dyDescent="0.25">
      <c r="H9525" s="34" t="s">
        <v>648</v>
      </c>
      <c r="I9525" t="s">
        <v>72</v>
      </c>
      <c r="J9525">
        <v>1108.4712499999901</v>
      </c>
      <c r="K9525">
        <v>1074.9974999999999</v>
      </c>
      <c r="L9525">
        <v>1115.17625</v>
      </c>
      <c r="M9525">
        <v>1150.5862500000001</v>
      </c>
      <c r="N9525">
        <v>1159.55</v>
      </c>
    </row>
    <row r="9526" spans="8:14" x14ac:dyDescent="0.25">
      <c r="H9526" s="34" t="s">
        <v>648</v>
      </c>
      <c r="I9526" t="s">
        <v>73</v>
      </c>
      <c r="J9526">
        <v>1102.8474999999901</v>
      </c>
      <c r="K9526">
        <v>1071.0650000000001</v>
      </c>
      <c r="L9526">
        <v>1106.60083333333</v>
      </c>
      <c r="M9526">
        <v>1145.64083333333</v>
      </c>
      <c r="N9526">
        <v>1150.93333333333</v>
      </c>
    </row>
    <row r="9527" spans="8:14" x14ac:dyDescent="0.25">
      <c r="H9527" s="34" t="s">
        <v>648</v>
      </c>
      <c r="I9527" t="s">
        <v>74</v>
      </c>
      <c r="J9527">
        <v>1097.2237499999901</v>
      </c>
      <c r="K9527">
        <v>1067.1324999999999</v>
      </c>
      <c r="L9527">
        <v>1098.02541666666</v>
      </c>
      <c r="M9527">
        <v>1140.6954166666601</v>
      </c>
      <c r="N9527">
        <v>1142.31666666666</v>
      </c>
    </row>
    <row r="9528" spans="8:14" x14ac:dyDescent="0.25">
      <c r="H9528" s="34" t="s">
        <v>648</v>
      </c>
      <c r="I9528" t="s">
        <v>75</v>
      </c>
      <c r="J9528">
        <v>1085.9762499999999</v>
      </c>
      <c r="K9528">
        <v>1059.2674999999999</v>
      </c>
      <c r="L9528">
        <v>1080.8745833333301</v>
      </c>
      <c r="M9528">
        <v>1130.8045833333299</v>
      </c>
      <c r="N9528">
        <v>1125.0833333333301</v>
      </c>
    </row>
    <row r="9529" spans="8:14" x14ac:dyDescent="0.25">
      <c r="H9529" s="34" t="s">
        <v>648</v>
      </c>
      <c r="I9529" t="s">
        <v>76</v>
      </c>
      <c r="J9529">
        <v>1080.3525</v>
      </c>
      <c r="K9529">
        <v>1055.335</v>
      </c>
      <c r="L9529">
        <v>1072.2991666666601</v>
      </c>
      <c r="M9529">
        <v>1125.85916666666</v>
      </c>
      <c r="N9529">
        <v>1116.4666666666601</v>
      </c>
    </row>
    <row r="9530" spans="8:14" x14ac:dyDescent="0.25">
      <c r="H9530" s="34" t="s">
        <v>648</v>
      </c>
      <c r="I9530" t="s">
        <v>77</v>
      </c>
      <c r="J9530">
        <v>1074.72875</v>
      </c>
      <c r="K9530">
        <v>1051.4024999999999</v>
      </c>
      <c r="L9530">
        <v>1063.7237500000001</v>
      </c>
      <c r="M9530">
        <v>1120.9137499999999</v>
      </c>
      <c r="N9530">
        <v>1107.8499999999999</v>
      </c>
    </row>
    <row r="9531" spans="8:14" x14ac:dyDescent="0.25">
      <c r="H9531" s="34" t="s">
        <v>648</v>
      </c>
      <c r="I9531" t="s">
        <v>78</v>
      </c>
      <c r="J9531">
        <v>1057.8575000000001</v>
      </c>
      <c r="K9531">
        <v>1039.605</v>
      </c>
      <c r="L9531">
        <v>1037.9974999999999</v>
      </c>
      <c r="M9531">
        <v>1106.0774999999901</v>
      </c>
      <c r="N9531">
        <v>1082</v>
      </c>
    </row>
    <row r="9532" spans="8:14" x14ac:dyDescent="0.25">
      <c r="H9532" s="34" t="s">
        <v>648</v>
      </c>
      <c r="I9532" t="s">
        <v>79</v>
      </c>
      <c r="J9532">
        <v>1028.8649555035099</v>
      </c>
      <c r="K9532">
        <v>1020.01158981157</v>
      </c>
      <c r="L9532">
        <v>990.33685451716406</v>
      </c>
      <c r="M9532">
        <v>1079.33113116339</v>
      </c>
      <c r="N9532">
        <v>1038.2091397849399</v>
      </c>
    </row>
    <row r="9533" spans="8:14" x14ac:dyDescent="0.25">
      <c r="H9533" s="34" t="s">
        <v>648</v>
      </c>
      <c r="I9533" t="s">
        <v>80</v>
      </c>
      <c r="J9533">
        <v>1093.7916666666599</v>
      </c>
      <c r="K9533">
        <v>1067.9833333333299</v>
      </c>
      <c r="L9533">
        <v>1075.07499999999</v>
      </c>
      <c r="M9533">
        <v>1113.0250000000001</v>
      </c>
      <c r="N9533">
        <v>1143.4666666666601</v>
      </c>
    </row>
    <row r="9534" spans="8:14" x14ac:dyDescent="0.25">
      <c r="H9534" s="34" t="s">
        <v>648</v>
      </c>
      <c r="I9534" t="s">
        <v>81</v>
      </c>
      <c r="J9534">
        <v>1095.9833333333299</v>
      </c>
      <c r="K9534">
        <v>1072.7666666666601</v>
      </c>
      <c r="L9534">
        <v>1079.86666666666</v>
      </c>
      <c r="M9534">
        <v>1120.5999999999999</v>
      </c>
      <c r="N9534">
        <v>1153.2333333333299</v>
      </c>
    </row>
    <row r="9535" spans="8:14" x14ac:dyDescent="0.25">
      <c r="H9535" s="34" t="s">
        <v>648</v>
      </c>
      <c r="I9535" t="s">
        <v>82</v>
      </c>
      <c r="J9535">
        <v>1098.175</v>
      </c>
      <c r="K9535">
        <v>1077.55</v>
      </c>
      <c r="L9535">
        <v>1084.6583333333299</v>
      </c>
      <c r="M9535">
        <v>1128.175</v>
      </c>
      <c r="N9535">
        <v>1163</v>
      </c>
    </row>
    <row r="9536" spans="8:14" x14ac:dyDescent="0.25">
      <c r="H9536" s="34" t="s">
        <v>648</v>
      </c>
      <c r="I9536" t="s">
        <v>83</v>
      </c>
      <c r="J9536">
        <v>0.40074663822329398</v>
      </c>
      <c r="K9536">
        <v>0.89576928478908202</v>
      </c>
      <c r="L9536">
        <v>0.88353475364747502</v>
      </c>
      <c r="M9536">
        <v>1.34287677000466</v>
      </c>
      <c r="N9536">
        <v>1.70825559701492</v>
      </c>
    </row>
    <row r="9537" spans="7:14" x14ac:dyDescent="0.25">
      <c r="H9537" s="34" t="s">
        <v>648</v>
      </c>
      <c r="I9537" t="s">
        <v>84</v>
      </c>
      <c r="J9537" t="s">
        <v>85</v>
      </c>
      <c r="K9537" t="s">
        <v>87</v>
      </c>
      <c r="L9537" t="s">
        <v>86</v>
      </c>
      <c r="M9537" t="s">
        <v>88</v>
      </c>
      <c r="N9537" t="s">
        <v>88</v>
      </c>
    </row>
    <row r="9539" spans="7:14" x14ac:dyDescent="0.25">
      <c r="G9539" s="34" t="s">
        <v>667</v>
      </c>
    </row>
    <row r="9540" spans="7:14" x14ac:dyDescent="0.25">
      <c r="H9540" s="34" t="s">
        <v>95</v>
      </c>
      <c r="I9540" t="s">
        <v>63</v>
      </c>
      <c r="J9540" t="s">
        <v>64</v>
      </c>
      <c r="K9540" t="s">
        <v>101</v>
      </c>
      <c r="L9540" t="s">
        <v>66</v>
      </c>
      <c r="M9540" t="s">
        <v>91</v>
      </c>
      <c r="N9540" t="s">
        <v>68</v>
      </c>
    </row>
    <row r="9541" spans="7:14" x14ac:dyDescent="0.25">
      <c r="G9541" s="34" t="s">
        <v>667</v>
      </c>
    </row>
    <row r="9542" spans="7:14" x14ac:dyDescent="0.25">
      <c r="H9542" s="34" t="s">
        <v>649</v>
      </c>
      <c r="I9542" t="s">
        <v>70</v>
      </c>
      <c r="J9542">
        <v>556.48683673469395</v>
      </c>
      <c r="K9542">
        <v>553.06162154644903</v>
      </c>
      <c r="L9542">
        <v>583.59033177097604</v>
      </c>
      <c r="M9542">
        <v>577.01856043458497</v>
      </c>
      <c r="N9542">
        <v>579.66968853783305</v>
      </c>
    </row>
    <row r="9543" spans="7:14" x14ac:dyDescent="0.25">
      <c r="H9543" s="34" t="s">
        <v>649</v>
      </c>
      <c r="I9543" t="s">
        <v>71</v>
      </c>
      <c r="J9543">
        <v>551.89499999999998</v>
      </c>
      <c r="K9543">
        <v>548.25250000000005</v>
      </c>
      <c r="L9543">
        <v>573.5625</v>
      </c>
      <c r="M9543">
        <v>568.8125</v>
      </c>
      <c r="N9543">
        <v>573.62249999999995</v>
      </c>
    </row>
    <row r="9544" spans="7:14" x14ac:dyDescent="0.25">
      <c r="H9544" s="34" t="s">
        <v>649</v>
      </c>
      <c r="I9544" t="s">
        <v>72</v>
      </c>
      <c r="J9544">
        <v>549.17250000000001</v>
      </c>
      <c r="K9544">
        <v>545.35125000000005</v>
      </c>
      <c r="L9544">
        <v>567.85624999999902</v>
      </c>
      <c r="M9544">
        <v>563.93124999999998</v>
      </c>
      <c r="N9544">
        <v>570.06124999999997</v>
      </c>
    </row>
    <row r="9545" spans="7:14" x14ac:dyDescent="0.25">
      <c r="H9545" s="34" t="s">
        <v>649</v>
      </c>
      <c r="I9545" t="s">
        <v>73</v>
      </c>
      <c r="J9545">
        <v>548.26499999999999</v>
      </c>
      <c r="K9545">
        <v>544.38416666666603</v>
      </c>
      <c r="L9545">
        <v>565.95416666666597</v>
      </c>
      <c r="M9545">
        <v>562.30416666666599</v>
      </c>
      <c r="N9545">
        <v>568.87416666666604</v>
      </c>
    </row>
    <row r="9546" spans="7:14" x14ac:dyDescent="0.25">
      <c r="H9546" s="34" t="s">
        <v>649</v>
      </c>
      <c r="I9546" t="s">
        <v>74</v>
      </c>
      <c r="J9546">
        <v>547.35749999999996</v>
      </c>
      <c r="K9546">
        <v>543.41708333333304</v>
      </c>
      <c r="L9546">
        <v>564.05208333333303</v>
      </c>
      <c r="M9546">
        <v>560.67708333333303</v>
      </c>
      <c r="N9546">
        <v>567.68708333333302</v>
      </c>
    </row>
    <row r="9547" spans="7:14" x14ac:dyDescent="0.25">
      <c r="H9547" s="34" t="s">
        <v>649</v>
      </c>
      <c r="I9547" t="s">
        <v>75</v>
      </c>
      <c r="J9547">
        <v>545.54250000000002</v>
      </c>
      <c r="K9547">
        <v>541.48291666666603</v>
      </c>
      <c r="L9547">
        <v>560.24791666666601</v>
      </c>
      <c r="M9547">
        <v>557.42291666666597</v>
      </c>
      <c r="N9547">
        <v>565.31291666666596</v>
      </c>
    </row>
    <row r="9548" spans="7:14" x14ac:dyDescent="0.25">
      <c r="H9548" s="34" t="s">
        <v>649</v>
      </c>
      <c r="I9548" t="s">
        <v>76</v>
      </c>
      <c r="J9548">
        <v>544.63499999999999</v>
      </c>
      <c r="K9548">
        <v>540.51583333333303</v>
      </c>
      <c r="L9548">
        <v>558.34583333333296</v>
      </c>
      <c r="M9548">
        <v>555.79583333333301</v>
      </c>
      <c r="N9548">
        <v>564.12583333333305</v>
      </c>
    </row>
    <row r="9549" spans="7:14" x14ac:dyDescent="0.25">
      <c r="H9549" s="34" t="s">
        <v>649</v>
      </c>
      <c r="I9549" t="s">
        <v>77</v>
      </c>
      <c r="J9549">
        <v>543.72749999999996</v>
      </c>
      <c r="K9549">
        <v>539.54875000000004</v>
      </c>
      <c r="L9549">
        <v>556.44375000000002</v>
      </c>
      <c r="M9549">
        <v>554.16874999999902</v>
      </c>
      <c r="N9549">
        <v>562.93875000000003</v>
      </c>
    </row>
    <row r="9550" spans="7:14" x14ac:dyDescent="0.25">
      <c r="H9550" s="34" t="s">
        <v>649</v>
      </c>
      <c r="I9550" t="s">
        <v>78</v>
      </c>
      <c r="J9550">
        <v>541.005</v>
      </c>
      <c r="K9550">
        <v>536.64750000000004</v>
      </c>
      <c r="L9550">
        <v>550.73749999999995</v>
      </c>
      <c r="M9550">
        <v>549.287499999999</v>
      </c>
      <c r="N9550">
        <v>559.37749999999903</v>
      </c>
    </row>
    <row r="9551" spans="7:14" x14ac:dyDescent="0.25">
      <c r="H9551" s="34" t="s">
        <v>649</v>
      </c>
      <c r="I9551" t="s">
        <v>79</v>
      </c>
      <c r="J9551">
        <v>536.41316326530603</v>
      </c>
      <c r="K9551">
        <v>531.83837845355094</v>
      </c>
      <c r="L9551">
        <v>540.70966822902301</v>
      </c>
      <c r="M9551">
        <v>541.08143956541403</v>
      </c>
      <c r="N9551">
        <v>553.33031146216604</v>
      </c>
    </row>
    <row r="9552" spans="7:14" x14ac:dyDescent="0.25">
      <c r="H9552" s="34" t="s">
        <v>649</v>
      </c>
      <c r="I9552" t="s">
        <v>80</v>
      </c>
      <c r="J9552">
        <v>543.95000000000005</v>
      </c>
      <c r="K9552">
        <v>543.15833333333296</v>
      </c>
      <c r="L9552">
        <v>554.42499999999995</v>
      </c>
      <c r="M9552">
        <v>559.74166666666599</v>
      </c>
      <c r="N9552">
        <v>563.52499999999998</v>
      </c>
    </row>
    <row r="9553" spans="7:14" x14ac:dyDescent="0.25">
      <c r="H9553" s="34" t="s">
        <v>649</v>
      </c>
      <c r="I9553" t="s">
        <v>81</v>
      </c>
      <c r="J9553">
        <v>544.78333333333296</v>
      </c>
      <c r="K9553">
        <v>543.86666666666599</v>
      </c>
      <c r="L9553">
        <v>557</v>
      </c>
      <c r="M9553">
        <v>560.43333333333305</v>
      </c>
      <c r="N9553">
        <v>564.51666666666597</v>
      </c>
    </row>
    <row r="9554" spans="7:14" x14ac:dyDescent="0.25">
      <c r="H9554" s="34" t="s">
        <v>649</v>
      </c>
      <c r="I9554" t="s">
        <v>82</v>
      </c>
      <c r="J9554">
        <v>545.61666666666599</v>
      </c>
      <c r="K9554">
        <v>544.57500000000005</v>
      </c>
      <c r="L9554">
        <v>559.57500000000005</v>
      </c>
      <c r="M9554">
        <v>561.125</v>
      </c>
      <c r="N9554">
        <v>565.50833333333298</v>
      </c>
    </row>
    <row r="9555" spans="7:14" x14ac:dyDescent="0.25">
      <c r="H9555" s="34" t="s">
        <v>649</v>
      </c>
      <c r="I9555" t="s">
        <v>83</v>
      </c>
      <c r="J9555">
        <v>0.30546476463941202</v>
      </c>
      <c r="K9555">
        <v>0.26082020282607699</v>
      </c>
      <c r="L9555">
        <v>0.92034133047403599</v>
      </c>
      <c r="M9555">
        <v>0.247137816552297</v>
      </c>
      <c r="N9555">
        <v>0.35071690661794203</v>
      </c>
    </row>
    <row r="9556" spans="7:14" x14ac:dyDescent="0.25">
      <c r="H9556" s="34" t="s">
        <v>649</v>
      </c>
      <c r="I9556" t="s">
        <v>84</v>
      </c>
      <c r="J9556" t="s">
        <v>85</v>
      </c>
      <c r="K9556" t="s">
        <v>94</v>
      </c>
      <c r="L9556" t="s">
        <v>88</v>
      </c>
      <c r="M9556" t="s">
        <v>99</v>
      </c>
      <c r="N9556" t="s">
        <v>88</v>
      </c>
    </row>
    <row r="9557" spans="7:14" x14ac:dyDescent="0.25">
      <c r="G9557" s="34" t="s">
        <v>667</v>
      </c>
    </row>
    <row r="9559" spans="7:14" x14ac:dyDescent="0.25">
      <c r="H9559" s="34" t="s">
        <v>95</v>
      </c>
      <c r="I9559" t="s">
        <v>63</v>
      </c>
      <c r="J9559" t="s">
        <v>64</v>
      </c>
      <c r="K9559" t="s">
        <v>65</v>
      </c>
      <c r="L9559" t="s">
        <v>110</v>
      </c>
      <c r="M9559" t="s">
        <v>67</v>
      </c>
      <c r="N9559" t="s">
        <v>68</v>
      </c>
    </row>
    <row r="9561" spans="7:14" x14ac:dyDescent="0.25">
      <c r="H9561" s="34" t="s">
        <v>650</v>
      </c>
      <c r="I9561" t="s">
        <v>70</v>
      </c>
      <c r="J9561">
        <v>168.785046728971</v>
      </c>
      <c r="K9561">
        <v>164.33154743145201</v>
      </c>
      <c r="L9561">
        <v>163.66033032097201</v>
      </c>
      <c r="M9561">
        <v>165.59534591194901</v>
      </c>
      <c r="N9561">
        <v>164.72092476488999</v>
      </c>
    </row>
    <row r="9562" spans="7:14" x14ac:dyDescent="0.25">
      <c r="H9562" s="34" t="s">
        <v>650</v>
      </c>
      <c r="I9562" t="s">
        <v>71</v>
      </c>
      <c r="J9562">
        <v>165.375</v>
      </c>
      <c r="K9562">
        <v>162.2525</v>
      </c>
      <c r="L9562">
        <v>162.5025</v>
      </c>
      <c r="M9562">
        <v>163.23249999999999</v>
      </c>
      <c r="N9562">
        <v>162.69749999999999</v>
      </c>
    </row>
    <row r="9563" spans="7:14" x14ac:dyDescent="0.25">
      <c r="H9563" s="34" t="s">
        <v>650</v>
      </c>
      <c r="I9563" t="s">
        <v>72</v>
      </c>
      <c r="J9563">
        <v>163.3125</v>
      </c>
      <c r="K9563">
        <v>161.00125</v>
      </c>
      <c r="L9563">
        <v>161.80125000000001</v>
      </c>
      <c r="M9563">
        <v>161.81625</v>
      </c>
      <c r="N9563">
        <v>161.47375</v>
      </c>
    </row>
    <row r="9564" spans="7:14" x14ac:dyDescent="0.25">
      <c r="H9564" s="34" t="s">
        <v>650</v>
      </c>
      <c r="I9564" t="s">
        <v>73</v>
      </c>
      <c r="J9564">
        <v>162.625</v>
      </c>
      <c r="K9564">
        <v>160.58416666666599</v>
      </c>
      <c r="L9564">
        <v>161.5675</v>
      </c>
      <c r="M9564">
        <v>161.34416666666601</v>
      </c>
      <c r="N9564">
        <v>161.06583333333299</v>
      </c>
    </row>
    <row r="9565" spans="7:14" x14ac:dyDescent="0.25">
      <c r="H9565" s="34" t="s">
        <v>650</v>
      </c>
      <c r="I9565" t="s">
        <v>74</v>
      </c>
      <c r="J9565">
        <v>161.9375</v>
      </c>
      <c r="K9565">
        <v>160.16708333333301</v>
      </c>
      <c r="L9565">
        <v>161.33375000000001</v>
      </c>
      <c r="M9565">
        <v>160.87208333333299</v>
      </c>
      <c r="N9565">
        <v>160.65791666666601</v>
      </c>
    </row>
    <row r="9566" spans="7:14" x14ac:dyDescent="0.25">
      <c r="H9566" s="34" t="s">
        <v>650</v>
      </c>
      <c r="I9566" t="s">
        <v>75</v>
      </c>
      <c r="J9566">
        <v>160.5625</v>
      </c>
      <c r="K9566">
        <v>159.33291666666599</v>
      </c>
      <c r="L9566">
        <v>160.86624999999901</v>
      </c>
      <c r="M9566">
        <v>159.92791666666599</v>
      </c>
      <c r="N9566">
        <v>159.84208333333299</v>
      </c>
    </row>
    <row r="9567" spans="7:14" x14ac:dyDescent="0.25">
      <c r="H9567" s="34" t="s">
        <v>650</v>
      </c>
      <c r="I9567" t="s">
        <v>76</v>
      </c>
      <c r="J9567">
        <v>159.875</v>
      </c>
      <c r="K9567">
        <v>158.91583333333301</v>
      </c>
      <c r="L9567">
        <v>160.63249999999999</v>
      </c>
      <c r="M9567">
        <v>159.455833333333</v>
      </c>
      <c r="N9567">
        <v>159.43416666666599</v>
      </c>
    </row>
    <row r="9568" spans="7:14" x14ac:dyDescent="0.25">
      <c r="H9568" s="34" t="s">
        <v>650</v>
      </c>
      <c r="I9568" t="s">
        <v>77</v>
      </c>
      <c r="J9568">
        <v>159.1875</v>
      </c>
      <c r="K9568">
        <v>158.49875</v>
      </c>
      <c r="L9568">
        <v>160.39874999999901</v>
      </c>
      <c r="M9568">
        <v>158.98374999999999</v>
      </c>
      <c r="N9568">
        <v>159.02625</v>
      </c>
    </row>
    <row r="9569" spans="7:14" x14ac:dyDescent="0.25">
      <c r="H9569" s="34" t="s">
        <v>650</v>
      </c>
      <c r="I9569" t="s">
        <v>78</v>
      </c>
      <c r="J9569">
        <v>157.125</v>
      </c>
      <c r="K9569">
        <v>157.2475</v>
      </c>
      <c r="L9569">
        <v>159.69749999999999</v>
      </c>
      <c r="M9569">
        <v>157.5675</v>
      </c>
      <c r="N9569">
        <v>157.80250000000001</v>
      </c>
    </row>
    <row r="9570" spans="7:14" x14ac:dyDescent="0.25">
      <c r="H9570" s="34" t="s">
        <v>650</v>
      </c>
      <c r="I9570" t="s">
        <v>79</v>
      </c>
      <c r="J9570">
        <v>153.71495327102801</v>
      </c>
      <c r="K9570">
        <v>155.168452568547</v>
      </c>
      <c r="L9570">
        <v>158.53966967902701</v>
      </c>
      <c r="M9570">
        <v>155.20465408805001</v>
      </c>
      <c r="N9570">
        <v>155.77907523510899</v>
      </c>
    </row>
    <row r="9571" spans="7:14" x14ac:dyDescent="0.25">
      <c r="H9571" s="34" t="s">
        <v>650</v>
      </c>
      <c r="I9571" t="s">
        <v>80</v>
      </c>
      <c r="J9571">
        <v>162.25</v>
      </c>
      <c r="K9571">
        <v>160.141666666666</v>
      </c>
      <c r="L9571">
        <v>161.308333333333</v>
      </c>
      <c r="M9571">
        <v>160.791666666666</v>
      </c>
      <c r="N9571">
        <v>160.74166666666599</v>
      </c>
    </row>
    <row r="9572" spans="7:14" x14ac:dyDescent="0.25">
      <c r="H9572" s="34" t="s">
        <v>650</v>
      </c>
      <c r="I9572" t="s">
        <v>81</v>
      </c>
      <c r="J9572">
        <v>163.25</v>
      </c>
      <c r="K9572">
        <v>160.53333333333299</v>
      </c>
      <c r="L9572">
        <v>161.516666666666</v>
      </c>
      <c r="M9572">
        <v>161.183333333333</v>
      </c>
      <c r="N9572">
        <v>161.23333333333301</v>
      </c>
    </row>
    <row r="9573" spans="7:14" x14ac:dyDescent="0.25">
      <c r="H9573" s="34" t="s">
        <v>650</v>
      </c>
      <c r="I9573" t="s">
        <v>82</v>
      </c>
      <c r="J9573">
        <v>164.25</v>
      </c>
      <c r="K9573">
        <v>160.92500000000001</v>
      </c>
      <c r="L9573">
        <v>161.72499999999999</v>
      </c>
      <c r="M9573">
        <v>161.57499999999999</v>
      </c>
      <c r="N9573">
        <v>161.72499999999999</v>
      </c>
    </row>
    <row r="9574" spans="7:14" x14ac:dyDescent="0.25">
      <c r="H9574" s="34" t="s">
        <v>650</v>
      </c>
      <c r="I9574" t="s">
        <v>83</v>
      </c>
      <c r="J9574">
        <v>1.2326656394452999</v>
      </c>
      <c r="K9574">
        <v>0.489150231565817</v>
      </c>
      <c r="L9574">
        <v>0.25830448933203598</v>
      </c>
      <c r="M9574">
        <v>0.48717284270538003</v>
      </c>
      <c r="N9574">
        <v>0.611747628181874</v>
      </c>
    </row>
    <row r="9575" spans="7:14" x14ac:dyDescent="0.25">
      <c r="H9575" s="34" t="s">
        <v>650</v>
      </c>
      <c r="I9575" t="s">
        <v>84</v>
      </c>
      <c r="J9575" t="s">
        <v>85</v>
      </c>
      <c r="K9575" t="s">
        <v>87</v>
      </c>
      <c r="L9575" t="s">
        <v>99</v>
      </c>
      <c r="M9575" t="s">
        <v>98</v>
      </c>
      <c r="N9575" t="s">
        <v>86</v>
      </c>
    </row>
    <row r="9577" spans="7:14" x14ac:dyDescent="0.25">
      <c r="G9577" s="34" t="s">
        <v>667</v>
      </c>
    </row>
    <row r="9578" spans="7:14" x14ac:dyDescent="0.25">
      <c r="H9578" s="34" t="s">
        <v>95</v>
      </c>
      <c r="I9578" t="s">
        <v>63</v>
      </c>
      <c r="J9578" t="s">
        <v>90</v>
      </c>
      <c r="K9578" t="s">
        <v>101</v>
      </c>
      <c r="L9578" t="s">
        <v>66</v>
      </c>
      <c r="M9578" t="s">
        <v>67</v>
      </c>
      <c r="N9578" t="s">
        <v>68</v>
      </c>
    </row>
    <row r="9579" spans="7:14" x14ac:dyDescent="0.25">
      <c r="G9579" s="34" t="s">
        <v>667</v>
      </c>
    </row>
    <row r="9580" spans="7:14" x14ac:dyDescent="0.25">
      <c r="H9580" s="34" t="s">
        <v>651</v>
      </c>
      <c r="I9580" t="s">
        <v>70</v>
      </c>
      <c r="J9580">
        <v>3213.9765680282999</v>
      </c>
      <c r="K9580">
        <v>3201.6851290322502</v>
      </c>
      <c r="L9580">
        <v>3220.0620812647599</v>
      </c>
      <c r="M9580">
        <v>3223.3279331210101</v>
      </c>
      <c r="N9580">
        <v>3345.6019962570099</v>
      </c>
    </row>
    <row r="9581" spans="7:14" x14ac:dyDescent="0.25">
      <c r="H9581" s="34" t="s">
        <v>651</v>
      </c>
      <c r="I9581" t="s">
        <v>71</v>
      </c>
      <c r="J9581">
        <v>3177.35</v>
      </c>
      <c r="K9581">
        <v>3173.45</v>
      </c>
      <c r="L9581">
        <v>3192.6224999999899</v>
      </c>
      <c r="M9581">
        <v>3200.7950000000001</v>
      </c>
      <c r="N9581">
        <v>3286.0825</v>
      </c>
    </row>
    <row r="9582" spans="7:14" x14ac:dyDescent="0.25">
      <c r="H9582" s="34" t="s">
        <v>651</v>
      </c>
      <c r="I9582" t="s">
        <v>72</v>
      </c>
      <c r="J9582">
        <v>3155.35</v>
      </c>
      <c r="K9582">
        <v>3156.6750000000002</v>
      </c>
      <c r="L9582">
        <v>3176.4112499999901</v>
      </c>
      <c r="M9582">
        <v>3187.3474999999999</v>
      </c>
      <c r="N9582">
        <v>3251.9412499999999</v>
      </c>
    </row>
    <row r="9583" spans="7:14" x14ac:dyDescent="0.25">
      <c r="H9583" s="34" t="s">
        <v>651</v>
      </c>
      <c r="I9583" t="s">
        <v>73</v>
      </c>
      <c r="J9583">
        <v>3148.0166666666601</v>
      </c>
      <c r="K9583">
        <v>3151.0833333333298</v>
      </c>
      <c r="L9583">
        <v>3171.0074999999902</v>
      </c>
      <c r="M9583">
        <v>3182.8649999999998</v>
      </c>
      <c r="N9583">
        <v>3240.5608333333298</v>
      </c>
    </row>
    <row r="9584" spans="7:14" x14ac:dyDescent="0.25">
      <c r="H9584" s="34" t="s">
        <v>651</v>
      </c>
      <c r="I9584" t="s">
        <v>74</v>
      </c>
      <c r="J9584">
        <v>3140.6833333333302</v>
      </c>
      <c r="K9584">
        <v>3145.49166666666</v>
      </c>
      <c r="L9584">
        <v>3165.6037499999902</v>
      </c>
      <c r="M9584">
        <v>3178.3825000000002</v>
      </c>
      <c r="N9584">
        <v>3229.1804166666602</v>
      </c>
    </row>
    <row r="9585" spans="7:14" x14ac:dyDescent="0.25">
      <c r="H9585" s="34" t="s">
        <v>651</v>
      </c>
      <c r="I9585" t="s">
        <v>75</v>
      </c>
      <c r="J9585">
        <v>3126.0166666666601</v>
      </c>
      <c r="K9585">
        <v>3134.3083333333302</v>
      </c>
      <c r="L9585">
        <v>3154.7962499999999</v>
      </c>
      <c r="M9585">
        <v>3169.4175</v>
      </c>
      <c r="N9585">
        <v>3206.4195833333301</v>
      </c>
    </row>
    <row r="9586" spans="7:14" x14ac:dyDescent="0.25">
      <c r="H9586" s="34" t="s">
        <v>651</v>
      </c>
      <c r="I9586" t="s">
        <v>76</v>
      </c>
      <c r="J9586">
        <v>3118.6833333333302</v>
      </c>
      <c r="K9586">
        <v>3128.7166666666599</v>
      </c>
      <c r="L9586">
        <v>3149.3924999999999</v>
      </c>
      <c r="M9586">
        <v>3164.9349999999999</v>
      </c>
      <c r="N9586">
        <v>3195.0391666666601</v>
      </c>
    </row>
    <row r="9587" spans="7:14" x14ac:dyDescent="0.25">
      <c r="H9587" s="34" t="s">
        <v>651</v>
      </c>
      <c r="I9587" t="s">
        <v>77</v>
      </c>
      <c r="J9587">
        <v>3111.35</v>
      </c>
      <c r="K9587">
        <v>3123.125</v>
      </c>
      <c r="L9587">
        <v>3143.98875</v>
      </c>
      <c r="M9587">
        <v>3160.4524999999999</v>
      </c>
      <c r="N9587">
        <v>3183.6587500000001</v>
      </c>
    </row>
    <row r="9588" spans="7:14" x14ac:dyDescent="0.25">
      <c r="H9588" s="34" t="s">
        <v>651</v>
      </c>
      <c r="I9588" t="s">
        <v>78</v>
      </c>
      <c r="J9588">
        <v>3089.35</v>
      </c>
      <c r="K9588">
        <v>3106.35</v>
      </c>
      <c r="L9588">
        <v>3127.7775000000001</v>
      </c>
      <c r="M9588">
        <v>3147.0050000000001</v>
      </c>
      <c r="N9588">
        <v>3149.5174999999999</v>
      </c>
    </row>
    <row r="9589" spans="7:14" x14ac:dyDescent="0.25">
      <c r="H9589" s="34" t="s">
        <v>651</v>
      </c>
      <c r="I9589" t="s">
        <v>79</v>
      </c>
      <c r="J9589">
        <v>3052.7234319716899</v>
      </c>
      <c r="K9589">
        <v>3078.11487096774</v>
      </c>
      <c r="L9589">
        <v>3100.3379187352298</v>
      </c>
      <c r="M9589">
        <v>3124.4720668789801</v>
      </c>
      <c r="N9589">
        <v>3089.99800374298</v>
      </c>
    </row>
    <row r="9590" spans="7:14" x14ac:dyDescent="0.25">
      <c r="H9590" s="34" t="s">
        <v>651</v>
      </c>
      <c r="I9590" t="s">
        <v>80</v>
      </c>
      <c r="J9590">
        <v>3138.5666666666598</v>
      </c>
      <c r="K9590">
        <v>3130.5</v>
      </c>
      <c r="L9590">
        <v>3141.5250000000001</v>
      </c>
      <c r="M9590">
        <v>3164.45</v>
      </c>
      <c r="N9590">
        <v>3187.9250000000002</v>
      </c>
    </row>
    <row r="9591" spans="7:14" x14ac:dyDescent="0.25">
      <c r="H9591" s="34" t="s">
        <v>651</v>
      </c>
      <c r="I9591" t="s">
        <v>81</v>
      </c>
      <c r="J9591">
        <v>3143.7833333333301</v>
      </c>
      <c r="K9591">
        <v>3133.63333333333</v>
      </c>
      <c r="L9591">
        <v>3147.75</v>
      </c>
      <c r="M9591">
        <v>3167.6</v>
      </c>
      <c r="N9591">
        <v>3197.88333333333</v>
      </c>
    </row>
    <row r="9592" spans="7:14" x14ac:dyDescent="0.25">
      <c r="H9592" s="34" t="s">
        <v>651</v>
      </c>
      <c r="I9592" t="s">
        <v>82</v>
      </c>
      <c r="J9592">
        <v>3149</v>
      </c>
      <c r="K9592">
        <v>3136.7666666666601</v>
      </c>
      <c r="L9592">
        <v>3153.9749999999999</v>
      </c>
      <c r="M9592">
        <v>3170.75</v>
      </c>
      <c r="N9592">
        <v>3207.8416666666599</v>
      </c>
    </row>
    <row r="9593" spans="7:14" x14ac:dyDescent="0.25">
      <c r="H9593" s="34" t="s">
        <v>651</v>
      </c>
      <c r="I9593" t="s">
        <v>83</v>
      </c>
      <c r="J9593">
        <v>0.33242350542179699</v>
      </c>
      <c r="K9593">
        <v>0.19978109093226801</v>
      </c>
      <c r="L9593">
        <v>0.394739970988984</v>
      </c>
      <c r="M9593">
        <v>0.19869116139715101</v>
      </c>
      <c r="N9593">
        <v>0.62087436776026295</v>
      </c>
    </row>
    <row r="9594" spans="7:14" x14ac:dyDescent="0.25">
      <c r="H9594" s="34" t="s">
        <v>651</v>
      </c>
      <c r="I9594" t="s">
        <v>84</v>
      </c>
      <c r="J9594" t="s">
        <v>93</v>
      </c>
      <c r="K9594" t="s">
        <v>103</v>
      </c>
      <c r="L9594" t="s">
        <v>88</v>
      </c>
      <c r="M9594" t="s">
        <v>88</v>
      </c>
      <c r="N9594" t="s">
        <v>88</v>
      </c>
    </row>
    <row r="9595" spans="7:14" x14ac:dyDescent="0.25">
      <c r="G9595" s="34" t="s">
        <v>667</v>
      </c>
    </row>
    <row r="9597" spans="7:14" x14ac:dyDescent="0.25">
      <c r="H9597" s="34" t="s">
        <v>62</v>
      </c>
      <c r="I9597" t="s">
        <v>63</v>
      </c>
      <c r="J9597" t="s">
        <v>90</v>
      </c>
      <c r="K9597" t="s">
        <v>65</v>
      </c>
      <c r="L9597" t="s">
        <v>66</v>
      </c>
      <c r="M9597" t="s">
        <v>67</v>
      </c>
      <c r="N9597" t="s">
        <v>68</v>
      </c>
    </row>
    <row r="9599" spans="7:14" x14ac:dyDescent="0.25">
      <c r="H9599" s="34" t="s">
        <v>652</v>
      </c>
      <c r="I9599" t="s">
        <v>70</v>
      </c>
      <c r="J9599">
        <v>1407.75318786093</v>
      </c>
      <c r="K9599">
        <v>1411.8033071319001</v>
      </c>
      <c r="L9599">
        <v>1466.2413742040501</v>
      </c>
      <c r="M9599">
        <v>1434.3944444444401</v>
      </c>
      <c r="N9599">
        <v>1402.42247469023</v>
      </c>
    </row>
    <row r="9600" spans="7:14" x14ac:dyDescent="0.25">
      <c r="H9600" s="34" t="s">
        <v>652</v>
      </c>
      <c r="I9600" t="s">
        <v>71</v>
      </c>
      <c r="J9600">
        <v>1369.5725</v>
      </c>
      <c r="K9600">
        <v>1382.7225000000001</v>
      </c>
      <c r="L9600">
        <v>1432.32</v>
      </c>
      <c r="M9600">
        <v>1400.15</v>
      </c>
      <c r="N9600">
        <v>1372.2574999999999</v>
      </c>
    </row>
    <row r="9601" spans="7:14" x14ac:dyDescent="0.25">
      <c r="H9601" s="34" t="s">
        <v>652</v>
      </c>
      <c r="I9601" t="s">
        <v>72</v>
      </c>
      <c r="J9601">
        <v>1347.5862499999901</v>
      </c>
      <c r="K9601">
        <v>1366.2362499999999</v>
      </c>
      <c r="L9601">
        <v>1412.96</v>
      </c>
      <c r="M9601">
        <v>1379.5250000000001</v>
      </c>
      <c r="N9601">
        <v>1354.2037499999999</v>
      </c>
    </row>
    <row r="9602" spans="7:14" x14ac:dyDescent="0.25">
      <c r="H9602" s="34" t="s">
        <v>652</v>
      </c>
      <c r="I9602" t="s">
        <v>73</v>
      </c>
      <c r="J9602">
        <v>1340.2574999999999</v>
      </c>
      <c r="K9602">
        <v>1360.7408333333301</v>
      </c>
      <c r="L9602">
        <v>1406.5066666666601</v>
      </c>
      <c r="M9602">
        <v>1372.65</v>
      </c>
      <c r="N9602">
        <v>1348.18583333333</v>
      </c>
    </row>
    <row r="9603" spans="7:14" x14ac:dyDescent="0.25">
      <c r="H9603" s="34" t="s">
        <v>652</v>
      </c>
      <c r="I9603" t="s">
        <v>74</v>
      </c>
      <c r="J9603">
        <v>1332.92874999999</v>
      </c>
      <c r="K9603">
        <v>1355.24541666666</v>
      </c>
      <c r="L9603">
        <v>1400.0533333333301</v>
      </c>
      <c r="M9603">
        <v>1365.7750000000001</v>
      </c>
      <c r="N9603">
        <v>1342.1679166666599</v>
      </c>
    </row>
    <row r="9604" spans="7:14" x14ac:dyDescent="0.25">
      <c r="H9604" s="34" t="s">
        <v>652</v>
      </c>
      <c r="I9604" t="s">
        <v>75</v>
      </c>
      <c r="J9604">
        <v>1318.27125</v>
      </c>
      <c r="K9604">
        <v>1344.2545833333299</v>
      </c>
      <c r="L9604">
        <v>1387.1466666666599</v>
      </c>
      <c r="M9604">
        <v>1352.0250000000001</v>
      </c>
      <c r="N9604">
        <v>1330.13208333333</v>
      </c>
    </row>
    <row r="9605" spans="7:14" x14ac:dyDescent="0.25">
      <c r="H9605" s="34" t="s">
        <v>652</v>
      </c>
      <c r="I9605" t="s">
        <v>76</v>
      </c>
      <c r="J9605">
        <v>1310.9424999999901</v>
      </c>
      <c r="K9605">
        <v>1338.7591666666599</v>
      </c>
      <c r="L9605">
        <v>1380.69333333333</v>
      </c>
      <c r="M9605">
        <v>1345.15</v>
      </c>
      <c r="N9605">
        <v>1324.1141666666599</v>
      </c>
    </row>
    <row r="9606" spans="7:14" x14ac:dyDescent="0.25">
      <c r="H9606" s="34" t="s">
        <v>652</v>
      </c>
      <c r="I9606" t="s">
        <v>77</v>
      </c>
      <c r="J9606">
        <v>1303.61375</v>
      </c>
      <c r="K9606">
        <v>1333.2637500000001</v>
      </c>
      <c r="L9606">
        <v>1374.23999999999</v>
      </c>
      <c r="M9606">
        <v>1338.2750000000001</v>
      </c>
      <c r="N9606">
        <v>1318.0962500000001</v>
      </c>
    </row>
    <row r="9607" spans="7:14" x14ac:dyDescent="0.25">
      <c r="H9607" s="34" t="s">
        <v>652</v>
      </c>
      <c r="I9607" t="s">
        <v>78</v>
      </c>
      <c r="J9607">
        <v>1281.6274999999901</v>
      </c>
      <c r="K9607">
        <v>1316.7774999999999</v>
      </c>
      <c r="L9607">
        <v>1354.8799999999901</v>
      </c>
      <c r="M9607">
        <v>1317.65</v>
      </c>
      <c r="N9607">
        <v>1300.0425</v>
      </c>
    </row>
    <row r="9608" spans="7:14" x14ac:dyDescent="0.25">
      <c r="H9608" s="34" t="s">
        <v>652</v>
      </c>
      <c r="I9608" t="s">
        <v>79</v>
      </c>
      <c r="J9608">
        <v>1243.4468121390601</v>
      </c>
      <c r="K9608">
        <v>1287.6966928680899</v>
      </c>
      <c r="L9608">
        <v>1320.95862579594</v>
      </c>
      <c r="M9608">
        <v>1283.4055555555501</v>
      </c>
      <c r="N9608">
        <v>1269.8775253097599</v>
      </c>
    </row>
    <row r="9609" spans="7:14" x14ac:dyDescent="0.25">
      <c r="H9609" s="34" t="s">
        <v>652</v>
      </c>
      <c r="I9609" t="s">
        <v>80</v>
      </c>
      <c r="J9609">
        <v>1327.07499999999</v>
      </c>
      <c r="K9609">
        <v>1333.9749999999999</v>
      </c>
      <c r="L9609">
        <v>1385.8</v>
      </c>
      <c r="M9609">
        <v>1368.43333333333</v>
      </c>
      <c r="N9609">
        <v>1342.9083333333299</v>
      </c>
    </row>
    <row r="9610" spans="7:14" x14ac:dyDescent="0.25">
      <c r="H9610" s="34" t="s">
        <v>652</v>
      </c>
      <c r="I9610" t="s">
        <v>81</v>
      </c>
      <c r="J9610">
        <v>1328.55</v>
      </c>
      <c r="K9610">
        <v>1339.2333333333299</v>
      </c>
      <c r="L9610">
        <v>1388.3999999999901</v>
      </c>
      <c r="M9610">
        <v>1377.9666666666601</v>
      </c>
      <c r="N9610">
        <v>1349.6666666666599</v>
      </c>
    </row>
    <row r="9611" spans="7:14" x14ac:dyDescent="0.25">
      <c r="H9611" s="34" t="s">
        <v>652</v>
      </c>
      <c r="I9611" t="s">
        <v>82</v>
      </c>
      <c r="J9611">
        <v>1330.0250000000001</v>
      </c>
      <c r="K9611">
        <v>1344.49166666666</v>
      </c>
      <c r="L9611">
        <v>1390.99999999999</v>
      </c>
      <c r="M9611">
        <v>1387.5</v>
      </c>
      <c r="N9611">
        <v>1356.425</v>
      </c>
    </row>
    <row r="9612" spans="7:14" x14ac:dyDescent="0.25">
      <c r="H9612" s="34" t="s">
        <v>652</v>
      </c>
      <c r="I9612" t="s">
        <v>83</v>
      </c>
      <c r="J9612">
        <v>0.22229338959744299</v>
      </c>
      <c r="K9612">
        <v>0.782203930853684</v>
      </c>
      <c r="L9612">
        <v>0.37383177570092102</v>
      </c>
      <c r="M9612">
        <v>1.39332082917207</v>
      </c>
      <c r="N9612">
        <v>1.0065219145014599</v>
      </c>
    </row>
    <row r="9613" spans="7:14" x14ac:dyDescent="0.25">
      <c r="H9613" s="34" t="s">
        <v>652</v>
      </c>
      <c r="I9613" t="s">
        <v>84</v>
      </c>
      <c r="J9613" t="s">
        <v>93</v>
      </c>
      <c r="K9613" t="s">
        <v>88</v>
      </c>
      <c r="L9613" t="s">
        <v>88</v>
      </c>
      <c r="M9613" t="s">
        <v>98</v>
      </c>
      <c r="N9613" t="s">
        <v>87</v>
      </c>
    </row>
    <row r="9615" spans="7:14" x14ac:dyDescent="0.25">
      <c r="G9615" s="34" t="s">
        <v>667</v>
      </c>
    </row>
    <row r="9616" spans="7:14" x14ac:dyDescent="0.25">
      <c r="H9616" s="34" t="s">
        <v>95</v>
      </c>
      <c r="I9616" t="s">
        <v>63</v>
      </c>
      <c r="J9616" t="s">
        <v>90</v>
      </c>
      <c r="K9616" t="s">
        <v>65</v>
      </c>
      <c r="L9616" t="s">
        <v>244</v>
      </c>
      <c r="M9616" t="s">
        <v>91</v>
      </c>
      <c r="N9616" t="s">
        <v>289</v>
      </c>
    </row>
    <row r="9617" spans="7:14" x14ac:dyDescent="0.25">
      <c r="G9617" s="34" t="s">
        <v>667</v>
      </c>
    </row>
    <row r="9618" spans="7:14" x14ac:dyDescent="0.25">
      <c r="H9618" s="34" t="s">
        <v>653</v>
      </c>
      <c r="I9618" t="s">
        <v>70</v>
      </c>
      <c r="J9618">
        <v>681.46498867452897</v>
      </c>
      <c r="K9618">
        <v>681.05823000619898</v>
      </c>
      <c r="L9618">
        <v>684.46534351144999</v>
      </c>
      <c r="M9618">
        <v>680.668731117824</v>
      </c>
      <c r="N9618">
        <v>729.71709181742403</v>
      </c>
    </row>
    <row r="9619" spans="7:14" x14ac:dyDescent="0.25">
      <c r="H9619" s="34" t="s">
        <v>653</v>
      </c>
      <c r="I9619" t="s">
        <v>71</v>
      </c>
      <c r="J9619">
        <v>667.58500000000004</v>
      </c>
      <c r="K9619">
        <v>670.745</v>
      </c>
      <c r="L9619">
        <v>676.5</v>
      </c>
      <c r="M9619">
        <v>675.15</v>
      </c>
      <c r="N9619">
        <v>712.02499999999998</v>
      </c>
    </row>
    <row r="9620" spans="7:14" x14ac:dyDescent="0.25">
      <c r="H9620" s="34" t="s">
        <v>653</v>
      </c>
      <c r="I9620" t="s">
        <v>72</v>
      </c>
      <c r="J9620">
        <v>659.41750000000002</v>
      </c>
      <c r="K9620">
        <v>664.72249999999997</v>
      </c>
      <c r="L9620">
        <v>671.82499999999902</v>
      </c>
      <c r="M9620">
        <v>671.849999999999</v>
      </c>
      <c r="N9620">
        <v>702.26250000000005</v>
      </c>
    </row>
    <row r="9621" spans="7:14" x14ac:dyDescent="0.25">
      <c r="H9621" s="34" t="s">
        <v>653</v>
      </c>
      <c r="I9621" t="s">
        <v>73</v>
      </c>
      <c r="J9621">
        <v>656.69500000000005</v>
      </c>
      <c r="K9621">
        <v>662.71500000000003</v>
      </c>
      <c r="L9621">
        <v>670.26666666666597</v>
      </c>
      <c r="M9621">
        <v>670.75</v>
      </c>
      <c r="N9621">
        <v>699.00833333333298</v>
      </c>
    </row>
    <row r="9622" spans="7:14" x14ac:dyDescent="0.25">
      <c r="H9622" s="34" t="s">
        <v>653</v>
      </c>
      <c r="I9622" t="s">
        <v>74</v>
      </c>
      <c r="J9622">
        <v>653.97249999999997</v>
      </c>
      <c r="K9622">
        <v>660.70749999999998</v>
      </c>
      <c r="L9622">
        <v>668.70833333333303</v>
      </c>
      <c r="M9622">
        <v>669.65</v>
      </c>
      <c r="N9622">
        <v>695.75416666666604</v>
      </c>
    </row>
    <row r="9623" spans="7:14" x14ac:dyDescent="0.25">
      <c r="H9623" s="34" t="s">
        <v>653</v>
      </c>
      <c r="I9623" t="s">
        <v>75</v>
      </c>
      <c r="J9623">
        <v>648.52750000000003</v>
      </c>
      <c r="K9623">
        <v>656.6925</v>
      </c>
      <c r="L9623">
        <v>665.59166666666601</v>
      </c>
      <c r="M9623">
        <v>667.44999999999902</v>
      </c>
      <c r="N9623">
        <v>689.24583333333305</v>
      </c>
    </row>
    <row r="9624" spans="7:14" x14ac:dyDescent="0.25">
      <c r="H9624" s="34" t="s">
        <v>653</v>
      </c>
      <c r="I9624" t="s">
        <v>76</v>
      </c>
      <c r="J9624">
        <v>645.80499999999995</v>
      </c>
      <c r="K9624">
        <v>654.68499999999995</v>
      </c>
      <c r="L9624">
        <v>664.03333333333296</v>
      </c>
      <c r="M9624">
        <v>666.349999999999</v>
      </c>
      <c r="N9624">
        <v>685.99166666666599</v>
      </c>
    </row>
    <row r="9625" spans="7:14" x14ac:dyDescent="0.25">
      <c r="H9625" s="34" t="s">
        <v>653</v>
      </c>
      <c r="I9625" t="s">
        <v>77</v>
      </c>
      <c r="J9625">
        <v>643.08249999999998</v>
      </c>
      <c r="K9625">
        <v>652.67750000000001</v>
      </c>
      <c r="L9625">
        <v>662.47500000000002</v>
      </c>
      <c r="M9625">
        <v>665.25</v>
      </c>
      <c r="N9625">
        <v>682.73749999999995</v>
      </c>
    </row>
    <row r="9626" spans="7:14" x14ac:dyDescent="0.25">
      <c r="H9626" s="34" t="s">
        <v>653</v>
      </c>
      <c r="I9626" t="s">
        <v>78</v>
      </c>
      <c r="J9626">
        <v>634.91499999999996</v>
      </c>
      <c r="K9626">
        <v>646.65499999999997</v>
      </c>
      <c r="L9626">
        <v>657.8</v>
      </c>
      <c r="M9626">
        <v>661.94999999999902</v>
      </c>
      <c r="N9626">
        <v>672.97500000000002</v>
      </c>
    </row>
    <row r="9627" spans="7:14" x14ac:dyDescent="0.25">
      <c r="H9627" s="34" t="s">
        <v>653</v>
      </c>
      <c r="I9627" t="s">
        <v>79</v>
      </c>
      <c r="J9627">
        <v>621.03501132547001</v>
      </c>
      <c r="K9627">
        <v>636.34176999379997</v>
      </c>
      <c r="L9627">
        <v>649.83465648854894</v>
      </c>
      <c r="M9627">
        <v>656.431268882175</v>
      </c>
      <c r="N9627">
        <v>655.28290818257506</v>
      </c>
    </row>
    <row r="9628" spans="7:14" x14ac:dyDescent="0.25">
      <c r="H9628" s="34" t="s">
        <v>653</v>
      </c>
      <c r="I9628" t="s">
        <v>80</v>
      </c>
      <c r="J9628">
        <v>652.5</v>
      </c>
      <c r="K9628">
        <v>656.15</v>
      </c>
      <c r="L9628">
        <v>663.5</v>
      </c>
      <c r="M9628">
        <v>668</v>
      </c>
      <c r="N9628">
        <v>678.3</v>
      </c>
    </row>
    <row r="9629" spans="7:14" x14ac:dyDescent="0.25">
      <c r="H9629" s="34" t="s">
        <v>653</v>
      </c>
      <c r="I9629" t="s">
        <v>81</v>
      </c>
      <c r="J9629">
        <v>653.75</v>
      </c>
      <c r="K9629">
        <v>657</v>
      </c>
      <c r="L9629">
        <v>664.71666666666601</v>
      </c>
      <c r="M9629">
        <v>668.18333333333305</v>
      </c>
      <c r="N9629">
        <v>683.03333333333296</v>
      </c>
    </row>
    <row r="9630" spans="7:14" x14ac:dyDescent="0.25">
      <c r="H9630" s="34" t="s">
        <v>653</v>
      </c>
      <c r="I9630" t="s">
        <v>82</v>
      </c>
      <c r="J9630">
        <v>655</v>
      </c>
      <c r="K9630">
        <v>657.85</v>
      </c>
      <c r="L9630">
        <v>665.93333333333305</v>
      </c>
      <c r="M9630">
        <v>668.36666666666599</v>
      </c>
      <c r="N9630">
        <v>687.76666666666597</v>
      </c>
    </row>
    <row r="9631" spans="7:14" x14ac:dyDescent="0.25">
      <c r="H9631" s="34" t="s">
        <v>653</v>
      </c>
      <c r="I9631" t="s">
        <v>83</v>
      </c>
      <c r="J9631">
        <v>0.38314176245210702</v>
      </c>
      <c r="K9631">
        <v>0.25841757239492902</v>
      </c>
      <c r="L9631">
        <v>0.36540194213635901</v>
      </c>
      <c r="M9631">
        <v>5.4860106727828102E-2</v>
      </c>
      <c r="N9631">
        <v>1.3764358067173901</v>
      </c>
    </row>
    <row r="9632" spans="7:14" x14ac:dyDescent="0.25">
      <c r="H9632" s="34" t="s">
        <v>653</v>
      </c>
      <c r="I9632" t="s">
        <v>84</v>
      </c>
      <c r="J9632" t="s">
        <v>93</v>
      </c>
      <c r="K9632" t="s">
        <v>88</v>
      </c>
      <c r="L9632" t="s">
        <v>196</v>
      </c>
      <c r="M9632" t="s">
        <v>99</v>
      </c>
      <c r="N9632" t="s">
        <v>196</v>
      </c>
    </row>
    <row r="9633" spans="7:14" x14ac:dyDescent="0.25">
      <c r="G9633" s="34" t="s">
        <v>667</v>
      </c>
    </row>
    <row r="9634" spans="7:14" x14ac:dyDescent="0.25">
      <c r="G9634" s="34" t="s">
        <v>667</v>
      </c>
    </row>
    <row r="9635" spans="7:14" x14ac:dyDescent="0.25">
      <c r="H9635" s="34" t="s">
        <v>95</v>
      </c>
      <c r="I9635" t="s">
        <v>63</v>
      </c>
      <c r="J9635" t="s">
        <v>64</v>
      </c>
      <c r="K9635" t="s">
        <v>65</v>
      </c>
      <c r="L9635" t="s">
        <v>66</v>
      </c>
      <c r="M9635" t="s">
        <v>67</v>
      </c>
      <c r="N9635" t="s">
        <v>68</v>
      </c>
    </row>
    <row r="9636" spans="7:14" x14ac:dyDescent="0.25">
      <c r="G9636" s="34" t="s">
        <v>667</v>
      </c>
    </row>
    <row r="9637" spans="7:14" x14ac:dyDescent="0.25">
      <c r="H9637" s="34" t="s">
        <v>654</v>
      </c>
      <c r="I9637" t="s">
        <v>70</v>
      </c>
      <c r="J9637">
        <v>112.531060252218</v>
      </c>
      <c r="K9637">
        <v>110.85185185185099</v>
      </c>
      <c r="L9637">
        <v>116.565783246568</v>
      </c>
      <c r="M9637">
        <v>115.42741935483799</v>
      </c>
      <c r="N9637">
        <v>111.89093023255801</v>
      </c>
    </row>
    <row r="9638" spans="7:14" x14ac:dyDescent="0.25">
      <c r="H9638" s="34" t="s">
        <v>654</v>
      </c>
      <c r="I9638" t="s">
        <v>71</v>
      </c>
      <c r="J9638">
        <v>110.3625</v>
      </c>
      <c r="K9638">
        <v>108.91</v>
      </c>
      <c r="L9638">
        <v>113.6675</v>
      </c>
      <c r="M9638">
        <v>112.9875</v>
      </c>
      <c r="N9638">
        <v>110.6125</v>
      </c>
    </row>
    <row r="9639" spans="7:14" x14ac:dyDescent="0.25">
      <c r="H9639" s="34" t="s">
        <v>654</v>
      </c>
      <c r="I9639" t="s">
        <v>72</v>
      </c>
      <c r="J9639">
        <v>109.05625000000001</v>
      </c>
      <c r="K9639">
        <v>107.755</v>
      </c>
      <c r="L9639">
        <v>112.05875</v>
      </c>
      <c r="M9639">
        <v>111.54374999999899</v>
      </c>
      <c r="N9639">
        <v>109.85624999999899</v>
      </c>
    </row>
    <row r="9640" spans="7:14" x14ac:dyDescent="0.25">
      <c r="H9640" s="34" t="s">
        <v>654</v>
      </c>
      <c r="I9640" t="s">
        <v>73</v>
      </c>
      <c r="J9640">
        <v>108.620833333333</v>
      </c>
      <c r="K9640">
        <v>107.369999999999</v>
      </c>
      <c r="L9640">
        <v>111.52249999999999</v>
      </c>
      <c r="M9640">
        <v>111.0625</v>
      </c>
      <c r="N9640">
        <v>109.604166666666</v>
      </c>
    </row>
    <row r="9641" spans="7:14" x14ac:dyDescent="0.25">
      <c r="H9641" s="34" t="s">
        <v>654</v>
      </c>
      <c r="I9641" t="s">
        <v>74</v>
      </c>
      <c r="J9641">
        <v>108.185416666666</v>
      </c>
      <c r="K9641">
        <v>106.985</v>
      </c>
      <c r="L9641">
        <v>110.98625</v>
      </c>
      <c r="M9641">
        <v>110.58125</v>
      </c>
      <c r="N9641">
        <v>109.352083333333</v>
      </c>
    </row>
    <row r="9642" spans="7:14" x14ac:dyDescent="0.25">
      <c r="H9642" s="34" t="s">
        <v>654</v>
      </c>
      <c r="I9642" t="s">
        <v>75</v>
      </c>
      <c r="J9642">
        <v>107.314583333333</v>
      </c>
      <c r="K9642">
        <v>106.21499999999899</v>
      </c>
      <c r="L9642">
        <v>109.91374999999999</v>
      </c>
      <c r="M9642">
        <v>109.618749999999</v>
      </c>
      <c r="N9642">
        <v>108.84791666666599</v>
      </c>
    </row>
    <row r="9643" spans="7:14" x14ac:dyDescent="0.25">
      <c r="H9643" s="34" t="s">
        <v>654</v>
      </c>
      <c r="I9643" t="s">
        <v>76</v>
      </c>
      <c r="J9643">
        <v>106.87916666666599</v>
      </c>
      <c r="K9643">
        <v>105.83</v>
      </c>
      <c r="L9643">
        <v>109.3775</v>
      </c>
      <c r="M9643">
        <v>109.13749999999899</v>
      </c>
      <c r="N9643">
        <v>108.595833333333</v>
      </c>
    </row>
    <row r="9644" spans="7:14" x14ac:dyDescent="0.25">
      <c r="H9644" s="34" t="s">
        <v>654</v>
      </c>
      <c r="I9644" t="s">
        <v>77</v>
      </c>
      <c r="J9644">
        <v>106.44374999999999</v>
      </c>
      <c r="K9644">
        <v>105.44499999999999</v>
      </c>
      <c r="L9644">
        <v>108.84125</v>
      </c>
      <c r="M9644">
        <v>108.65625</v>
      </c>
      <c r="N9644">
        <v>108.34375</v>
      </c>
    </row>
    <row r="9645" spans="7:14" x14ac:dyDescent="0.25">
      <c r="H9645" s="34" t="s">
        <v>654</v>
      </c>
      <c r="I9645" t="s">
        <v>78</v>
      </c>
      <c r="J9645">
        <v>105.1375</v>
      </c>
      <c r="K9645">
        <v>104.289999999999</v>
      </c>
      <c r="L9645">
        <v>107.2325</v>
      </c>
      <c r="M9645">
        <v>107.212499999999</v>
      </c>
      <c r="N9645">
        <v>107.587499999999</v>
      </c>
    </row>
    <row r="9646" spans="7:14" x14ac:dyDescent="0.25">
      <c r="H9646" s="34" t="s">
        <v>654</v>
      </c>
      <c r="I9646" t="s">
        <v>79</v>
      </c>
      <c r="J9646">
        <v>102.96893974778099</v>
      </c>
      <c r="K9646">
        <v>102.348148148148</v>
      </c>
      <c r="L9646">
        <v>104.33421675343099</v>
      </c>
      <c r="M9646">
        <v>104.772580645161</v>
      </c>
      <c r="N9646">
        <v>106.309069767441</v>
      </c>
    </row>
    <row r="9647" spans="7:14" x14ac:dyDescent="0.25">
      <c r="H9647" s="34" t="s">
        <v>654</v>
      </c>
      <c r="I9647" t="s">
        <v>80</v>
      </c>
      <c r="J9647">
        <v>108.308333333333</v>
      </c>
      <c r="K9647">
        <v>106.86666666666601</v>
      </c>
      <c r="L9647">
        <v>108.575</v>
      </c>
      <c r="M9647">
        <v>110.44166666666599</v>
      </c>
      <c r="N9647">
        <v>108.875</v>
      </c>
    </row>
    <row r="9648" spans="7:14" x14ac:dyDescent="0.25">
      <c r="H9648" s="34" t="s">
        <v>654</v>
      </c>
      <c r="I9648" t="s">
        <v>81</v>
      </c>
      <c r="J9648">
        <v>108.86666666666601</v>
      </c>
      <c r="K9648">
        <v>107.133333333333</v>
      </c>
      <c r="L9648">
        <v>109.2</v>
      </c>
      <c r="M9648">
        <v>110.783333333333</v>
      </c>
      <c r="N9648">
        <v>108.95</v>
      </c>
    </row>
    <row r="9649" spans="7:14" x14ac:dyDescent="0.25">
      <c r="H9649" s="34" t="s">
        <v>654</v>
      </c>
      <c r="I9649" t="s">
        <v>82</v>
      </c>
      <c r="J9649">
        <v>109.425</v>
      </c>
      <c r="K9649">
        <v>107.4</v>
      </c>
      <c r="L9649">
        <v>109.825</v>
      </c>
      <c r="M9649">
        <v>111.125</v>
      </c>
      <c r="N9649">
        <v>109.02500000000001</v>
      </c>
    </row>
    <row r="9650" spans="7:14" x14ac:dyDescent="0.25">
      <c r="H9650" s="34" t="s">
        <v>654</v>
      </c>
      <c r="I9650" t="s">
        <v>83</v>
      </c>
      <c r="J9650">
        <v>1.0310071554974001</v>
      </c>
      <c r="K9650">
        <v>0.49906425452279402</v>
      </c>
      <c r="L9650">
        <v>1.1381743683132199</v>
      </c>
      <c r="M9650">
        <v>0.61872783520709995</v>
      </c>
      <c r="N9650">
        <v>0.13758312313689999</v>
      </c>
    </row>
    <row r="9651" spans="7:14" x14ac:dyDescent="0.25">
      <c r="H9651" s="34" t="s">
        <v>654</v>
      </c>
      <c r="I9651" t="s">
        <v>84</v>
      </c>
      <c r="J9651" t="s">
        <v>85</v>
      </c>
      <c r="K9651" t="s">
        <v>87</v>
      </c>
      <c r="L9651" t="s">
        <v>88</v>
      </c>
      <c r="M9651" t="s">
        <v>88</v>
      </c>
      <c r="N9651" t="s">
        <v>87</v>
      </c>
    </row>
    <row r="9652" spans="7:14" x14ac:dyDescent="0.25">
      <c r="G9652" s="34" t="s">
        <v>667</v>
      </c>
    </row>
    <row r="9654" spans="7:14" x14ac:dyDescent="0.25">
      <c r="H9654" s="34" t="s">
        <v>128</v>
      </c>
      <c r="I9654" t="s">
        <v>63</v>
      </c>
      <c r="J9654" t="s">
        <v>64</v>
      </c>
      <c r="K9654" t="s">
        <v>65</v>
      </c>
      <c r="L9654" t="s">
        <v>66</v>
      </c>
      <c r="M9654" t="s">
        <v>67</v>
      </c>
      <c r="N9654" t="s">
        <v>68</v>
      </c>
    </row>
    <row r="9656" spans="7:14" x14ac:dyDescent="0.25">
      <c r="H9656" s="34" t="s">
        <v>655</v>
      </c>
      <c r="I9656" t="s">
        <v>70</v>
      </c>
      <c r="J9656">
        <v>108.45942421259799</v>
      </c>
      <c r="K9656">
        <v>104.16020710059099</v>
      </c>
      <c r="L9656">
        <v>105.31648675171699</v>
      </c>
      <c r="M9656">
        <v>104.256519607843</v>
      </c>
      <c r="N9656">
        <v>105.7767453294</v>
      </c>
    </row>
    <row r="9657" spans="7:14" x14ac:dyDescent="0.25">
      <c r="H9657" s="34" t="s">
        <v>655</v>
      </c>
      <c r="I9657" t="s">
        <v>71</v>
      </c>
      <c r="J9657">
        <v>105.8125</v>
      </c>
      <c r="K9657">
        <v>103.11499999999999</v>
      </c>
      <c r="L9657">
        <v>104.039999999999</v>
      </c>
      <c r="M9657">
        <v>103.395</v>
      </c>
      <c r="N9657">
        <v>104.31</v>
      </c>
    </row>
    <row r="9658" spans="7:14" x14ac:dyDescent="0.25">
      <c r="H9658" s="34" t="s">
        <v>655</v>
      </c>
      <c r="I9658" t="s">
        <v>72</v>
      </c>
      <c r="J9658">
        <v>104.23125</v>
      </c>
      <c r="K9658">
        <v>102.48249999999901</v>
      </c>
      <c r="L9658">
        <v>103.27</v>
      </c>
      <c r="M9658">
        <v>102.8725</v>
      </c>
      <c r="N9658">
        <v>103.429999999999</v>
      </c>
    </row>
    <row r="9659" spans="7:14" x14ac:dyDescent="0.25">
      <c r="H9659" s="34" t="s">
        <v>655</v>
      </c>
      <c r="I9659" t="s">
        <v>73</v>
      </c>
      <c r="J9659">
        <v>103.704166666666</v>
      </c>
      <c r="K9659">
        <v>102.27166666666599</v>
      </c>
      <c r="L9659">
        <v>103.01333333333299</v>
      </c>
      <c r="M9659">
        <v>102.698333333333</v>
      </c>
      <c r="N9659">
        <v>103.136666666666</v>
      </c>
    </row>
    <row r="9660" spans="7:14" x14ac:dyDescent="0.25">
      <c r="H9660" s="34" t="s">
        <v>655</v>
      </c>
      <c r="I9660" t="s">
        <v>74</v>
      </c>
      <c r="J9660">
        <v>103.177083333333</v>
      </c>
      <c r="K9660">
        <v>102.06083333333299</v>
      </c>
      <c r="L9660">
        <v>102.75666666666601</v>
      </c>
      <c r="M9660">
        <v>102.52416666666601</v>
      </c>
      <c r="N9660">
        <v>102.84333333333301</v>
      </c>
    </row>
    <row r="9661" spans="7:14" x14ac:dyDescent="0.25">
      <c r="H9661" s="34" t="s">
        <v>655</v>
      </c>
      <c r="I9661" t="s">
        <v>75</v>
      </c>
      <c r="J9661">
        <v>102.122916666666</v>
      </c>
      <c r="K9661">
        <v>101.639166666666</v>
      </c>
      <c r="L9661">
        <v>102.243333333333</v>
      </c>
      <c r="M9661">
        <v>102.175833333333</v>
      </c>
      <c r="N9661">
        <v>102.25666666666601</v>
      </c>
    </row>
    <row r="9662" spans="7:14" x14ac:dyDescent="0.25">
      <c r="H9662" s="34" t="s">
        <v>655</v>
      </c>
      <c r="I9662" t="s">
        <v>76</v>
      </c>
      <c r="J9662">
        <v>101.595833333333</v>
      </c>
      <c r="K9662">
        <v>101.428333333333</v>
      </c>
      <c r="L9662">
        <v>101.986666666666</v>
      </c>
      <c r="M9662">
        <v>102.001666666666</v>
      </c>
      <c r="N9662">
        <v>101.963333333333</v>
      </c>
    </row>
    <row r="9663" spans="7:14" x14ac:dyDescent="0.25">
      <c r="H9663" s="34" t="s">
        <v>655</v>
      </c>
      <c r="I9663" t="s">
        <v>77</v>
      </c>
      <c r="J9663">
        <v>101.06874999999999</v>
      </c>
      <c r="K9663">
        <v>101.2175</v>
      </c>
      <c r="L9663">
        <v>101.73</v>
      </c>
      <c r="M9663">
        <v>101.82749999999901</v>
      </c>
      <c r="N9663">
        <v>101.67</v>
      </c>
    </row>
    <row r="9664" spans="7:14" x14ac:dyDescent="0.25">
      <c r="H9664" s="34" t="s">
        <v>655</v>
      </c>
      <c r="I9664" t="s">
        <v>78</v>
      </c>
      <c r="J9664">
        <v>99.487499999999997</v>
      </c>
      <c r="K9664">
        <v>100.58499999999999</v>
      </c>
      <c r="L9664">
        <v>100.96</v>
      </c>
      <c r="M9664">
        <v>101.304999999999</v>
      </c>
      <c r="N9664">
        <v>100.789999999999</v>
      </c>
    </row>
    <row r="9665" spans="7:14" x14ac:dyDescent="0.25">
      <c r="H9665" s="34" t="s">
        <v>655</v>
      </c>
      <c r="I9665" t="s">
        <v>79</v>
      </c>
      <c r="J9665">
        <v>96.840575787401505</v>
      </c>
      <c r="K9665">
        <v>99.539792899408198</v>
      </c>
      <c r="L9665">
        <v>99.683513248282594</v>
      </c>
      <c r="M9665">
        <v>100.443480392156</v>
      </c>
      <c r="N9665">
        <v>99.323254670599795</v>
      </c>
    </row>
    <row r="9666" spans="7:14" x14ac:dyDescent="0.25">
      <c r="H9666" s="34" t="s">
        <v>655</v>
      </c>
      <c r="I9666" t="s">
        <v>80</v>
      </c>
      <c r="J9666">
        <v>103.258333333333</v>
      </c>
      <c r="K9666">
        <v>102.083333333333</v>
      </c>
      <c r="L9666">
        <v>102.766666666666</v>
      </c>
      <c r="M9666">
        <v>102.55</v>
      </c>
      <c r="N9666">
        <v>102.8</v>
      </c>
    </row>
    <row r="9667" spans="7:14" x14ac:dyDescent="0.25">
      <c r="H9667" s="34" t="s">
        <v>655</v>
      </c>
      <c r="I9667" t="s">
        <v>81</v>
      </c>
      <c r="J9667">
        <v>103.86666666666601</v>
      </c>
      <c r="K9667">
        <v>102.31666666666599</v>
      </c>
      <c r="L9667">
        <v>103.033333333333</v>
      </c>
      <c r="M9667">
        <v>102.75</v>
      </c>
      <c r="N9667">
        <v>103.05</v>
      </c>
    </row>
    <row r="9668" spans="7:14" x14ac:dyDescent="0.25">
      <c r="H9668" s="34" t="s">
        <v>655</v>
      </c>
      <c r="I9668" t="s">
        <v>82</v>
      </c>
      <c r="J9668">
        <v>104.47499999999999</v>
      </c>
      <c r="K9668">
        <v>102.55</v>
      </c>
      <c r="L9668">
        <v>103.3</v>
      </c>
      <c r="M9668">
        <v>102.95</v>
      </c>
      <c r="N9668">
        <v>103.3</v>
      </c>
    </row>
    <row r="9669" spans="7:14" x14ac:dyDescent="0.25">
      <c r="H9669" s="34" t="s">
        <v>655</v>
      </c>
      <c r="I9669" t="s">
        <v>83</v>
      </c>
      <c r="J9669">
        <v>1.17827455411182</v>
      </c>
      <c r="K9669">
        <v>0.45714285714285902</v>
      </c>
      <c r="L9669">
        <v>0.51897502432695197</v>
      </c>
      <c r="M9669">
        <v>0.390053632374457</v>
      </c>
      <c r="N9669">
        <v>0.48638132295719799</v>
      </c>
    </row>
    <row r="9670" spans="7:14" x14ac:dyDescent="0.25">
      <c r="H9670" s="34" t="s">
        <v>655</v>
      </c>
      <c r="I9670" t="s">
        <v>84</v>
      </c>
      <c r="J9670" t="s">
        <v>85</v>
      </c>
      <c r="K9670" t="s">
        <v>87</v>
      </c>
      <c r="L9670" t="s">
        <v>88</v>
      </c>
      <c r="M9670" t="s">
        <v>98</v>
      </c>
      <c r="N9670" t="s">
        <v>86</v>
      </c>
    </row>
    <row r="9672" spans="7:14" x14ac:dyDescent="0.25">
      <c r="G9672" s="34" t="s">
        <v>667</v>
      </c>
    </row>
    <row r="9673" spans="7:14" x14ac:dyDescent="0.25">
      <c r="H9673" s="34" t="s">
        <v>89</v>
      </c>
      <c r="I9673" t="s">
        <v>63</v>
      </c>
      <c r="J9673" t="s">
        <v>64</v>
      </c>
      <c r="K9673" t="s">
        <v>101</v>
      </c>
      <c r="L9673" t="s">
        <v>66</v>
      </c>
      <c r="M9673" t="s">
        <v>67</v>
      </c>
      <c r="N9673" t="s">
        <v>96</v>
      </c>
    </row>
    <row r="9674" spans="7:14" x14ac:dyDescent="0.25">
      <c r="G9674" s="34" t="s">
        <v>667</v>
      </c>
    </row>
    <row r="9675" spans="7:14" x14ac:dyDescent="0.25">
      <c r="H9675" s="34" t="s">
        <v>656</v>
      </c>
      <c r="I9675" t="s">
        <v>70</v>
      </c>
      <c r="J9675">
        <v>321.43161764705798</v>
      </c>
      <c r="K9675">
        <v>316.30693877550999</v>
      </c>
      <c r="L9675">
        <v>318.33508742989102</v>
      </c>
      <c r="M9675">
        <v>337.47580645161202</v>
      </c>
      <c r="N9675">
        <v>328.68968779564801</v>
      </c>
    </row>
    <row r="9676" spans="7:14" x14ac:dyDescent="0.25">
      <c r="H9676" s="34" t="s">
        <v>656</v>
      </c>
      <c r="I9676" t="s">
        <v>71</v>
      </c>
      <c r="J9676">
        <v>315.27499999999998</v>
      </c>
      <c r="K9676">
        <v>312.76249999999999</v>
      </c>
      <c r="L9676">
        <v>314.4375</v>
      </c>
      <c r="M9676">
        <v>330.15</v>
      </c>
      <c r="N9676">
        <v>325.04499999999899</v>
      </c>
    </row>
    <row r="9677" spans="7:14" x14ac:dyDescent="0.25">
      <c r="H9677" s="34" t="s">
        <v>656</v>
      </c>
      <c r="I9677" t="s">
        <v>72</v>
      </c>
      <c r="J9677">
        <v>311.5625</v>
      </c>
      <c r="K9677">
        <v>310.63125000000002</v>
      </c>
      <c r="L9677">
        <v>312.16874999999999</v>
      </c>
      <c r="M9677">
        <v>326.02499999999998</v>
      </c>
      <c r="N9677">
        <v>322.8725</v>
      </c>
    </row>
    <row r="9678" spans="7:14" x14ac:dyDescent="0.25">
      <c r="H9678" s="34" t="s">
        <v>656</v>
      </c>
      <c r="I9678" t="s">
        <v>73</v>
      </c>
      <c r="J9678">
        <v>310.32499999999999</v>
      </c>
      <c r="K9678">
        <v>309.92083333333301</v>
      </c>
      <c r="L9678">
        <v>311.412499999999</v>
      </c>
      <c r="M9678">
        <v>324.64999999999998</v>
      </c>
      <c r="N9678">
        <v>322.14833333333303</v>
      </c>
    </row>
    <row r="9679" spans="7:14" x14ac:dyDescent="0.25">
      <c r="H9679" s="34" t="s">
        <v>656</v>
      </c>
      <c r="I9679" t="s">
        <v>74</v>
      </c>
      <c r="J9679">
        <v>309.08749999999998</v>
      </c>
      <c r="K9679">
        <v>309.21041666666599</v>
      </c>
      <c r="L9679">
        <v>310.65625</v>
      </c>
      <c r="M9679">
        <v>323.27499999999998</v>
      </c>
      <c r="N9679">
        <v>321.424166666666</v>
      </c>
    </row>
    <row r="9680" spans="7:14" x14ac:dyDescent="0.25">
      <c r="H9680" s="34" t="s">
        <v>656</v>
      </c>
      <c r="I9680" t="s">
        <v>75</v>
      </c>
      <c r="J9680">
        <v>306.61250000000001</v>
      </c>
      <c r="K9680">
        <v>307.78958333333298</v>
      </c>
      <c r="L9680">
        <v>309.14374999999899</v>
      </c>
      <c r="M9680">
        <v>320.52499999999998</v>
      </c>
      <c r="N9680">
        <v>319.97583333333301</v>
      </c>
    </row>
    <row r="9681" spans="7:14" x14ac:dyDescent="0.25">
      <c r="H9681" s="34" t="s">
        <v>656</v>
      </c>
      <c r="I9681" t="s">
        <v>76</v>
      </c>
      <c r="J9681">
        <v>305.375</v>
      </c>
      <c r="K9681">
        <v>307.07916666666603</v>
      </c>
      <c r="L9681">
        <v>308.38749999999999</v>
      </c>
      <c r="M9681">
        <v>319.14999999999998</v>
      </c>
      <c r="N9681">
        <v>319.25166666666598</v>
      </c>
    </row>
    <row r="9682" spans="7:14" x14ac:dyDescent="0.25">
      <c r="H9682" s="34" t="s">
        <v>656</v>
      </c>
      <c r="I9682" t="s">
        <v>77</v>
      </c>
      <c r="J9682">
        <v>304.13749999999999</v>
      </c>
      <c r="K9682">
        <v>306.36874999999998</v>
      </c>
      <c r="L9682">
        <v>307.631249999999</v>
      </c>
      <c r="M9682">
        <v>317.77499999999998</v>
      </c>
      <c r="N9682">
        <v>318.52749999999997</v>
      </c>
    </row>
    <row r="9683" spans="7:14" x14ac:dyDescent="0.25">
      <c r="H9683" s="34" t="s">
        <v>656</v>
      </c>
      <c r="I9683" t="s">
        <v>78</v>
      </c>
      <c r="J9683">
        <v>300.42500000000001</v>
      </c>
      <c r="K9683">
        <v>304.23750000000001</v>
      </c>
      <c r="L9683">
        <v>305.36249999999899</v>
      </c>
      <c r="M9683">
        <v>313.64999999999998</v>
      </c>
      <c r="N9683">
        <v>316.35500000000002</v>
      </c>
    </row>
    <row r="9684" spans="7:14" x14ac:dyDescent="0.25">
      <c r="H9684" s="34" t="s">
        <v>656</v>
      </c>
      <c r="I9684" t="s">
        <v>79</v>
      </c>
      <c r="J9684">
        <v>294.26838235294099</v>
      </c>
      <c r="K9684">
        <v>300.69306122448899</v>
      </c>
      <c r="L9684">
        <v>301.46491257010803</v>
      </c>
      <c r="M9684">
        <v>306.32419354838697</v>
      </c>
      <c r="N9684">
        <v>312.710312204351</v>
      </c>
    </row>
    <row r="9685" spans="7:14" x14ac:dyDescent="0.25">
      <c r="H9685" s="34" t="s">
        <v>656</v>
      </c>
      <c r="I9685" t="s">
        <v>80</v>
      </c>
      <c r="J9685">
        <v>309.48333333333301</v>
      </c>
      <c r="K9685">
        <v>309.041666666666</v>
      </c>
      <c r="L9685">
        <v>307.22500000000002</v>
      </c>
      <c r="M9685">
        <v>317.5</v>
      </c>
      <c r="N9685">
        <v>320.81666666666598</v>
      </c>
    </row>
    <row r="9686" spans="7:14" x14ac:dyDescent="0.25">
      <c r="H9686" s="34" t="s">
        <v>656</v>
      </c>
      <c r="I9686" t="s">
        <v>81</v>
      </c>
      <c r="J9686">
        <v>311.11666666666599</v>
      </c>
      <c r="K9686">
        <v>309.58333333333297</v>
      </c>
      <c r="L9686">
        <v>308.11666666666599</v>
      </c>
      <c r="M9686">
        <v>318.96666666666601</v>
      </c>
      <c r="N9686">
        <v>320.933333333333</v>
      </c>
    </row>
    <row r="9687" spans="7:14" x14ac:dyDescent="0.25">
      <c r="H9687" s="34" t="s">
        <v>656</v>
      </c>
      <c r="I9687" t="s">
        <v>82</v>
      </c>
      <c r="J9687">
        <v>312.75</v>
      </c>
      <c r="K9687">
        <v>310.125</v>
      </c>
      <c r="L9687">
        <v>309.00833333333298</v>
      </c>
      <c r="M9687">
        <v>320.433333333333</v>
      </c>
      <c r="N9687">
        <v>321.05</v>
      </c>
    </row>
    <row r="9688" spans="7:14" x14ac:dyDescent="0.25">
      <c r="H9688" s="34" t="s">
        <v>656</v>
      </c>
      <c r="I9688" t="s">
        <v>83</v>
      </c>
      <c r="J9688">
        <v>1.0555226452689901</v>
      </c>
      <c r="K9688">
        <v>0.35054604287448898</v>
      </c>
      <c r="L9688">
        <v>0.577114964537084</v>
      </c>
      <c r="M9688">
        <v>0.91542702590240699</v>
      </c>
      <c r="N9688">
        <v>7.2731050963691105E-2</v>
      </c>
    </row>
    <row r="9689" spans="7:14" x14ac:dyDescent="0.25">
      <c r="H9689" s="34" t="s">
        <v>656</v>
      </c>
      <c r="I9689" t="s">
        <v>84</v>
      </c>
      <c r="J9689" t="s">
        <v>85</v>
      </c>
      <c r="K9689" t="s">
        <v>94</v>
      </c>
      <c r="L9689" t="s">
        <v>87</v>
      </c>
      <c r="M9689" t="s">
        <v>88</v>
      </c>
      <c r="N9689" t="s">
        <v>99</v>
      </c>
    </row>
    <row r="9690" spans="7:14" x14ac:dyDescent="0.25">
      <c r="G9690" s="34" t="s">
        <v>667</v>
      </c>
    </row>
    <row r="9691" spans="7:14" x14ac:dyDescent="0.25">
      <c r="G9691" s="34" t="s">
        <v>667</v>
      </c>
    </row>
    <row r="9692" spans="7:14" x14ac:dyDescent="0.25">
      <c r="H9692" s="34" t="s">
        <v>95</v>
      </c>
      <c r="I9692" t="s">
        <v>63</v>
      </c>
      <c r="J9692" t="s">
        <v>64</v>
      </c>
      <c r="K9692" t="s">
        <v>65</v>
      </c>
      <c r="L9692" t="s">
        <v>110</v>
      </c>
      <c r="M9692" t="s">
        <v>67</v>
      </c>
      <c r="N9692" t="s">
        <v>96</v>
      </c>
    </row>
    <row r="9693" spans="7:14" x14ac:dyDescent="0.25">
      <c r="G9693" s="34" t="s">
        <v>667</v>
      </c>
    </row>
    <row r="9694" spans="7:14" x14ac:dyDescent="0.25">
      <c r="H9694" s="34" t="s">
        <v>657</v>
      </c>
      <c r="I9694" t="s">
        <v>70</v>
      </c>
      <c r="J9694">
        <v>477.73744874210303</v>
      </c>
      <c r="K9694">
        <v>458.26746575342401</v>
      </c>
      <c r="L9694">
        <v>459.07770845150299</v>
      </c>
      <c r="M9694">
        <v>453.03385178408001</v>
      </c>
      <c r="N9694">
        <v>449.55713372092998</v>
      </c>
    </row>
    <row r="9695" spans="7:14" x14ac:dyDescent="0.25">
      <c r="H9695" s="34" t="s">
        <v>657</v>
      </c>
      <c r="I9695" t="s">
        <v>71</v>
      </c>
      <c r="J9695">
        <v>466.86750000000001</v>
      </c>
      <c r="K9695">
        <v>450.4325</v>
      </c>
      <c r="L9695">
        <v>452.537499999999</v>
      </c>
      <c r="M9695">
        <v>446.34</v>
      </c>
      <c r="N9695">
        <v>442.71749999999997</v>
      </c>
    </row>
    <row r="9696" spans="7:14" x14ac:dyDescent="0.25">
      <c r="H9696" s="34" t="s">
        <v>657</v>
      </c>
      <c r="I9696" t="s">
        <v>72</v>
      </c>
      <c r="J9696">
        <v>460.30874999999997</v>
      </c>
      <c r="K9696">
        <v>445.71625</v>
      </c>
      <c r="L9696">
        <v>448.61874999999998</v>
      </c>
      <c r="M9696">
        <v>442.27</v>
      </c>
      <c r="N9696">
        <v>438.63375000000002</v>
      </c>
    </row>
    <row r="9697" spans="7:14" x14ac:dyDescent="0.25">
      <c r="H9697" s="34" t="s">
        <v>657</v>
      </c>
      <c r="I9697" t="s">
        <v>73</v>
      </c>
      <c r="J9697">
        <v>458.1225</v>
      </c>
      <c r="K9697">
        <v>444.14416666666602</v>
      </c>
      <c r="L9697">
        <v>447.3125</v>
      </c>
      <c r="M9697">
        <v>440.91333333333301</v>
      </c>
      <c r="N9697">
        <v>437.27249999999998</v>
      </c>
    </row>
    <row r="9698" spans="7:14" x14ac:dyDescent="0.25">
      <c r="H9698" s="34" t="s">
        <v>657</v>
      </c>
      <c r="I9698" t="s">
        <v>74</v>
      </c>
      <c r="J9698">
        <v>455.93624999999997</v>
      </c>
      <c r="K9698">
        <v>442.57208333333301</v>
      </c>
      <c r="L9698">
        <v>446.006249999999</v>
      </c>
      <c r="M9698">
        <v>439.55666666666599</v>
      </c>
      <c r="N9698">
        <v>435.91125</v>
      </c>
    </row>
    <row r="9699" spans="7:14" x14ac:dyDescent="0.25">
      <c r="H9699" s="34" t="s">
        <v>657</v>
      </c>
      <c r="I9699" t="s">
        <v>75</v>
      </c>
      <c r="J9699">
        <v>451.563749999999</v>
      </c>
      <c r="K9699">
        <v>439.42791666666602</v>
      </c>
      <c r="L9699">
        <v>443.39375000000001</v>
      </c>
      <c r="M9699">
        <v>436.84333333333302</v>
      </c>
      <c r="N9699">
        <v>433.18875000000003</v>
      </c>
    </row>
    <row r="9700" spans="7:14" x14ac:dyDescent="0.25">
      <c r="H9700" s="34" t="s">
        <v>657</v>
      </c>
      <c r="I9700" t="s">
        <v>76</v>
      </c>
      <c r="J9700">
        <v>449.3775</v>
      </c>
      <c r="K9700">
        <v>437.85583333333301</v>
      </c>
      <c r="L9700">
        <v>442.08749999999998</v>
      </c>
      <c r="M9700">
        <v>435.486666666666</v>
      </c>
      <c r="N9700">
        <v>431.82749999999999</v>
      </c>
    </row>
    <row r="9701" spans="7:14" x14ac:dyDescent="0.25">
      <c r="H9701" s="34" t="s">
        <v>657</v>
      </c>
      <c r="I9701" t="s">
        <v>77</v>
      </c>
      <c r="J9701">
        <v>447.191249999999</v>
      </c>
      <c r="K9701">
        <v>436.28375</v>
      </c>
      <c r="L9701">
        <v>440.78125</v>
      </c>
      <c r="M9701">
        <v>434.13</v>
      </c>
      <c r="N9701">
        <v>430.46625</v>
      </c>
    </row>
    <row r="9702" spans="7:14" x14ac:dyDescent="0.25">
      <c r="H9702" s="34" t="s">
        <v>657</v>
      </c>
      <c r="I9702" t="s">
        <v>78</v>
      </c>
      <c r="J9702">
        <v>440.63249999999999</v>
      </c>
      <c r="K9702">
        <v>431.5675</v>
      </c>
      <c r="L9702">
        <v>436.86250000000001</v>
      </c>
      <c r="M9702">
        <v>430.06</v>
      </c>
      <c r="N9702">
        <v>426.38249999999999</v>
      </c>
    </row>
    <row r="9703" spans="7:14" x14ac:dyDescent="0.25">
      <c r="H9703" s="34" t="s">
        <v>657</v>
      </c>
      <c r="I9703" t="s">
        <v>79</v>
      </c>
      <c r="J9703">
        <v>429.76255125789601</v>
      </c>
      <c r="K9703">
        <v>423.73253424657503</v>
      </c>
      <c r="L9703">
        <v>430.32229154849603</v>
      </c>
      <c r="M9703">
        <v>423.366148215919</v>
      </c>
      <c r="N9703">
        <v>419.54286627906902</v>
      </c>
    </row>
    <row r="9704" spans="7:14" x14ac:dyDescent="0.25">
      <c r="H9704" s="34" t="s">
        <v>657</v>
      </c>
      <c r="I9704" t="s">
        <v>80</v>
      </c>
      <c r="J9704">
        <v>456.85833333333301</v>
      </c>
      <c r="K9704">
        <v>442.85833333333301</v>
      </c>
      <c r="L9704">
        <v>445.75833333333298</v>
      </c>
      <c r="M9704">
        <v>440.33333333333297</v>
      </c>
      <c r="N9704">
        <v>435.50833333333298</v>
      </c>
    </row>
    <row r="9705" spans="7:14" x14ac:dyDescent="0.25">
      <c r="H9705" s="34" t="s">
        <v>657</v>
      </c>
      <c r="I9705" t="s">
        <v>81</v>
      </c>
      <c r="J9705">
        <v>459.96666666666601</v>
      </c>
      <c r="K9705">
        <v>444.71666666666601</v>
      </c>
      <c r="L9705">
        <v>446.81666666666598</v>
      </c>
      <c r="M9705">
        <v>442.46666666666601</v>
      </c>
      <c r="N9705">
        <v>436.46666666666601</v>
      </c>
    </row>
    <row r="9706" spans="7:14" x14ac:dyDescent="0.25">
      <c r="H9706" s="34" t="s">
        <v>657</v>
      </c>
      <c r="I9706" t="s">
        <v>82</v>
      </c>
      <c r="J9706">
        <v>463.07499999999999</v>
      </c>
      <c r="K9706">
        <v>446.57499999999999</v>
      </c>
      <c r="L9706">
        <v>447.875</v>
      </c>
      <c r="M9706">
        <v>444.6</v>
      </c>
      <c r="N9706">
        <v>437.42500000000001</v>
      </c>
    </row>
    <row r="9707" spans="7:14" x14ac:dyDescent="0.25">
      <c r="H9707" s="34" t="s">
        <v>657</v>
      </c>
      <c r="I9707" t="s">
        <v>83</v>
      </c>
      <c r="J9707">
        <v>1.3607427539536101</v>
      </c>
      <c r="K9707">
        <v>0.83924505579284103</v>
      </c>
      <c r="L9707">
        <v>0.474846235815372</v>
      </c>
      <c r="M9707">
        <v>0.968962906888717</v>
      </c>
      <c r="N9707">
        <v>0.44009873519449499</v>
      </c>
    </row>
    <row r="9708" spans="7:14" x14ac:dyDescent="0.25">
      <c r="H9708" s="34" t="s">
        <v>657</v>
      </c>
      <c r="I9708" t="s">
        <v>84</v>
      </c>
      <c r="J9708" t="s">
        <v>85</v>
      </c>
      <c r="K9708" t="s">
        <v>87</v>
      </c>
      <c r="L9708" t="s">
        <v>108</v>
      </c>
      <c r="M9708" t="s">
        <v>87</v>
      </c>
      <c r="N9708" t="s">
        <v>103</v>
      </c>
    </row>
    <row r="9709" spans="7:14" x14ac:dyDescent="0.25">
      <c r="G9709" s="34" t="s">
        <v>667</v>
      </c>
    </row>
    <row r="9710" spans="7:14" x14ac:dyDescent="0.25">
      <c r="G9710" s="34" t="s">
        <v>667</v>
      </c>
    </row>
    <row r="9711" spans="7:14" x14ac:dyDescent="0.25">
      <c r="H9711" s="34" t="s">
        <v>128</v>
      </c>
      <c r="I9711" t="s">
        <v>63</v>
      </c>
      <c r="J9711" t="s">
        <v>90</v>
      </c>
      <c r="K9711" t="s">
        <v>65</v>
      </c>
      <c r="L9711" t="s">
        <v>66</v>
      </c>
      <c r="M9711" t="s">
        <v>67</v>
      </c>
      <c r="N9711" t="s">
        <v>68</v>
      </c>
    </row>
    <row r="9712" spans="7:14" x14ac:dyDescent="0.25">
      <c r="G9712" s="34" t="s">
        <v>667</v>
      </c>
    </row>
    <row r="9713" spans="7:14" x14ac:dyDescent="0.25">
      <c r="H9713" s="34" t="s">
        <v>658</v>
      </c>
      <c r="I9713" t="s">
        <v>70</v>
      </c>
      <c r="J9713">
        <v>2145.4968888888802</v>
      </c>
      <c r="K9713">
        <v>2099.1840029397299</v>
      </c>
      <c r="L9713">
        <v>2243.7659569278799</v>
      </c>
      <c r="M9713">
        <v>2228.20324382129</v>
      </c>
      <c r="N9713">
        <v>2416.37768570241</v>
      </c>
    </row>
    <row r="9714" spans="7:14" x14ac:dyDescent="0.25">
      <c r="H9714" s="34" t="s">
        <v>658</v>
      </c>
      <c r="I9714" t="s">
        <v>71</v>
      </c>
      <c r="J9714">
        <v>2112.75</v>
      </c>
      <c r="K9714">
        <v>2077.35</v>
      </c>
      <c r="L9714">
        <v>2178.1725000000001</v>
      </c>
      <c r="M9714">
        <v>2195.4224999999901</v>
      </c>
      <c r="N9714">
        <v>2345.0174999999999</v>
      </c>
    </row>
    <row r="9715" spans="7:14" x14ac:dyDescent="0.25">
      <c r="H9715" s="34" t="s">
        <v>658</v>
      </c>
      <c r="I9715" t="s">
        <v>72</v>
      </c>
      <c r="J9715">
        <v>2093.7750000000001</v>
      </c>
      <c r="K9715">
        <v>2064.1499999999901</v>
      </c>
      <c r="L9715">
        <v>2140.2362499999999</v>
      </c>
      <c r="M9715">
        <v>2176.4612499999998</v>
      </c>
      <c r="N9715">
        <v>2305.4587499999998</v>
      </c>
    </row>
    <row r="9716" spans="7:14" x14ac:dyDescent="0.25">
      <c r="H9716" s="34" t="s">
        <v>658</v>
      </c>
      <c r="I9716" t="s">
        <v>73</v>
      </c>
      <c r="J9716">
        <v>2087.4499999999998</v>
      </c>
      <c r="K9716">
        <v>2059.75</v>
      </c>
      <c r="L9716">
        <v>2127.59083333333</v>
      </c>
      <c r="M9716">
        <v>2170.1408333333302</v>
      </c>
      <c r="N9716">
        <v>2292.2725</v>
      </c>
    </row>
    <row r="9717" spans="7:14" x14ac:dyDescent="0.25">
      <c r="H9717" s="34" t="s">
        <v>658</v>
      </c>
      <c r="I9717" t="s">
        <v>74</v>
      </c>
      <c r="J9717">
        <v>2081.125</v>
      </c>
      <c r="K9717">
        <v>2055.35</v>
      </c>
      <c r="L9717">
        <v>2114.9454166666601</v>
      </c>
      <c r="M9717">
        <v>2163.8204166666601</v>
      </c>
      <c r="N9717">
        <v>2279.0862499999998</v>
      </c>
    </row>
    <row r="9718" spans="7:14" x14ac:dyDescent="0.25">
      <c r="H9718" s="34" t="s">
        <v>658</v>
      </c>
      <c r="I9718" t="s">
        <v>75</v>
      </c>
      <c r="J9718">
        <v>2068.4749999999999</v>
      </c>
      <c r="K9718">
        <v>2046.54999999999</v>
      </c>
      <c r="L9718">
        <v>2089.6545833333298</v>
      </c>
      <c r="M9718">
        <v>2151.1795833333299</v>
      </c>
      <c r="N9718">
        <v>2252.7137499999999</v>
      </c>
    </row>
    <row r="9719" spans="7:14" x14ac:dyDescent="0.25">
      <c r="H9719" s="34" t="s">
        <v>658</v>
      </c>
      <c r="I9719" t="s">
        <v>76</v>
      </c>
      <c r="J9719">
        <v>2062.15</v>
      </c>
      <c r="K9719">
        <v>2042.1499999999901</v>
      </c>
      <c r="L9719">
        <v>2077.0091666666599</v>
      </c>
      <c r="M9719">
        <v>2144.8591666666598</v>
      </c>
      <c r="N9719">
        <v>2239.5275000000001</v>
      </c>
    </row>
    <row r="9720" spans="7:14" x14ac:dyDescent="0.25">
      <c r="H9720" s="34" t="s">
        <v>658</v>
      </c>
      <c r="I9720" t="s">
        <v>77</v>
      </c>
      <c r="J9720">
        <v>2055.8249999999998</v>
      </c>
      <c r="K9720">
        <v>2037.74999999999</v>
      </c>
      <c r="L9720">
        <v>2064.36375</v>
      </c>
      <c r="M9720">
        <v>2138.5387500000002</v>
      </c>
      <c r="N9720">
        <v>2226.3412499999999</v>
      </c>
    </row>
    <row r="9721" spans="7:14" x14ac:dyDescent="0.25">
      <c r="H9721" s="34" t="s">
        <v>658</v>
      </c>
      <c r="I9721" t="s">
        <v>78</v>
      </c>
      <c r="J9721">
        <v>2036.85</v>
      </c>
      <c r="K9721">
        <v>2024.54999999999</v>
      </c>
      <c r="L9721">
        <v>2026.4275</v>
      </c>
      <c r="M9721">
        <v>2119.5774999999999</v>
      </c>
      <c r="N9721">
        <v>2186.7824999999998</v>
      </c>
    </row>
    <row r="9722" spans="7:14" x14ac:dyDescent="0.25">
      <c r="H9722" s="34" t="s">
        <v>658</v>
      </c>
      <c r="I9722" t="s">
        <v>79</v>
      </c>
      <c r="J9722">
        <v>2004.1031111111099</v>
      </c>
      <c r="K9722">
        <v>2002.71599706026</v>
      </c>
      <c r="L9722">
        <v>1960.83404307212</v>
      </c>
      <c r="M9722">
        <v>2086.7967561787</v>
      </c>
      <c r="N9722">
        <v>2115.4223142975802</v>
      </c>
    </row>
    <row r="9723" spans="7:14" x14ac:dyDescent="0.25">
      <c r="H9723" s="34" t="s">
        <v>658</v>
      </c>
      <c r="I9723" t="s">
        <v>80</v>
      </c>
      <c r="J9723">
        <v>2059.5</v>
      </c>
      <c r="K9723">
        <v>2055.63333333333</v>
      </c>
      <c r="L9723">
        <v>2107.875</v>
      </c>
      <c r="M9723">
        <v>2138.4749999999999</v>
      </c>
      <c r="N9723">
        <v>2238.0249999999901</v>
      </c>
    </row>
    <row r="9724" spans="7:14" x14ac:dyDescent="0.25">
      <c r="H9724" s="34" t="s">
        <v>658</v>
      </c>
      <c r="I9724" t="s">
        <v>81</v>
      </c>
      <c r="J9724">
        <v>2064.6</v>
      </c>
      <c r="K9724">
        <v>2060.3166666666598</v>
      </c>
      <c r="L9724">
        <v>2113.4499999999998</v>
      </c>
      <c r="M9724">
        <v>2144.8166666666598</v>
      </c>
      <c r="N9724">
        <v>2247.3166666666598</v>
      </c>
    </row>
    <row r="9725" spans="7:14" x14ac:dyDescent="0.25">
      <c r="H9725" s="34" t="s">
        <v>658</v>
      </c>
      <c r="I9725" t="s">
        <v>82</v>
      </c>
      <c r="J9725">
        <v>2069.6999999999998</v>
      </c>
      <c r="K9725">
        <v>2065</v>
      </c>
      <c r="L9725">
        <v>2119.0250000000001</v>
      </c>
      <c r="M9725">
        <v>2151.1583333333301</v>
      </c>
      <c r="N9725">
        <v>2256.6083333333299</v>
      </c>
    </row>
    <row r="9726" spans="7:14" x14ac:dyDescent="0.25">
      <c r="H9726" s="34" t="s">
        <v>658</v>
      </c>
      <c r="I9726" t="s">
        <v>83</v>
      </c>
      <c r="J9726">
        <v>0.49282504710826702</v>
      </c>
      <c r="K9726">
        <v>0.45565843454572502</v>
      </c>
      <c r="L9726">
        <v>0.52896874814681205</v>
      </c>
      <c r="M9726">
        <v>0.58960482530729796</v>
      </c>
      <c r="N9726">
        <v>0.82350725461882801</v>
      </c>
    </row>
    <row r="9727" spans="7:14" x14ac:dyDescent="0.25">
      <c r="H9727" s="34" t="s">
        <v>658</v>
      </c>
      <c r="I9727" t="s">
        <v>84</v>
      </c>
      <c r="J9727" t="s">
        <v>93</v>
      </c>
      <c r="K9727" t="s">
        <v>98</v>
      </c>
      <c r="L9727" t="s">
        <v>88</v>
      </c>
      <c r="M9727" t="s">
        <v>88</v>
      </c>
      <c r="N9727" t="s">
        <v>88</v>
      </c>
    </row>
    <row r="9728" spans="7:14" x14ac:dyDescent="0.25">
      <c r="G9728" s="34" t="s">
        <v>667</v>
      </c>
    </row>
    <row r="9730" spans="8:14" x14ac:dyDescent="0.25">
      <c r="H9730" s="34" t="s">
        <v>95</v>
      </c>
      <c r="I9730" t="s">
        <v>63</v>
      </c>
      <c r="J9730" t="s">
        <v>90</v>
      </c>
      <c r="K9730" t="s">
        <v>65</v>
      </c>
      <c r="L9730" t="s">
        <v>66</v>
      </c>
      <c r="M9730" t="s">
        <v>67</v>
      </c>
      <c r="N9730" t="s">
        <v>68</v>
      </c>
    </row>
    <row r="9732" spans="8:14" x14ac:dyDescent="0.25">
      <c r="H9732" s="34" t="s">
        <v>659</v>
      </c>
      <c r="I9732" t="s">
        <v>70</v>
      </c>
      <c r="J9732">
        <v>223.62989678899001</v>
      </c>
      <c r="K9732">
        <v>223.112983741699</v>
      </c>
      <c r="L9732">
        <v>230.22496014575199</v>
      </c>
      <c r="M9732">
        <v>230.706490006737</v>
      </c>
      <c r="N9732">
        <v>228.32677120938601</v>
      </c>
    </row>
    <row r="9733" spans="8:14" x14ac:dyDescent="0.25">
      <c r="H9733" s="34" t="s">
        <v>659</v>
      </c>
      <c r="I9733" t="s">
        <v>71</v>
      </c>
      <c r="J9733">
        <v>221.82249999999999</v>
      </c>
      <c r="K9733">
        <v>221.2775</v>
      </c>
      <c r="L9733">
        <v>227.444999999999</v>
      </c>
      <c r="M9733">
        <v>228.01750000000001</v>
      </c>
      <c r="N9733">
        <v>225.75749999999999</v>
      </c>
    </row>
    <row r="9734" spans="8:14" x14ac:dyDescent="0.25">
      <c r="H9734" s="34" t="s">
        <v>659</v>
      </c>
      <c r="I9734" t="s">
        <v>72</v>
      </c>
      <c r="J9734">
        <v>220.73625000000001</v>
      </c>
      <c r="K9734">
        <v>220.16374999999999</v>
      </c>
      <c r="L9734">
        <v>225.82249999999999</v>
      </c>
      <c r="M9734">
        <v>226.40875</v>
      </c>
      <c r="N9734">
        <v>224.20375000000001</v>
      </c>
    </row>
    <row r="9735" spans="8:14" x14ac:dyDescent="0.25">
      <c r="H9735" s="34" t="s">
        <v>659</v>
      </c>
      <c r="I9735" t="s">
        <v>73</v>
      </c>
      <c r="J9735">
        <v>220.37416666666601</v>
      </c>
      <c r="K9735">
        <v>219.79249999999999</v>
      </c>
      <c r="L9735">
        <v>225.28166666666601</v>
      </c>
      <c r="M9735">
        <v>225.8725</v>
      </c>
      <c r="N9735">
        <v>223.68583333333299</v>
      </c>
    </row>
    <row r="9736" spans="8:14" x14ac:dyDescent="0.25">
      <c r="H9736" s="34" t="s">
        <v>659</v>
      </c>
      <c r="I9736" t="s">
        <v>74</v>
      </c>
      <c r="J9736">
        <v>220.01208333333301</v>
      </c>
      <c r="K9736">
        <v>219.42124999999999</v>
      </c>
      <c r="L9736">
        <v>224.740833333333</v>
      </c>
      <c r="M9736">
        <v>225.33625000000001</v>
      </c>
      <c r="N9736">
        <v>223.167916666666</v>
      </c>
    </row>
    <row r="9737" spans="8:14" x14ac:dyDescent="0.25">
      <c r="H9737" s="34" t="s">
        <v>659</v>
      </c>
      <c r="I9737" t="s">
        <v>75</v>
      </c>
      <c r="J9737">
        <v>219.28791666666601</v>
      </c>
      <c r="K9737">
        <v>218.67875000000001</v>
      </c>
      <c r="L9737">
        <v>223.65916666666601</v>
      </c>
      <c r="M9737">
        <v>224.26374999999999</v>
      </c>
      <c r="N9737">
        <v>222.13208333333299</v>
      </c>
    </row>
    <row r="9738" spans="8:14" x14ac:dyDescent="0.25">
      <c r="H9738" s="34" t="s">
        <v>659</v>
      </c>
      <c r="I9738" t="s">
        <v>76</v>
      </c>
      <c r="J9738">
        <v>218.925833333333</v>
      </c>
      <c r="K9738">
        <v>218.3075</v>
      </c>
      <c r="L9738">
        <v>223.118333333333</v>
      </c>
      <c r="M9738">
        <v>223.72749999999999</v>
      </c>
      <c r="N9738">
        <v>221.61416666666599</v>
      </c>
    </row>
    <row r="9739" spans="8:14" x14ac:dyDescent="0.25">
      <c r="H9739" s="34" t="s">
        <v>659</v>
      </c>
      <c r="I9739" t="s">
        <v>77</v>
      </c>
      <c r="J9739">
        <v>218.56375</v>
      </c>
      <c r="K9739">
        <v>217.93625</v>
      </c>
      <c r="L9739">
        <v>222.57749999999999</v>
      </c>
      <c r="M9739">
        <v>223.19125</v>
      </c>
      <c r="N9739">
        <v>221.09625</v>
      </c>
    </row>
    <row r="9740" spans="8:14" x14ac:dyDescent="0.25">
      <c r="H9740" s="34" t="s">
        <v>659</v>
      </c>
      <c r="I9740" t="s">
        <v>78</v>
      </c>
      <c r="J9740">
        <v>217.47749999999999</v>
      </c>
      <c r="K9740">
        <v>216.82249999999999</v>
      </c>
      <c r="L9740">
        <v>220.95500000000001</v>
      </c>
      <c r="M9740">
        <v>221.58250000000001</v>
      </c>
      <c r="N9740">
        <v>219.54249999999999</v>
      </c>
    </row>
    <row r="9741" spans="8:14" x14ac:dyDescent="0.25">
      <c r="H9741" s="34" t="s">
        <v>659</v>
      </c>
      <c r="I9741" t="s">
        <v>79</v>
      </c>
      <c r="J9741">
        <v>215.67010321100901</v>
      </c>
      <c r="K9741">
        <v>214.9870162583</v>
      </c>
      <c r="L9741">
        <v>218.17503985424699</v>
      </c>
      <c r="M9741">
        <v>218.893509993262</v>
      </c>
      <c r="N9741">
        <v>216.97322879061301</v>
      </c>
    </row>
    <row r="9742" spans="8:14" x14ac:dyDescent="0.25">
      <c r="H9742" s="34" t="s">
        <v>659</v>
      </c>
      <c r="I9742" t="s">
        <v>80</v>
      </c>
      <c r="J9742">
        <v>219.75833333333301</v>
      </c>
      <c r="K9742">
        <v>219.49166666666599</v>
      </c>
      <c r="L9742">
        <v>222.5</v>
      </c>
      <c r="M9742">
        <v>225.058333333333</v>
      </c>
      <c r="N9742">
        <v>223.24166666666599</v>
      </c>
    </row>
    <row r="9743" spans="8:14" x14ac:dyDescent="0.25">
      <c r="H9743" s="34" t="s">
        <v>659</v>
      </c>
      <c r="I9743" t="s">
        <v>81</v>
      </c>
      <c r="J9743">
        <v>219.86666666666599</v>
      </c>
      <c r="K9743">
        <v>219.933333333333</v>
      </c>
      <c r="L9743">
        <v>223.06666666666601</v>
      </c>
      <c r="M9743">
        <v>225.31666666666601</v>
      </c>
      <c r="N9743">
        <v>223.833333333333</v>
      </c>
    </row>
    <row r="9744" spans="8:14" x14ac:dyDescent="0.25">
      <c r="H9744" s="34" t="s">
        <v>659</v>
      </c>
      <c r="I9744" t="s">
        <v>82</v>
      </c>
      <c r="J9744">
        <v>219.97499999999999</v>
      </c>
      <c r="K9744">
        <v>220.375</v>
      </c>
      <c r="L9744">
        <v>223.63333333333301</v>
      </c>
      <c r="M9744">
        <v>225.57499999999999</v>
      </c>
      <c r="N9744">
        <v>224.42500000000001</v>
      </c>
    </row>
    <row r="9745" spans="7:14" x14ac:dyDescent="0.25">
      <c r="H9745" s="34" t="s">
        <v>659</v>
      </c>
      <c r="I9745" t="s">
        <v>83</v>
      </c>
      <c r="J9745">
        <v>9.8593151567998194E-2</v>
      </c>
      <c r="K9745">
        <v>0.40244504347167998</v>
      </c>
      <c r="L9745">
        <v>0.50678193471458399</v>
      </c>
      <c r="M9745">
        <v>0.22957011145255399</v>
      </c>
      <c r="N9745">
        <v>0.53006831162044299</v>
      </c>
    </row>
    <row r="9746" spans="7:14" x14ac:dyDescent="0.25">
      <c r="H9746" s="34" t="s">
        <v>659</v>
      </c>
      <c r="I9746" t="s">
        <v>84</v>
      </c>
      <c r="J9746" t="s">
        <v>93</v>
      </c>
      <c r="K9746" t="s">
        <v>86</v>
      </c>
      <c r="L9746" t="s">
        <v>88</v>
      </c>
      <c r="M9746" t="s">
        <v>88</v>
      </c>
      <c r="N9746" t="s">
        <v>87</v>
      </c>
    </row>
    <row r="9748" spans="7:14" x14ac:dyDescent="0.25">
      <c r="G9748" s="34" t="s">
        <v>667</v>
      </c>
    </row>
    <row r="9749" spans="7:14" x14ac:dyDescent="0.25">
      <c r="H9749" s="34" t="s">
        <v>62</v>
      </c>
      <c r="I9749" t="s">
        <v>63</v>
      </c>
      <c r="J9749" t="s">
        <v>64</v>
      </c>
      <c r="K9749" t="s">
        <v>65</v>
      </c>
      <c r="L9749" t="s">
        <v>66</v>
      </c>
      <c r="M9749" t="s">
        <v>67</v>
      </c>
      <c r="N9749" t="s">
        <v>68</v>
      </c>
    </row>
    <row r="9750" spans="7:14" x14ac:dyDescent="0.25">
      <c r="G9750" s="34" t="s">
        <v>667</v>
      </c>
    </row>
    <row r="9751" spans="7:14" x14ac:dyDescent="0.25">
      <c r="H9751" s="34" t="s">
        <v>660</v>
      </c>
      <c r="I9751" t="s">
        <v>70</v>
      </c>
      <c r="J9751">
        <v>296.78572710951499</v>
      </c>
      <c r="K9751">
        <v>292.09626838235198</v>
      </c>
      <c r="L9751">
        <v>284.05247986822798</v>
      </c>
      <c r="M9751">
        <v>280.906095325389</v>
      </c>
      <c r="N9751">
        <v>283.74772147283898</v>
      </c>
    </row>
    <row r="9752" spans="7:14" x14ac:dyDescent="0.25">
      <c r="H9752" s="34" t="s">
        <v>660</v>
      </c>
      <c r="I9752" t="s">
        <v>71</v>
      </c>
      <c r="J9752">
        <v>289.5625</v>
      </c>
      <c r="K9752">
        <v>286.48500000000001</v>
      </c>
      <c r="L9752">
        <v>279.83749999999998</v>
      </c>
      <c r="M9752">
        <v>278.55500000000001</v>
      </c>
      <c r="N9752">
        <v>280.23500000000001</v>
      </c>
    </row>
    <row r="9753" spans="7:14" x14ac:dyDescent="0.25">
      <c r="H9753" s="34" t="s">
        <v>660</v>
      </c>
      <c r="I9753" t="s">
        <v>72</v>
      </c>
      <c r="J9753">
        <v>285.23124999999999</v>
      </c>
      <c r="K9753">
        <v>283.26749999999998</v>
      </c>
      <c r="L9753">
        <v>277.29374999999999</v>
      </c>
      <c r="M9753">
        <v>277.15249999999997</v>
      </c>
      <c r="N9753">
        <v>278.11750000000001</v>
      </c>
    </row>
    <row r="9754" spans="7:14" x14ac:dyDescent="0.25">
      <c r="H9754" s="34" t="s">
        <v>660</v>
      </c>
      <c r="I9754" t="s">
        <v>73</v>
      </c>
      <c r="J9754">
        <v>283.787499999999</v>
      </c>
      <c r="K9754">
        <v>282.19499999999999</v>
      </c>
      <c r="L9754">
        <v>276.44583333333298</v>
      </c>
      <c r="M9754">
        <v>276.685</v>
      </c>
      <c r="N9754">
        <v>277.41166666666601</v>
      </c>
    </row>
    <row r="9755" spans="7:14" x14ac:dyDescent="0.25">
      <c r="H9755" s="34" t="s">
        <v>660</v>
      </c>
      <c r="I9755" t="s">
        <v>74</v>
      </c>
      <c r="J9755">
        <v>282.34375</v>
      </c>
      <c r="K9755">
        <v>281.1225</v>
      </c>
      <c r="L9755">
        <v>275.59791666666598</v>
      </c>
      <c r="M9755">
        <v>276.21749999999997</v>
      </c>
      <c r="N9755">
        <v>276.70583333333298</v>
      </c>
    </row>
    <row r="9756" spans="7:14" x14ac:dyDescent="0.25">
      <c r="H9756" s="34" t="s">
        <v>660</v>
      </c>
      <c r="I9756" t="s">
        <v>75</v>
      </c>
      <c r="J9756">
        <v>279.45624999999899</v>
      </c>
      <c r="K9756">
        <v>278.97750000000002</v>
      </c>
      <c r="L9756">
        <v>273.902083333333</v>
      </c>
      <c r="M9756">
        <v>275.282499999999</v>
      </c>
      <c r="N9756">
        <v>275.294166666666</v>
      </c>
    </row>
    <row r="9757" spans="7:14" x14ac:dyDescent="0.25">
      <c r="H9757" s="34" t="s">
        <v>660</v>
      </c>
      <c r="I9757" t="s">
        <v>76</v>
      </c>
      <c r="J9757">
        <v>278.01249999999999</v>
      </c>
      <c r="K9757">
        <v>277.90499999999997</v>
      </c>
      <c r="L9757">
        <v>273.05416666666599</v>
      </c>
      <c r="M9757">
        <v>274.815</v>
      </c>
      <c r="N9757">
        <v>274.58833333333303</v>
      </c>
    </row>
    <row r="9758" spans="7:14" x14ac:dyDescent="0.25">
      <c r="H9758" s="34" t="s">
        <v>660</v>
      </c>
      <c r="I9758" t="s">
        <v>77</v>
      </c>
      <c r="J9758">
        <v>276.568749999999</v>
      </c>
      <c r="K9758">
        <v>276.83249999999998</v>
      </c>
      <c r="L9758">
        <v>272.20625000000001</v>
      </c>
      <c r="M9758">
        <v>274.347499999999</v>
      </c>
      <c r="N9758">
        <v>273.88249999999999</v>
      </c>
    </row>
    <row r="9759" spans="7:14" x14ac:dyDescent="0.25">
      <c r="H9759" s="34" t="s">
        <v>660</v>
      </c>
      <c r="I9759" t="s">
        <v>78</v>
      </c>
      <c r="J9759">
        <v>272.23749999999899</v>
      </c>
      <c r="K9759">
        <v>273.61500000000001</v>
      </c>
      <c r="L9759">
        <v>269.66250000000002</v>
      </c>
      <c r="M9759">
        <v>272.94499999999999</v>
      </c>
      <c r="N9759">
        <v>271.76499999999999</v>
      </c>
    </row>
    <row r="9760" spans="7:14" x14ac:dyDescent="0.25">
      <c r="H9760" s="34" t="s">
        <v>660</v>
      </c>
      <c r="I9760" t="s">
        <v>79</v>
      </c>
      <c r="J9760">
        <v>265.01427289048399</v>
      </c>
      <c r="K9760">
        <v>268.00373161764702</v>
      </c>
      <c r="L9760">
        <v>265.447520131771</v>
      </c>
      <c r="M9760">
        <v>270.59390467460997</v>
      </c>
      <c r="N9760">
        <v>268.25227852716</v>
      </c>
    </row>
    <row r="9761" spans="7:14" x14ac:dyDescent="0.25">
      <c r="H9761" s="34" t="s">
        <v>660</v>
      </c>
      <c r="I9761" t="s">
        <v>80</v>
      </c>
      <c r="J9761">
        <v>282.72500000000002</v>
      </c>
      <c r="K9761">
        <v>277.85000000000002</v>
      </c>
      <c r="L9761">
        <v>275.77499999999998</v>
      </c>
      <c r="M9761">
        <v>275.3</v>
      </c>
      <c r="N9761">
        <v>276.71666666666601</v>
      </c>
    </row>
    <row r="9762" spans="7:14" x14ac:dyDescent="0.25">
      <c r="H9762" s="34" t="s">
        <v>660</v>
      </c>
      <c r="I9762" t="s">
        <v>81</v>
      </c>
      <c r="J9762">
        <v>284.55</v>
      </c>
      <c r="K9762">
        <v>278.58333333333297</v>
      </c>
      <c r="L9762">
        <v>276.8</v>
      </c>
      <c r="M9762">
        <v>275.45</v>
      </c>
      <c r="N9762">
        <v>277.433333333333</v>
      </c>
    </row>
    <row r="9763" spans="7:14" x14ac:dyDescent="0.25">
      <c r="H9763" s="34" t="s">
        <v>660</v>
      </c>
      <c r="I9763" t="s">
        <v>82</v>
      </c>
      <c r="J9763">
        <v>286.375</v>
      </c>
      <c r="K9763">
        <v>279.31666666666598</v>
      </c>
      <c r="L9763">
        <v>277.82499999999999</v>
      </c>
      <c r="M9763">
        <v>275.599999999999</v>
      </c>
      <c r="N9763">
        <v>278.14999999999998</v>
      </c>
    </row>
    <row r="9764" spans="7:14" x14ac:dyDescent="0.25">
      <c r="H9764" s="34" t="s">
        <v>660</v>
      </c>
      <c r="I9764" t="s">
        <v>83</v>
      </c>
      <c r="J9764">
        <v>1.2910071624369801</v>
      </c>
      <c r="K9764">
        <v>0.52509099588277897</v>
      </c>
      <c r="L9764">
        <v>0.74335962288095503</v>
      </c>
      <c r="M9764">
        <v>0.10885341074018599</v>
      </c>
      <c r="N9764">
        <v>0.51797867855204904</v>
      </c>
    </row>
    <row r="9765" spans="7:14" x14ac:dyDescent="0.25">
      <c r="H9765" s="34" t="s">
        <v>660</v>
      </c>
      <c r="I9765" t="s">
        <v>84</v>
      </c>
      <c r="J9765" t="s">
        <v>85</v>
      </c>
      <c r="K9765" t="s">
        <v>87</v>
      </c>
      <c r="L9765" t="s">
        <v>87</v>
      </c>
      <c r="M9765" t="s">
        <v>87</v>
      </c>
      <c r="N9765" t="s">
        <v>88</v>
      </c>
    </row>
    <row r="9766" spans="7:14" x14ac:dyDescent="0.25">
      <c r="G9766" s="34" t="s">
        <v>667</v>
      </c>
    </row>
    <row r="9767" spans="7:14" x14ac:dyDescent="0.25">
      <c r="G9767" s="34" t="s">
        <v>667</v>
      </c>
    </row>
    <row r="9768" spans="7:14" x14ac:dyDescent="0.25">
      <c r="H9768" s="34" t="s">
        <v>89</v>
      </c>
      <c r="I9768" t="s">
        <v>63</v>
      </c>
      <c r="J9768" t="s">
        <v>90</v>
      </c>
      <c r="K9768" t="s">
        <v>101</v>
      </c>
      <c r="L9768" t="s">
        <v>66</v>
      </c>
      <c r="M9768" t="s">
        <v>67</v>
      </c>
      <c r="N9768" t="s">
        <v>68</v>
      </c>
    </row>
    <row r="9769" spans="7:14" x14ac:dyDescent="0.25">
      <c r="G9769" s="34" t="s">
        <v>667</v>
      </c>
    </row>
    <row r="9770" spans="7:14" x14ac:dyDescent="0.25">
      <c r="H9770" s="34" t="s">
        <v>661</v>
      </c>
      <c r="I9770" t="s">
        <v>70</v>
      </c>
      <c r="J9770">
        <v>133.962013729977</v>
      </c>
      <c r="K9770">
        <v>133.9086328125</v>
      </c>
      <c r="L9770">
        <v>132.97286821705401</v>
      </c>
      <c r="M9770">
        <v>137.50580046403701</v>
      </c>
      <c r="N9770">
        <v>152.12640977443601</v>
      </c>
    </row>
    <row r="9771" spans="7:14" x14ac:dyDescent="0.25">
      <c r="H9771" s="34" t="s">
        <v>661</v>
      </c>
      <c r="I9771" t="s">
        <v>71</v>
      </c>
      <c r="J9771">
        <v>133.005</v>
      </c>
      <c r="K9771">
        <v>132.07249999999999</v>
      </c>
      <c r="L9771">
        <v>131.6225</v>
      </c>
      <c r="M9771">
        <v>134.83499999999901</v>
      </c>
      <c r="N9771">
        <v>146.66249999999999</v>
      </c>
    </row>
    <row r="9772" spans="7:14" x14ac:dyDescent="0.25">
      <c r="H9772" s="34" t="s">
        <v>661</v>
      </c>
      <c r="I9772" t="s">
        <v>72</v>
      </c>
      <c r="J9772">
        <v>132.42749999999899</v>
      </c>
      <c r="K9772">
        <v>130.98625000000001</v>
      </c>
      <c r="L9772">
        <v>130.81125</v>
      </c>
      <c r="M9772">
        <v>133.26749999999899</v>
      </c>
      <c r="N9772">
        <v>143.70625000000001</v>
      </c>
    </row>
    <row r="9773" spans="7:14" x14ac:dyDescent="0.25">
      <c r="H9773" s="34" t="s">
        <v>661</v>
      </c>
      <c r="I9773" t="s">
        <v>73</v>
      </c>
      <c r="J9773">
        <v>132.23499999999899</v>
      </c>
      <c r="K9773">
        <v>130.62416666666601</v>
      </c>
      <c r="L9773">
        <v>130.54083333333301</v>
      </c>
      <c r="M9773">
        <v>132.74499999999901</v>
      </c>
      <c r="N9773">
        <v>142.72083333333299</v>
      </c>
    </row>
    <row r="9774" spans="7:14" x14ac:dyDescent="0.25">
      <c r="H9774" s="34" t="s">
        <v>661</v>
      </c>
      <c r="I9774" t="s">
        <v>74</v>
      </c>
      <c r="J9774">
        <v>132.04249999999999</v>
      </c>
      <c r="K9774">
        <v>130.26208333333301</v>
      </c>
      <c r="L9774">
        <v>130.27041666666599</v>
      </c>
      <c r="M9774">
        <v>132.2225</v>
      </c>
      <c r="N9774">
        <v>141.735416666666</v>
      </c>
    </row>
    <row r="9775" spans="7:14" x14ac:dyDescent="0.25">
      <c r="H9775" s="34" t="s">
        <v>661</v>
      </c>
      <c r="I9775" t="s">
        <v>75</v>
      </c>
      <c r="J9775">
        <v>131.6575</v>
      </c>
      <c r="K9775">
        <v>129.53791666666601</v>
      </c>
      <c r="L9775">
        <v>129.72958333333301</v>
      </c>
      <c r="M9775">
        <v>131.17749999999899</v>
      </c>
      <c r="N9775">
        <v>139.76458333333301</v>
      </c>
    </row>
    <row r="9776" spans="7:14" x14ac:dyDescent="0.25">
      <c r="H9776" s="34" t="s">
        <v>661</v>
      </c>
      <c r="I9776" t="s">
        <v>76</v>
      </c>
      <c r="J9776">
        <v>131.465</v>
      </c>
      <c r="K9776">
        <v>129.175833333333</v>
      </c>
      <c r="L9776">
        <v>129.45916666666599</v>
      </c>
      <c r="M9776">
        <v>130.655</v>
      </c>
      <c r="N9776">
        <v>138.77916666666599</v>
      </c>
    </row>
    <row r="9777" spans="7:14" x14ac:dyDescent="0.25">
      <c r="H9777" s="34" t="s">
        <v>661</v>
      </c>
      <c r="I9777" t="s">
        <v>77</v>
      </c>
      <c r="J9777">
        <v>131.27250000000001</v>
      </c>
      <c r="K9777">
        <v>128.81375</v>
      </c>
      <c r="L9777">
        <v>129.18875</v>
      </c>
      <c r="M9777">
        <v>130.13249999999999</v>
      </c>
      <c r="N9777">
        <v>137.79374999999999</v>
      </c>
    </row>
    <row r="9778" spans="7:14" x14ac:dyDescent="0.25">
      <c r="H9778" s="34" t="s">
        <v>661</v>
      </c>
      <c r="I9778" t="s">
        <v>78</v>
      </c>
      <c r="J9778">
        <v>130.69499999999999</v>
      </c>
      <c r="K9778">
        <v>127.72750000000001</v>
      </c>
      <c r="L9778">
        <v>128.3775</v>
      </c>
      <c r="M9778">
        <v>128.565</v>
      </c>
      <c r="N9778">
        <v>134.83750000000001</v>
      </c>
    </row>
    <row r="9779" spans="7:14" x14ac:dyDescent="0.25">
      <c r="H9779" s="34" t="s">
        <v>661</v>
      </c>
      <c r="I9779" t="s">
        <v>79</v>
      </c>
      <c r="J9779">
        <v>129.73798627002199</v>
      </c>
      <c r="K9779">
        <v>125.89136718749999</v>
      </c>
      <c r="L9779">
        <v>127.02713178294501</v>
      </c>
      <c r="M9779">
        <v>125.894199535962</v>
      </c>
      <c r="N9779">
        <v>129.37359022556299</v>
      </c>
    </row>
    <row r="9780" spans="7:14" x14ac:dyDescent="0.25">
      <c r="H9780" s="34" t="s">
        <v>661</v>
      </c>
      <c r="I9780" t="s">
        <v>80</v>
      </c>
      <c r="J9780">
        <v>131.94999999999999</v>
      </c>
      <c r="K9780">
        <v>129.92500000000001</v>
      </c>
      <c r="L9780">
        <v>130.15833333333299</v>
      </c>
      <c r="M9780">
        <v>131.85</v>
      </c>
      <c r="N9780">
        <v>138.375</v>
      </c>
    </row>
    <row r="9781" spans="7:14" x14ac:dyDescent="0.25">
      <c r="H9781" s="34" t="s">
        <v>661</v>
      </c>
      <c r="I9781" t="s">
        <v>81</v>
      </c>
      <c r="J9781">
        <v>132.04999999999899</v>
      </c>
      <c r="K9781">
        <v>129.94999999999999</v>
      </c>
      <c r="L9781">
        <v>130.31666666666601</v>
      </c>
      <c r="M9781">
        <v>132</v>
      </c>
      <c r="N9781">
        <v>139.166666666666</v>
      </c>
    </row>
    <row r="9782" spans="7:14" x14ac:dyDescent="0.25">
      <c r="H9782" s="34" t="s">
        <v>661</v>
      </c>
      <c r="I9782" t="s">
        <v>82</v>
      </c>
      <c r="J9782">
        <v>132.14999999999901</v>
      </c>
      <c r="K9782">
        <v>129.97499999999999</v>
      </c>
      <c r="L9782">
        <v>130.47499999999999</v>
      </c>
      <c r="M9782">
        <v>132.15</v>
      </c>
      <c r="N9782">
        <v>139.958333333333</v>
      </c>
    </row>
    <row r="9783" spans="7:14" x14ac:dyDescent="0.25">
      <c r="H9783" s="34" t="s">
        <v>661</v>
      </c>
      <c r="I9783" t="s">
        <v>83</v>
      </c>
      <c r="J9783">
        <v>0.15157256536565999</v>
      </c>
      <c r="K9783">
        <v>3.8483740619553203E-2</v>
      </c>
      <c r="L9783">
        <v>0.24329342467507201</v>
      </c>
      <c r="M9783">
        <v>0.22753128555177199</v>
      </c>
      <c r="N9783">
        <v>1.1312890741291901</v>
      </c>
    </row>
    <row r="9784" spans="7:14" x14ac:dyDescent="0.25">
      <c r="H9784" s="34" t="s">
        <v>661</v>
      </c>
      <c r="I9784" t="s">
        <v>84</v>
      </c>
      <c r="J9784" t="s">
        <v>93</v>
      </c>
      <c r="K9784" t="s">
        <v>103</v>
      </c>
      <c r="L9784" t="s">
        <v>88</v>
      </c>
      <c r="M9784" t="s">
        <v>88</v>
      </c>
      <c r="N9784" t="s">
        <v>88</v>
      </c>
    </row>
    <row r="9785" spans="7:14" x14ac:dyDescent="0.25">
      <c r="G9785" s="34" t="s">
        <v>667</v>
      </c>
    </row>
    <row r="9787" spans="7:14" x14ac:dyDescent="0.25">
      <c r="H9787" s="34" t="s">
        <v>62</v>
      </c>
      <c r="I9787" t="s">
        <v>63</v>
      </c>
      <c r="J9787" t="s">
        <v>64</v>
      </c>
      <c r="K9787" t="s">
        <v>101</v>
      </c>
      <c r="L9787" t="s">
        <v>110</v>
      </c>
      <c r="M9787" t="s">
        <v>67</v>
      </c>
      <c r="N9787" t="s">
        <v>96</v>
      </c>
    </row>
    <row r="9789" spans="7:14" x14ac:dyDescent="0.25">
      <c r="H9789" s="34" t="s">
        <v>662</v>
      </c>
      <c r="I9789" t="s">
        <v>70</v>
      </c>
      <c r="J9789">
        <v>208.12351999999899</v>
      </c>
      <c r="K9789">
        <v>197.711721311475</v>
      </c>
      <c r="L9789">
        <v>195.55902426019699</v>
      </c>
      <c r="M9789">
        <v>191.715857908847</v>
      </c>
      <c r="N9789">
        <v>203.32687651331699</v>
      </c>
    </row>
    <row r="9790" spans="7:14" x14ac:dyDescent="0.25">
      <c r="H9790" s="34" t="s">
        <v>662</v>
      </c>
      <c r="I9790" t="s">
        <v>71</v>
      </c>
      <c r="J9790">
        <v>199.315</v>
      </c>
      <c r="K9790">
        <v>193.26499999999999</v>
      </c>
      <c r="L9790">
        <v>192.73249999999999</v>
      </c>
      <c r="M9790">
        <v>189.6525</v>
      </c>
      <c r="N9790">
        <v>197.5325</v>
      </c>
    </row>
    <row r="9791" spans="7:14" x14ac:dyDescent="0.25">
      <c r="H9791" s="34" t="s">
        <v>662</v>
      </c>
      <c r="I9791" t="s">
        <v>72</v>
      </c>
      <c r="J9791">
        <v>194.00749999999999</v>
      </c>
      <c r="K9791">
        <v>190.70750000000001</v>
      </c>
      <c r="L9791">
        <v>191.04124999999999</v>
      </c>
      <c r="M9791">
        <v>188.40125</v>
      </c>
      <c r="N9791">
        <v>194.19125</v>
      </c>
    </row>
    <row r="9792" spans="7:14" x14ac:dyDescent="0.25">
      <c r="H9792" s="34" t="s">
        <v>662</v>
      </c>
      <c r="I9792" t="s">
        <v>73</v>
      </c>
      <c r="J9792">
        <v>192.238333333333</v>
      </c>
      <c r="K9792">
        <v>189.85499999999999</v>
      </c>
      <c r="L9792">
        <v>190.47749999999999</v>
      </c>
      <c r="M9792">
        <v>187.984166666666</v>
      </c>
      <c r="N9792">
        <v>193.07749999999999</v>
      </c>
    </row>
    <row r="9793" spans="7:14" x14ac:dyDescent="0.25">
      <c r="H9793" s="34" t="s">
        <v>662</v>
      </c>
      <c r="I9793" t="s">
        <v>74</v>
      </c>
      <c r="J9793">
        <v>190.46916666666601</v>
      </c>
      <c r="K9793">
        <v>189.0025</v>
      </c>
      <c r="L9793">
        <v>189.91374999999999</v>
      </c>
      <c r="M9793">
        <v>187.56708333333299</v>
      </c>
      <c r="N9793">
        <v>191.96375</v>
      </c>
    </row>
    <row r="9794" spans="7:14" x14ac:dyDescent="0.25">
      <c r="H9794" s="34" t="s">
        <v>662</v>
      </c>
      <c r="I9794" t="s">
        <v>75</v>
      </c>
      <c r="J9794">
        <v>186.930833333333</v>
      </c>
      <c r="K9794">
        <v>187.29750000000001</v>
      </c>
      <c r="L9794">
        <v>188.78625</v>
      </c>
      <c r="M9794">
        <v>186.732916666666</v>
      </c>
      <c r="N9794">
        <v>189.73624999999899</v>
      </c>
    </row>
    <row r="9795" spans="7:14" x14ac:dyDescent="0.25">
      <c r="H9795" s="34" t="s">
        <v>662</v>
      </c>
      <c r="I9795" t="s">
        <v>76</v>
      </c>
      <c r="J9795">
        <v>185.16166666666601</v>
      </c>
      <c r="K9795">
        <v>186.44499999999999</v>
      </c>
      <c r="L9795">
        <v>188.2225</v>
      </c>
      <c r="M9795">
        <v>186.31583333333299</v>
      </c>
      <c r="N9795">
        <v>188.6225</v>
      </c>
    </row>
    <row r="9796" spans="7:14" x14ac:dyDescent="0.25">
      <c r="H9796" s="34" t="s">
        <v>662</v>
      </c>
      <c r="I9796" t="s">
        <v>77</v>
      </c>
      <c r="J9796">
        <v>183.39249999999899</v>
      </c>
      <c r="K9796">
        <v>185.5925</v>
      </c>
      <c r="L9796">
        <v>187.65875</v>
      </c>
      <c r="M9796">
        <v>185.89875000000001</v>
      </c>
      <c r="N9796">
        <v>187.50874999999999</v>
      </c>
    </row>
    <row r="9797" spans="7:14" x14ac:dyDescent="0.25">
      <c r="H9797" s="34" t="s">
        <v>662</v>
      </c>
      <c r="I9797" t="s">
        <v>78</v>
      </c>
      <c r="J9797">
        <v>178.08499999999901</v>
      </c>
      <c r="K9797">
        <v>183.035</v>
      </c>
      <c r="L9797">
        <v>185.9675</v>
      </c>
      <c r="M9797">
        <v>184.64750000000001</v>
      </c>
      <c r="N9797">
        <v>184.16749999999999</v>
      </c>
    </row>
    <row r="9798" spans="7:14" x14ac:dyDescent="0.25">
      <c r="H9798" s="34" t="s">
        <v>662</v>
      </c>
      <c r="I9798" t="s">
        <v>79</v>
      </c>
      <c r="J9798">
        <v>169.27647999999999</v>
      </c>
      <c r="K9798">
        <v>178.58827868852401</v>
      </c>
      <c r="L9798">
        <v>183.140975739802</v>
      </c>
      <c r="M9798">
        <v>182.58414209115199</v>
      </c>
      <c r="N9798">
        <v>178.373123486682</v>
      </c>
    </row>
    <row r="9799" spans="7:14" x14ac:dyDescent="0.25">
      <c r="H9799" s="34" t="s">
        <v>662</v>
      </c>
      <c r="I9799" t="s">
        <v>80</v>
      </c>
      <c r="J9799">
        <v>191.516666666666</v>
      </c>
      <c r="K9799">
        <v>187.65</v>
      </c>
      <c r="L9799">
        <v>189.77500000000001</v>
      </c>
      <c r="M9799">
        <v>187.69166666666601</v>
      </c>
      <c r="N9799">
        <v>191.208333333333</v>
      </c>
    </row>
    <row r="9800" spans="7:14" x14ac:dyDescent="0.25">
      <c r="H9800" s="34" t="s">
        <v>662</v>
      </c>
      <c r="I9800" t="s">
        <v>81</v>
      </c>
      <c r="J9800">
        <v>194.333333333333</v>
      </c>
      <c r="K9800">
        <v>187.81666666666601</v>
      </c>
      <c r="L9800">
        <v>190.2</v>
      </c>
      <c r="M9800">
        <v>188.23333333333301</v>
      </c>
      <c r="N9800">
        <v>191.56666666666601</v>
      </c>
    </row>
    <row r="9801" spans="7:14" x14ac:dyDescent="0.25">
      <c r="H9801" s="34" t="s">
        <v>662</v>
      </c>
      <c r="I9801" t="s">
        <v>82</v>
      </c>
      <c r="J9801">
        <v>197.15</v>
      </c>
      <c r="K9801">
        <v>187.98333333333301</v>
      </c>
      <c r="L9801">
        <v>190.625</v>
      </c>
      <c r="M9801">
        <v>188.77500000000001</v>
      </c>
      <c r="N9801">
        <v>191.92500000000001</v>
      </c>
    </row>
    <row r="9802" spans="7:14" x14ac:dyDescent="0.25">
      <c r="H9802" s="34" t="s">
        <v>662</v>
      </c>
      <c r="I9802" t="s">
        <v>83</v>
      </c>
      <c r="J9802">
        <v>2.94143242537637</v>
      </c>
      <c r="K9802">
        <v>0.177320684457862</v>
      </c>
      <c r="L9802">
        <v>0.44789882755893301</v>
      </c>
      <c r="M9802">
        <v>0.57718776361940105</v>
      </c>
      <c r="N9802">
        <v>0.37480932665067201</v>
      </c>
    </row>
    <row r="9803" spans="7:14" x14ac:dyDescent="0.25">
      <c r="H9803" s="34" t="s">
        <v>662</v>
      </c>
      <c r="I9803" t="s">
        <v>84</v>
      </c>
      <c r="J9803" t="s">
        <v>85</v>
      </c>
      <c r="K9803" t="s">
        <v>103</v>
      </c>
      <c r="L9803" t="s">
        <v>99</v>
      </c>
      <c r="M9803" t="s">
        <v>87</v>
      </c>
      <c r="N9803" t="s">
        <v>99</v>
      </c>
    </row>
    <row r="9805" spans="7:14" x14ac:dyDescent="0.25">
      <c r="G9805" s="34" t="s">
        <v>667</v>
      </c>
    </row>
    <row r="9806" spans="7:14" x14ac:dyDescent="0.25">
      <c r="H9806" s="34" t="s">
        <v>95</v>
      </c>
      <c r="I9806" t="s">
        <v>63</v>
      </c>
      <c r="J9806" t="s">
        <v>64</v>
      </c>
      <c r="K9806" t="s">
        <v>101</v>
      </c>
      <c r="L9806" t="s">
        <v>110</v>
      </c>
      <c r="M9806" t="s">
        <v>67</v>
      </c>
      <c r="N9806" t="s">
        <v>610</v>
      </c>
    </row>
    <row r="9807" spans="7:14" x14ac:dyDescent="0.25">
      <c r="G9807" s="34" t="s">
        <v>667</v>
      </c>
    </row>
    <row r="9808" spans="7:14" x14ac:dyDescent="0.25">
      <c r="H9808" s="34" t="s">
        <v>663</v>
      </c>
      <c r="I9808" t="s">
        <v>70</v>
      </c>
      <c r="J9808">
        <v>3.60144927536231</v>
      </c>
      <c r="K9808">
        <v>3.5507246376811499</v>
      </c>
      <c r="L9808">
        <v>3.5507246376811499</v>
      </c>
      <c r="M9808">
        <v>3.60144927536231</v>
      </c>
      <c r="N9808">
        <v>180.84433797909401</v>
      </c>
    </row>
    <row r="9809" spans="7:14" x14ac:dyDescent="0.25">
      <c r="H9809" s="34" t="s">
        <v>663</v>
      </c>
      <c r="I9809" t="s">
        <v>71</v>
      </c>
      <c r="J9809">
        <v>3.5549999999999899</v>
      </c>
      <c r="K9809">
        <v>3.5274999999999999</v>
      </c>
      <c r="L9809">
        <v>3.5274999999999999</v>
      </c>
      <c r="M9809">
        <v>3.5549999999999899</v>
      </c>
      <c r="N9809">
        <v>178.185</v>
      </c>
    </row>
    <row r="9810" spans="7:14" x14ac:dyDescent="0.25">
      <c r="H9810" s="34" t="s">
        <v>663</v>
      </c>
      <c r="I9810" t="s">
        <v>72</v>
      </c>
      <c r="J9810">
        <v>3.5274999999999999</v>
      </c>
      <c r="K9810">
        <v>3.5137499999999999</v>
      </c>
      <c r="L9810">
        <v>3.5137499999999999</v>
      </c>
      <c r="M9810">
        <v>3.5274999999999999</v>
      </c>
      <c r="N9810">
        <v>176.61750000000001</v>
      </c>
    </row>
    <row r="9811" spans="7:14" x14ac:dyDescent="0.25">
      <c r="H9811" s="34" t="s">
        <v>663</v>
      </c>
      <c r="I9811" t="s">
        <v>73</v>
      </c>
      <c r="J9811">
        <v>3.51833333333333</v>
      </c>
      <c r="K9811">
        <v>3.5091666666666601</v>
      </c>
      <c r="L9811">
        <v>3.5091666666666601</v>
      </c>
      <c r="M9811">
        <v>3.51833333333333</v>
      </c>
      <c r="N9811">
        <v>176.095</v>
      </c>
    </row>
    <row r="9812" spans="7:14" x14ac:dyDescent="0.25">
      <c r="H9812" s="34" t="s">
        <v>663</v>
      </c>
      <c r="I9812" t="s">
        <v>74</v>
      </c>
      <c r="J9812">
        <v>3.5091666666666601</v>
      </c>
      <c r="K9812">
        <v>3.5045833333333301</v>
      </c>
      <c r="L9812">
        <v>3.5045833333333301</v>
      </c>
      <c r="M9812">
        <v>3.5091666666666601</v>
      </c>
      <c r="N9812">
        <v>175.57249999999999</v>
      </c>
    </row>
    <row r="9813" spans="7:14" x14ac:dyDescent="0.25">
      <c r="H9813" s="34" t="s">
        <v>663</v>
      </c>
      <c r="I9813" t="s">
        <v>75</v>
      </c>
      <c r="J9813">
        <v>3.4908333333333301</v>
      </c>
      <c r="K9813">
        <v>3.4954166666666602</v>
      </c>
      <c r="L9813">
        <v>3.4954166666666602</v>
      </c>
      <c r="M9813">
        <v>3.4908333333333301</v>
      </c>
      <c r="N9813">
        <v>174.5275</v>
      </c>
    </row>
    <row r="9814" spans="7:14" x14ac:dyDescent="0.25">
      <c r="H9814" s="34" t="s">
        <v>663</v>
      </c>
      <c r="I9814" t="s">
        <v>76</v>
      </c>
      <c r="J9814">
        <v>3.4816666666666598</v>
      </c>
      <c r="K9814">
        <v>3.4908333333333301</v>
      </c>
      <c r="L9814">
        <v>3.4908333333333301</v>
      </c>
      <c r="M9814">
        <v>3.4816666666666598</v>
      </c>
      <c r="N9814">
        <v>174.005</v>
      </c>
    </row>
    <row r="9815" spans="7:14" x14ac:dyDescent="0.25">
      <c r="H9815" s="34" t="s">
        <v>663</v>
      </c>
      <c r="I9815" t="s">
        <v>77</v>
      </c>
      <c r="J9815">
        <v>3.4725000000000001</v>
      </c>
      <c r="K9815">
        <v>3.4862500000000001</v>
      </c>
      <c r="L9815">
        <v>3.4862500000000001</v>
      </c>
      <c r="M9815">
        <v>3.4725000000000001</v>
      </c>
      <c r="N9815">
        <v>173.48249999999999</v>
      </c>
    </row>
    <row r="9816" spans="7:14" x14ac:dyDescent="0.25">
      <c r="H9816" s="34" t="s">
        <v>663</v>
      </c>
      <c r="I9816" t="s">
        <v>78</v>
      </c>
      <c r="J9816">
        <v>3.4449999999999998</v>
      </c>
      <c r="K9816">
        <v>3.4725000000000001</v>
      </c>
      <c r="L9816">
        <v>3.4725000000000001</v>
      </c>
      <c r="M9816">
        <v>3.4449999999999998</v>
      </c>
      <c r="N9816">
        <v>171.91499999999999</v>
      </c>
    </row>
    <row r="9817" spans="7:14" x14ac:dyDescent="0.25">
      <c r="H9817" s="34" t="s">
        <v>663</v>
      </c>
      <c r="I9817" t="s">
        <v>79</v>
      </c>
      <c r="J9817">
        <v>3.3985507246376798</v>
      </c>
      <c r="K9817">
        <v>3.4492753623188399</v>
      </c>
      <c r="L9817">
        <v>3.4492753623188399</v>
      </c>
      <c r="M9817">
        <v>3.3985507246376798</v>
      </c>
      <c r="N9817">
        <v>169.25566202090499</v>
      </c>
    </row>
    <row r="9818" spans="7:14" x14ac:dyDescent="0.25">
      <c r="H9818" s="34" t="s">
        <v>663</v>
      </c>
      <c r="I9818" t="s">
        <v>80</v>
      </c>
      <c r="J9818">
        <v>3.5</v>
      </c>
      <c r="K9818">
        <v>3.4750000000000001</v>
      </c>
      <c r="L9818">
        <v>3.4750000000000001</v>
      </c>
      <c r="M9818">
        <v>3.5</v>
      </c>
      <c r="N9818">
        <v>175.05</v>
      </c>
    </row>
    <row r="9819" spans="7:14" x14ac:dyDescent="0.25">
      <c r="H9819" s="34" t="s">
        <v>663</v>
      </c>
      <c r="I9819" t="s">
        <v>81</v>
      </c>
      <c r="J9819">
        <v>3.5</v>
      </c>
      <c r="K9819">
        <v>3.4833333333333298</v>
      </c>
      <c r="L9819">
        <v>3.4833333333333298</v>
      </c>
      <c r="M9819">
        <v>3.5</v>
      </c>
      <c r="N9819">
        <v>175.05</v>
      </c>
    </row>
    <row r="9820" spans="7:14" x14ac:dyDescent="0.25">
      <c r="H9820" s="34" t="s">
        <v>663</v>
      </c>
      <c r="I9820" t="s">
        <v>82</v>
      </c>
      <c r="J9820">
        <v>3.5</v>
      </c>
      <c r="K9820">
        <v>3.49166666666666</v>
      </c>
      <c r="L9820">
        <v>3.49166666666666</v>
      </c>
      <c r="M9820">
        <v>3.5</v>
      </c>
      <c r="N9820">
        <v>175.05</v>
      </c>
    </row>
    <row r="9821" spans="7:14" x14ac:dyDescent="0.25">
      <c r="H9821" s="34" t="s">
        <v>663</v>
      </c>
      <c r="I9821" t="s">
        <v>83</v>
      </c>
      <c r="J9821">
        <v>0</v>
      </c>
      <c r="K9821">
        <v>0.47732696897371901</v>
      </c>
      <c r="L9821">
        <v>0.47732696897371901</v>
      </c>
      <c r="M9821">
        <v>0</v>
      </c>
      <c r="N9821" s="41">
        <v>3.2472675727396698E-14</v>
      </c>
    </row>
    <row r="9822" spans="7:14" x14ac:dyDescent="0.25">
      <c r="H9822" s="34" t="s">
        <v>663</v>
      </c>
      <c r="I9822" t="s">
        <v>84</v>
      </c>
      <c r="J9822" t="s">
        <v>85</v>
      </c>
      <c r="K9822" t="s">
        <v>103</v>
      </c>
      <c r="L9822" t="s">
        <v>103</v>
      </c>
      <c r="M9822" t="s">
        <v>88</v>
      </c>
      <c r="N9822" t="s">
        <v>664</v>
      </c>
    </row>
    <row r="9823" spans="7:14" x14ac:dyDescent="0.25">
      <c r="G9823" s="34" t="s">
        <v>667</v>
      </c>
    </row>
    <row r="9825" spans="8:14" x14ac:dyDescent="0.25">
      <c r="H9825" s="34" t="s">
        <v>62</v>
      </c>
      <c r="I9825" t="s">
        <v>63</v>
      </c>
      <c r="J9825" t="s">
        <v>64</v>
      </c>
      <c r="K9825" t="s">
        <v>65</v>
      </c>
      <c r="L9825" t="s">
        <v>110</v>
      </c>
      <c r="M9825" t="s">
        <v>67</v>
      </c>
      <c r="N9825" t="s">
        <v>68</v>
      </c>
    </row>
    <row r="9827" spans="8:14" x14ac:dyDescent="0.25">
      <c r="H9827" s="34" t="s">
        <v>665</v>
      </c>
      <c r="I9827" t="s">
        <v>70</v>
      </c>
      <c r="J9827">
        <v>131.27191194455699</v>
      </c>
      <c r="K9827">
        <v>129.52592592592501</v>
      </c>
      <c r="L9827">
        <v>136.57967252396099</v>
      </c>
      <c r="M9827">
        <v>131.27629293327999</v>
      </c>
      <c r="N9827">
        <v>133.62888667991999</v>
      </c>
    </row>
    <row r="9828" spans="8:14" x14ac:dyDescent="0.25">
      <c r="H9828" s="34" t="s">
        <v>665</v>
      </c>
      <c r="I9828" t="s">
        <v>71</v>
      </c>
      <c r="J9828">
        <v>127.892499999999</v>
      </c>
      <c r="K9828">
        <v>127.375</v>
      </c>
      <c r="L9828">
        <v>133.155</v>
      </c>
      <c r="M9828">
        <v>129.58499999999901</v>
      </c>
      <c r="N9828">
        <v>130.76</v>
      </c>
    </row>
    <row r="9829" spans="8:14" x14ac:dyDescent="0.25">
      <c r="H9829" s="34" t="s">
        <v>665</v>
      </c>
      <c r="I9829" t="s">
        <v>72</v>
      </c>
      <c r="J9829">
        <v>125.87124999999899</v>
      </c>
      <c r="K9829">
        <v>126.1375</v>
      </c>
      <c r="L9829">
        <v>131.20249999999999</v>
      </c>
      <c r="M9829">
        <v>128.5675</v>
      </c>
      <c r="N9829">
        <v>129.05499999999901</v>
      </c>
    </row>
    <row r="9830" spans="8:14" x14ac:dyDescent="0.25">
      <c r="H9830" s="34" t="s">
        <v>665</v>
      </c>
      <c r="I9830" t="s">
        <v>73</v>
      </c>
      <c r="J9830">
        <v>125.197499999999</v>
      </c>
      <c r="K9830">
        <v>125.72499999999999</v>
      </c>
      <c r="L9830">
        <v>130.55166666666599</v>
      </c>
      <c r="M9830">
        <v>128.22833333333301</v>
      </c>
      <c r="N9830">
        <v>128.486666666666</v>
      </c>
    </row>
    <row r="9831" spans="8:14" x14ac:dyDescent="0.25">
      <c r="H9831" s="34" t="s">
        <v>665</v>
      </c>
      <c r="I9831" t="s">
        <v>74</v>
      </c>
      <c r="J9831">
        <v>124.523749999999</v>
      </c>
      <c r="K9831">
        <v>125.3125</v>
      </c>
      <c r="L9831">
        <v>129.900833333333</v>
      </c>
      <c r="M9831">
        <v>127.889166666666</v>
      </c>
      <c r="N9831">
        <v>127.918333333333</v>
      </c>
    </row>
    <row r="9832" spans="8:14" x14ac:dyDescent="0.25">
      <c r="H9832" s="34" t="s">
        <v>665</v>
      </c>
      <c r="I9832" t="s">
        <v>75</v>
      </c>
      <c r="J9832">
        <v>123.17625</v>
      </c>
      <c r="K9832">
        <v>124.4875</v>
      </c>
      <c r="L9832">
        <v>128.59916666666601</v>
      </c>
      <c r="M9832">
        <v>127.210833333333</v>
      </c>
      <c r="N9832">
        <v>126.781666666666</v>
      </c>
    </row>
    <row r="9833" spans="8:14" x14ac:dyDescent="0.25">
      <c r="H9833" s="34" t="s">
        <v>665</v>
      </c>
      <c r="I9833" t="s">
        <v>76</v>
      </c>
      <c r="J9833">
        <v>122.5025</v>
      </c>
      <c r="K9833">
        <v>124.075</v>
      </c>
      <c r="L9833">
        <v>127.948333333333</v>
      </c>
      <c r="M9833">
        <v>126.871666666666</v>
      </c>
      <c r="N9833">
        <v>126.213333333333</v>
      </c>
    </row>
    <row r="9834" spans="8:14" x14ac:dyDescent="0.25">
      <c r="H9834" s="34" t="s">
        <v>665</v>
      </c>
      <c r="I9834" t="s">
        <v>77</v>
      </c>
      <c r="J9834">
        <v>121.82875</v>
      </c>
      <c r="K9834">
        <v>123.66249999999999</v>
      </c>
      <c r="L9834">
        <v>127.2975</v>
      </c>
      <c r="M9834">
        <v>126.5325</v>
      </c>
      <c r="N9834">
        <v>125.645</v>
      </c>
    </row>
    <row r="9835" spans="8:14" x14ac:dyDescent="0.25">
      <c r="H9835" s="34" t="s">
        <v>665</v>
      </c>
      <c r="I9835" t="s">
        <v>78</v>
      </c>
      <c r="J9835">
        <v>119.8075</v>
      </c>
      <c r="K9835">
        <v>122.425</v>
      </c>
      <c r="L9835">
        <v>125.345</v>
      </c>
      <c r="M9835">
        <v>125.515</v>
      </c>
      <c r="N9835">
        <v>123.94</v>
      </c>
    </row>
    <row r="9836" spans="8:14" x14ac:dyDescent="0.25">
      <c r="H9836" s="34" t="s">
        <v>665</v>
      </c>
      <c r="I9836" t="s">
        <v>79</v>
      </c>
      <c r="J9836">
        <v>116.428088055442</v>
      </c>
      <c r="K9836">
        <v>120.27407407407399</v>
      </c>
      <c r="L9836">
        <v>121.920327476038</v>
      </c>
      <c r="M9836">
        <v>123.823707066719</v>
      </c>
      <c r="N9836">
        <v>121.07111332007899</v>
      </c>
    </row>
    <row r="9837" spans="8:14" x14ac:dyDescent="0.25">
      <c r="H9837" s="34" t="s">
        <v>665</v>
      </c>
      <c r="I9837" t="s">
        <v>80</v>
      </c>
      <c r="J9837">
        <v>124.675</v>
      </c>
      <c r="K9837">
        <v>123.75</v>
      </c>
      <c r="L9837">
        <v>128.75</v>
      </c>
      <c r="M9837">
        <v>127.86666666666601</v>
      </c>
      <c r="N9837">
        <v>127.85</v>
      </c>
    </row>
    <row r="9838" spans="8:14" x14ac:dyDescent="0.25">
      <c r="H9838" s="34" t="s">
        <v>665</v>
      </c>
      <c r="I9838" t="s">
        <v>81</v>
      </c>
      <c r="J9838">
        <v>125.5</v>
      </c>
      <c r="K9838">
        <v>124.133333333333</v>
      </c>
      <c r="L9838">
        <v>128.916666666666</v>
      </c>
      <c r="M9838">
        <v>128.183333333333</v>
      </c>
      <c r="N9838">
        <v>128.35</v>
      </c>
    </row>
    <row r="9839" spans="8:14" x14ac:dyDescent="0.25">
      <c r="H9839" s="34" t="s">
        <v>665</v>
      </c>
      <c r="I9839" t="s">
        <v>82</v>
      </c>
      <c r="J9839">
        <v>126.325</v>
      </c>
      <c r="K9839">
        <v>124.516666666666</v>
      </c>
      <c r="L9839">
        <v>129.083333333333</v>
      </c>
      <c r="M9839">
        <v>128.5</v>
      </c>
      <c r="N9839">
        <v>128.85</v>
      </c>
    </row>
    <row r="9840" spans="8:14" x14ac:dyDescent="0.25">
      <c r="H9840" s="34" t="s">
        <v>665</v>
      </c>
      <c r="I9840" t="s">
        <v>83</v>
      </c>
      <c r="J9840">
        <v>1.3234409464607999</v>
      </c>
      <c r="K9840">
        <v>0.61571409449871595</v>
      </c>
      <c r="L9840">
        <v>0.25823111684956501</v>
      </c>
      <c r="M9840">
        <v>0.495307612095927</v>
      </c>
      <c r="N9840">
        <v>0.78216660148611605</v>
      </c>
    </row>
    <row r="9841" spans="8:14" x14ac:dyDescent="0.25">
      <c r="H9841" s="34" t="s">
        <v>665</v>
      </c>
      <c r="I9841" t="s">
        <v>84</v>
      </c>
      <c r="J9841" t="s">
        <v>85</v>
      </c>
      <c r="K9841" t="s">
        <v>87</v>
      </c>
      <c r="L9841" t="s">
        <v>99</v>
      </c>
      <c r="M9841" t="s">
        <v>87</v>
      </c>
      <c r="N9841" t="s">
        <v>86</v>
      </c>
    </row>
    <row r="9844" spans="8:14" x14ac:dyDescent="0.25">
      <c r="H9844" s="34" t="s">
        <v>128</v>
      </c>
      <c r="I9844" t="s">
        <v>63</v>
      </c>
      <c r="J9844" t="s">
        <v>90</v>
      </c>
      <c r="K9844" t="s">
        <v>101</v>
      </c>
      <c r="L9844" t="s">
        <v>66</v>
      </c>
      <c r="M9844" t="s">
        <v>67</v>
      </c>
      <c r="N9844" t="s">
        <v>68</v>
      </c>
    </row>
    <row r="9846" spans="8:14" x14ac:dyDescent="0.25">
      <c r="H9846" s="34" t="s">
        <v>666</v>
      </c>
      <c r="I9846" t="s">
        <v>70</v>
      </c>
      <c r="J9846">
        <v>1290.9159063981001</v>
      </c>
      <c r="K9846">
        <v>1298.7936702843999</v>
      </c>
      <c r="L9846">
        <v>1334.88572664359</v>
      </c>
      <c r="M9846">
        <v>1376.8299685617901</v>
      </c>
      <c r="N9846">
        <v>1496.95502593789</v>
      </c>
    </row>
    <row r="9847" spans="8:14" x14ac:dyDescent="0.25">
      <c r="H9847" s="34" t="s">
        <v>666</v>
      </c>
      <c r="I9847" t="s">
        <v>71</v>
      </c>
      <c r="J9847">
        <v>1284.0274999999999</v>
      </c>
      <c r="K9847">
        <v>1288.335</v>
      </c>
      <c r="L9847">
        <v>1317.14</v>
      </c>
      <c r="M9847">
        <v>1354.5225</v>
      </c>
      <c r="N9847">
        <v>1453.0349999999901</v>
      </c>
    </row>
    <row r="9848" spans="8:14" x14ac:dyDescent="0.25">
      <c r="H9848" s="34" t="s">
        <v>666</v>
      </c>
      <c r="I9848" t="s">
        <v>72</v>
      </c>
      <c r="J9848">
        <v>1279.8887500000001</v>
      </c>
      <c r="K9848">
        <v>1282.0925</v>
      </c>
      <c r="L9848">
        <v>1306.7449999999999</v>
      </c>
      <c r="M9848">
        <v>1341.06125</v>
      </c>
      <c r="N9848">
        <v>1429.1924999999901</v>
      </c>
    </row>
    <row r="9849" spans="8:14" x14ac:dyDescent="0.25">
      <c r="H9849" s="34" t="s">
        <v>666</v>
      </c>
      <c r="I9849" t="s">
        <v>73</v>
      </c>
      <c r="J9849">
        <v>1278.5091666666599</v>
      </c>
      <c r="K9849">
        <v>1280.0116666666599</v>
      </c>
      <c r="L9849">
        <v>1303.28</v>
      </c>
      <c r="M9849">
        <v>1336.5741666666599</v>
      </c>
      <c r="N9849">
        <v>1421.2449999999999</v>
      </c>
    </row>
    <row r="9850" spans="8:14" x14ac:dyDescent="0.25">
      <c r="H9850" s="34" t="s">
        <v>666</v>
      </c>
      <c r="I9850" t="s">
        <v>74</v>
      </c>
      <c r="J9850">
        <v>1277.1295833333299</v>
      </c>
      <c r="K9850">
        <v>1277.9308333333299</v>
      </c>
      <c r="L9850">
        <v>1299.8149999999901</v>
      </c>
      <c r="M9850">
        <v>1332.0870833333299</v>
      </c>
      <c r="N9850">
        <v>1413.2974999999999</v>
      </c>
    </row>
    <row r="9851" spans="8:14" x14ac:dyDescent="0.25">
      <c r="H9851" s="34" t="s">
        <v>666</v>
      </c>
      <c r="I9851" t="s">
        <v>75</v>
      </c>
      <c r="J9851">
        <v>1274.37041666666</v>
      </c>
      <c r="K9851">
        <v>1273.7691666666601</v>
      </c>
      <c r="L9851">
        <v>1292.885</v>
      </c>
      <c r="M9851">
        <v>1323.1129166666601</v>
      </c>
      <c r="N9851">
        <v>1397.4024999999999</v>
      </c>
    </row>
    <row r="9852" spans="8:14" x14ac:dyDescent="0.25">
      <c r="H9852" s="34" t="s">
        <v>666</v>
      </c>
      <c r="I9852" t="s">
        <v>76</v>
      </c>
      <c r="J9852">
        <v>1272.9908333333301</v>
      </c>
      <c r="K9852">
        <v>1271.6883333333301</v>
      </c>
      <c r="L9852">
        <v>1289.4199999999901</v>
      </c>
      <c r="M9852">
        <v>1318.6258333333301</v>
      </c>
      <c r="N9852">
        <v>1389.4549999999999</v>
      </c>
    </row>
    <row r="9853" spans="8:14" x14ac:dyDescent="0.25">
      <c r="H9853" s="34" t="s">
        <v>666</v>
      </c>
      <c r="I9853" t="s">
        <v>77</v>
      </c>
      <c r="J9853">
        <v>1271.6112499999999</v>
      </c>
      <c r="K9853">
        <v>1269.6074999999901</v>
      </c>
      <c r="L9853">
        <v>1285.9549999999999</v>
      </c>
      <c r="M9853">
        <v>1314.1387499999901</v>
      </c>
      <c r="N9853">
        <v>1381.5074999999999</v>
      </c>
    </row>
    <row r="9854" spans="8:14" x14ac:dyDescent="0.25">
      <c r="H9854" s="34" t="s">
        <v>666</v>
      </c>
      <c r="I9854" t="s">
        <v>78</v>
      </c>
      <c r="J9854">
        <v>1267.4725000000001</v>
      </c>
      <c r="K9854">
        <v>1263.36499999999</v>
      </c>
      <c r="L9854">
        <v>1275.5599999999899</v>
      </c>
      <c r="M9854">
        <v>1300.67749999999</v>
      </c>
      <c r="N9854">
        <v>1357.665</v>
      </c>
    </row>
    <row r="9855" spans="8:14" x14ac:dyDescent="0.25">
      <c r="H9855" s="34" t="s">
        <v>666</v>
      </c>
      <c r="I9855" t="s">
        <v>79</v>
      </c>
      <c r="J9855">
        <v>1260.5840936018899</v>
      </c>
      <c r="K9855">
        <v>1252.9063297155899</v>
      </c>
      <c r="L9855">
        <v>1257.8142733564</v>
      </c>
      <c r="M9855">
        <v>1278.3700314381999</v>
      </c>
      <c r="N9855">
        <v>1313.7449740621</v>
      </c>
    </row>
    <row r="9856" spans="8:14" x14ac:dyDescent="0.25">
      <c r="H9856" s="34" t="s">
        <v>666</v>
      </c>
      <c r="I9856" t="s">
        <v>80</v>
      </c>
      <c r="J9856">
        <v>1273.5250000000001</v>
      </c>
      <c r="K9856">
        <v>1273.6500000000001</v>
      </c>
      <c r="L9856">
        <v>1290.5</v>
      </c>
      <c r="M9856">
        <v>1333.24166666666</v>
      </c>
      <c r="N9856">
        <v>1373.44999999999</v>
      </c>
    </row>
    <row r="9857" spans="8:14" x14ac:dyDescent="0.25">
      <c r="H9857" s="34" t="s">
        <v>666</v>
      </c>
      <c r="I9857" t="s">
        <v>81</v>
      </c>
      <c r="J9857">
        <v>1274.2666666666601</v>
      </c>
      <c r="K9857">
        <v>1274.38333333333</v>
      </c>
      <c r="L9857">
        <v>1292.45</v>
      </c>
      <c r="M9857">
        <v>1338.88333333333</v>
      </c>
      <c r="N9857">
        <v>1384.0833333333301</v>
      </c>
    </row>
    <row r="9858" spans="8:14" x14ac:dyDescent="0.25">
      <c r="H9858" s="34" t="s">
        <v>666</v>
      </c>
      <c r="I9858" t="s">
        <v>82</v>
      </c>
      <c r="J9858">
        <v>1275.00833333333</v>
      </c>
      <c r="K9858">
        <v>1275.11666666666</v>
      </c>
      <c r="L9858">
        <v>1294.4000000000001</v>
      </c>
      <c r="M9858">
        <v>1344.5250000000001</v>
      </c>
      <c r="N9858">
        <v>1394.7166666666601</v>
      </c>
    </row>
    <row r="9859" spans="8:14" x14ac:dyDescent="0.25">
      <c r="H9859" s="34" t="s">
        <v>666</v>
      </c>
      <c r="I9859" t="s">
        <v>83</v>
      </c>
      <c r="J9859">
        <v>0.11633910889469599</v>
      </c>
      <c r="K9859">
        <v>0.115022154835507</v>
      </c>
      <c r="L9859">
        <v>0.30129789864030299</v>
      </c>
      <c r="M9859">
        <v>0.84630818368762595</v>
      </c>
      <c r="N9859">
        <v>1.5248019310971299</v>
      </c>
    </row>
    <row r="9860" spans="8:14" x14ac:dyDescent="0.25">
      <c r="H9860" s="34" t="s">
        <v>666</v>
      </c>
      <c r="I9860" t="s">
        <v>84</v>
      </c>
      <c r="J9860" t="s">
        <v>93</v>
      </c>
      <c r="K9860" t="s">
        <v>108</v>
      </c>
      <c r="L9860" t="s">
        <v>88</v>
      </c>
      <c r="M9860" t="s">
        <v>88</v>
      </c>
      <c r="N9860" t="s">
        <v>88</v>
      </c>
    </row>
  </sheetData>
  <conditionalFormatting sqref="A1:H2753 J2">
    <cfRule type="expression" dxfId="0" priority="2">
      <formula>MATCH("      L3     ",$A1:$H2753)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Camerella Pivots</vt:lpstr>
      <vt:lpstr>CPR</vt:lpstr>
      <vt:lpstr>Sheet2</vt:lpstr>
      <vt:lpstr>Sheet2!log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ABC</cp:lastModifiedBy>
  <dcterms:created xsi:type="dcterms:W3CDTF">2020-07-01T14:45:33Z</dcterms:created>
  <dcterms:modified xsi:type="dcterms:W3CDTF">2020-07-06T15:36:03Z</dcterms:modified>
</cp:coreProperties>
</file>