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m Kairulla\Documents\IBM Data Science Cert HW\Battle of the Neighbourhood Capstone\"/>
    </mc:Choice>
  </mc:AlternateContent>
  <xr:revisionPtr revIDLastSave="0" documentId="13_ncr:1_{807B3486-E6AC-476C-A0A0-822E1BB83ED4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Vancity Stats" sheetId="1" r:id="rId1"/>
    <sheet name="2016 Crime R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L3" i="2"/>
  <c r="L24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</calcChain>
</file>

<file path=xl/sharedStrings.xml><?xml version="1.0" encoding="utf-8"?>
<sst xmlns="http://schemas.openxmlformats.org/spreadsheetml/2006/main" count="65" uniqueCount="49">
  <si>
    <t>Neighbourhood</t>
  </si>
  <si>
    <t>Latitude</t>
  </si>
  <si>
    <t>Longitude</t>
  </si>
  <si>
    <t xml:space="preserve">Median household income (2016 CAD) </t>
  </si>
  <si>
    <t>Arbutus-Ridge</t>
  </si>
  <si>
    <t>Riley Park</t>
  </si>
  <si>
    <t>Downtown</t>
  </si>
  <si>
    <t>Dunbar-Southlands</t>
  </si>
  <si>
    <t>Fairview</t>
  </si>
  <si>
    <t>Grandview-Woodland</t>
  </si>
  <si>
    <t>Hastings-Sunrise</t>
  </si>
  <si>
    <t>Kensington-Cedar Cottage</t>
  </si>
  <si>
    <t>Kerrisdale</t>
  </si>
  <si>
    <t>Killarney</t>
  </si>
  <si>
    <t>Kitsilano</t>
  </si>
  <si>
    <t>Marpole</t>
  </si>
  <si>
    <t>Mount Pleasant</t>
  </si>
  <si>
    <t>Oakridge</t>
  </si>
  <si>
    <t>Renfrew-Collingwood</t>
  </si>
  <si>
    <t>Shaughnessy</t>
  </si>
  <si>
    <t>Strathcona</t>
  </si>
  <si>
    <t>Sunset</t>
  </si>
  <si>
    <t>University Lands</t>
  </si>
  <si>
    <t>Victoria-Fraserview</t>
  </si>
  <si>
    <t>West End</t>
  </si>
  <si>
    <t>West Point Grey</t>
  </si>
  <si>
    <t>South Cambie</t>
  </si>
  <si>
    <t>Population (2016)</t>
  </si>
  <si>
    <t>Sex Offences</t>
  </si>
  <si>
    <t>Assaults</t>
  </si>
  <si>
    <t>Robbery</t>
  </si>
  <si>
    <t>Arson</t>
  </si>
  <si>
    <t>Mischief</t>
  </si>
  <si>
    <t>Arbutus Ridge</t>
  </si>
  <si>
    <t>Dunbar - Southlands</t>
  </si>
  <si>
    <t>Grandview - Woodland</t>
  </si>
  <si>
    <t>Hastings - Sunrise</t>
  </si>
  <si>
    <t>Kensington - Cedar Cottage</t>
  </si>
  <si>
    <t>Renfrew - Collingwood</t>
  </si>
  <si>
    <t>Victoria - Fraserview</t>
  </si>
  <si>
    <t>GRAND TOTAL</t>
  </si>
  <si>
    <t>Breaking and Entering</t>
  </si>
  <si>
    <t>Theft from MV</t>
  </si>
  <si>
    <t>Theft from Auto</t>
  </si>
  <si>
    <t>Theft &lt; $5000</t>
  </si>
  <si>
    <t>Offensive Weapons</t>
  </si>
  <si>
    <t>Total Crime</t>
  </si>
  <si>
    <t>Portion of Crime Rate of Vancouver(%)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</si>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</sst>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33" borderId="13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3" fontId="18" fillId="0" borderId="10" xfId="0" applyNumberFormat="1" applyFont="1" applyBorder="1" applyAlignment="1">
      <alignment horizontal="center" vertical="center" wrapText="1"/>
    </xf>
    <xf numFmtId="3" fontId="18" fillId="0" borderId="15" xfId="0" applyNumberFormat="1" applyFont="1" applyBorder="1" applyAlignment="1">
      <alignment horizontal="center" vertical="center" wrapText="1"/>
    </xf>
    <xf numFmtId="3" fontId="18" fillId="0" borderId="16" xfId="0" applyNumberFormat="1" applyFont="1" applyBorder="1" applyAlignment="1">
      <alignment horizontal="center" vertical="center" wrapText="1"/>
    </xf>
    <xf numFmtId="3" fontId="18" fillId="0" borderId="17" xfId="0" applyNumberFormat="1" applyFont="1" applyBorder="1" applyAlignment="1">
      <alignment horizontal="center" vertical="center" wrapText="1"/>
    </xf>
    <xf numFmtId="3" fontId="20" fillId="0" borderId="13" xfId="0" applyNumberFormat="1" applyFont="1" applyBorder="1" applyAlignment="1">
      <alignment horizontal="center" vertical="center" wrapText="1"/>
    </xf>
    <xf numFmtId="3" fontId="18" fillId="0" borderId="14" xfId="0" applyNumberFormat="1" applyFont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pane ySplit="1" topLeftCell="A2" activePane="bottomLeft" state="frozen"/>
      <selection pane="bottomLeft" activeCell="H4" sqref="H4"/>
    </sheetView>
  </sheetViews>
  <sheetFormatPr defaultRowHeight="14.5" x14ac:dyDescent="0.35"/>
  <cols>
    <col min="1" max="1" width="22.6328125" bestFit="1" customWidth="1"/>
    <col min="2" max="2" width="11.81640625" bestFit="1" customWidth="1"/>
    <col min="3" max="3" width="12.453125" bestFit="1" customWidth="1"/>
    <col min="4" max="4" width="15.81640625" bestFit="1" customWidth="1"/>
    <col min="5" max="6" width="33.7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3" t="s">
        <v>27</v>
      </c>
      <c r="E1" s="1" t="s">
        <v>3</v>
      </c>
      <c r="F1" s="3" t="s">
        <v>47</v>
      </c>
    </row>
    <row r="2" spans="1:6" x14ac:dyDescent="0.35">
      <c r="A2" s="2" t="s">
        <v>4</v>
      </c>
      <c r="B2" s="2">
        <v>49.246305149999998</v>
      </c>
      <c r="C2" s="2">
        <v>-123.159635960312</v>
      </c>
      <c r="D2" s="4">
        <v>15295</v>
      </c>
      <c r="E2" s="20">
        <v>71008</v>
      </c>
      <c r="F2" s="21">
        <f>'2016 Crime Rate'!L2/'2016 Crime Rate'!$L$24</f>
        <v>1.0535128723923813E-2</v>
      </c>
    </row>
    <row r="3" spans="1:6" x14ac:dyDescent="0.35">
      <c r="A3" s="2" t="s">
        <v>6</v>
      </c>
      <c r="B3" s="2">
        <v>49.283392999999997</v>
      </c>
      <c r="C3" s="2">
        <v>-123.1174563</v>
      </c>
      <c r="D3" s="4">
        <v>62030</v>
      </c>
      <c r="E3" s="20">
        <v>64234</v>
      </c>
      <c r="F3" s="21">
        <f>'2016 Crime Rate'!L3/'2016 Crime Rate'!$L$24</f>
        <v>0.31661201423288915</v>
      </c>
    </row>
    <row r="4" spans="1:6" x14ac:dyDescent="0.35">
      <c r="A4" s="2" t="s">
        <v>7</v>
      </c>
      <c r="B4" s="2">
        <v>49.237864049999999</v>
      </c>
      <c r="C4" s="2">
        <v>-123.1843544</v>
      </c>
      <c r="D4" s="4">
        <v>21745</v>
      </c>
      <c r="E4" s="20">
        <v>104450</v>
      </c>
      <c r="F4" s="21">
        <f>'2016 Crime Rate'!L4/'2016 Crime Rate'!$L$24</f>
        <v>1.018628340193958E-2</v>
      </c>
    </row>
    <row r="5" spans="1:6" x14ac:dyDescent="0.35">
      <c r="A5" s="2" t="s">
        <v>8</v>
      </c>
      <c r="B5" s="2">
        <v>49.261955700000001</v>
      </c>
      <c r="C5" s="2">
        <v>-123.13040839999999</v>
      </c>
      <c r="D5" s="4">
        <v>33620</v>
      </c>
      <c r="E5" s="20">
        <v>69337</v>
      </c>
      <c r="F5" s="21">
        <f>'2016 Crime Rate'!L5/'2016 Crime Rate'!$L$24</f>
        <v>5.4419870229540222E-2</v>
      </c>
    </row>
    <row r="6" spans="1:6" x14ac:dyDescent="0.35">
      <c r="A6" s="2" t="s">
        <v>9</v>
      </c>
      <c r="B6" s="2">
        <v>49.2758495</v>
      </c>
      <c r="C6" s="2">
        <v>-123.06693439999999</v>
      </c>
      <c r="D6" s="4">
        <v>29175</v>
      </c>
      <c r="E6" s="20">
        <v>55141</v>
      </c>
      <c r="F6" s="21">
        <f>'2016 Crime Rate'!L6/'2016 Crime Rate'!$L$24</f>
        <v>5.5419893485895023E-2</v>
      </c>
    </row>
    <row r="7" spans="1:6" x14ac:dyDescent="0.35">
      <c r="A7" s="2" t="s">
        <v>10</v>
      </c>
      <c r="B7" s="2">
        <v>49.277829750000002</v>
      </c>
      <c r="C7" s="2">
        <v>-123.0400054</v>
      </c>
      <c r="D7" s="4">
        <v>34575</v>
      </c>
      <c r="E7" s="20">
        <v>68506</v>
      </c>
      <c r="F7" s="21">
        <f>'2016 Crime Rate'!L7/'2016 Crime Rate'!$L$24</f>
        <v>3.097746459219982E-2</v>
      </c>
    </row>
    <row r="8" spans="1:6" x14ac:dyDescent="0.35">
      <c r="A8" s="2" t="s">
        <v>11</v>
      </c>
      <c r="B8" s="2">
        <v>49.247632099999997</v>
      </c>
      <c r="C8" s="2">
        <v>-123.0842067</v>
      </c>
      <c r="D8" s="4">
        <v>49325</v>
      </c>
      <c r="E8" s="20">
        <v>70815</v>
      </c>
      <c r="F8" s="21">
        <f>'2016 Crime Rate'!L8/'2016 Crime Rate'!$L$24</f>
        <v>4.3977766924812207E-2</v>
      </c>
    </row>
    <row r="9" spans="1:6" x14ac:dyDescent="0.35">
      <c r="A9" s="2" t="s">
        <v>12</v>
      </c>
      <c r="B9" s="2">
        <v>49.220984799999997</v>
      </c>
      <c r="C9" s="2">
        <v>-123.15954840000001</v>
      </c>
      <c r="D9" s="4">
        <v>13975</v>
      </c>
      <c r="E9" s="20">
        <v>75419</v>
      </c>
      <c r="F9" s="21">
        <f>'2016 Crime Rate'!L9/'2016 Crime Rate'!$L$24</f>
        <v>1.1511895625479662E-2</v>
      </c>
    </row>
    <row r="10" spans="1:6" x14ac:dyDescent="0.35">
      <c r="A10" s="2" t="s">
        <v>13</v>
      </c>
      <c r="B10" s="2">
        <v>49.218011750000002</v>
      </c>
      <c r="C10" s="2">
        <v>-123.037115</v>
      </c>
      <c r="D10" s="4">
        <v>29325</v>
      </c>
      <c r="E10" s="20">
        <v>71559</v>
      </c>
      <c r="F10" s="21">
        <f>'2016 Crime Rate'!L10/'2016 Crime Rate'!$L$24</f>
        <v>1.4372427265750366E-2</v>
      </c>
    </row>
    <row r="11" spans="1:6" x14ac:dyDescent="0.35">
      <c r="A11" s="2" t="s">
        <v>14</v>
      </c>
      <c r="B11" s="2">
        <v>49.269409899999999</v>
      </c>
      <c r="C11" s="2">
        <v>-123.15526699999999</v>
      </c>
      <c r="D11" s="4">
        <v>43045</v>
      </c>
      <c r="E11" s="20">
        <v>72839</v>
      </c>
      <c r="F11" s="21">
        <f>'2016 Crime Rate'!L11/'2016 Crime Rate'!$L$24</f>
        <v>4.7303425661061882E-2</v>
      </c>
    </row>
    <row r="12" spans="1:6" x14ac:dyDescent="0.35">
      <c r="A12" s="2" t="s">
        <v>15</v>
      </c>
      <c r="B12" s="2">
        <v>49.209223299999998</v>
      </c>
      <c r="C12" s="2">
        <v>-123.1361495</v>
      </c>
      <c r="D12" s="4">
        <v>24460</v>
      </c>
      <c r="E12" s="20">
        <v>53782</v>
      </c>
      <c r="F12" s="21">
        <f>'2016 Crime Rate'!L12/'2016 Crime Rate'!$L$24</f>
        <v>2.2442382380985604E-2</v>
      </c>
    </row>
    <row r="13" spans="1:6" x14ac:dyDescent="0.35">
      <c r="A13" s="2" t="s">
        <v>16</v>
      </c>
      <c r="B13" s="2">
        <v>49.264048250000002</v>
      </c>
      <c r="C13" s="2">
        <v>-123.0962492</v>
      </c>
      <c r="D13" s="4">
        <v>32955</v>
      </c>
      <c r="E13" s="20">
        <v>66299</v>
      </c>
      <c r="F13" s="21">
        <f>'2016 Crime Rate'!L13/'2016 Crime Rate'!$L$24</f>
        <v>7.1629572780762346E-2</v>
      </c>
    </row>
    <row r="14" spans="1:6" x14ac:dyDescent="0.35">
      <c r="A14" s="2" t="s">
        <v>17</v>
      </c>
      <c r="B14" s="2">
        <v>49.226614949999998</v>
      </c>
      <c r="C14" s="2">
        <v>-123.1229433</v>
      </c>
      <c r="D14" s="4">
        <v>13030</v>
      </c>
      <c r="E14" s="20">
        <v>62988</v>
      </c>
      <c r="F14" s="21">
        <f>'2016 Crime Rate'!L14/'2016 Crime Rate'!$L$24</f>
        <v>1.488406707132724E-2</v>
      </c>
    </row>
    <row r="15" spans="1:6" x14ac:dyDescent="0.35">
      <c r="A15" s="2" t="s">
        <v>18</v>
      </c>
      <c r="B15" s="2">
        <v>49.248576849999999</v>
      </c>
      <c r="C15" s="2">
        <v>-123.04017930000001</v>
      </c>
      <c r="D15" s="4">
        <v>51530</v>
      </c>
      <c r="E15" s="20">
        <v>64179</v>
      </c>
      <c r="F15" s="21">
        <f>'2016 Crime Rate'!L15/'2016 Crime Rate'!$L$24</f>
        <v>4.6349915114304981E-2</v>
      </c>
    </row>
    <row r="16" spans="1:6" x14ac:dyDescent="0.35">
      <c r="A16" s="2" t="s">
        <v>5</v>
      </c>
      <c r="B16" s="2">
        <v>49.244853599999999</v>
      </c>
      <c r="C16" s="2">
        <v>-123.1030349</v>
      </c>
      <c r="D16" s="4">
        <v>22555</v>
      </c>
      <c r="E16" s="20">
        <v>83513</v>
      </c>
      <c r="F16" s="21">
        <f>'2016 Crime Rate'!L16/'2016 Crime Rate'!$L$24</f>
        <v>2.4326147119700457E-2</v>
      </c>
    </row>
    <row r="17" spans="1:6" x14ac:dyDescent="0.35">
      <c r="A17" s="2" t="s">
        <v>19</v>
      </c>
      <c r="B17" s="2">
        <v>49.235905000000002</v>
      </c>
      <c r="C17" s="2">
        <v>-123.1553445</v>
      </c>
      <c r="D17" s="4">
        <v>8430</v>
      </c>
      <c r="E17" s="20">
        <v>111566</v>
      </c>
      <c r="F17" s="21">
        <f>'2016 Crime Rate'!L17/'2016 Crime Rate'!$L$24</f>
        <v>9.418823693574269E-3</v>
      </c>
    </row>
    <row r="18" spans="1:6" x14ac:dyDescent="0.35">
      <c r="A18" s="2" t="s">
        <v>26</v>
      </c>
      <c r="B18" s="2">
        <v>49.246463900000002</v>
      </c>
      <c r="C18" s="2">
        <v>-123.121602720806</v>
      </c>
      <c r="D18" s="4">
        <v>7970</v>
      </c>
      <c r="E18" s="20">
        <v>83111</v>
      </c>
      <c r="F18" s="21">
        <f>'2016 Crime Rate'!L18/'2016 Crime Rate'!$L$24</f>
        <v>9.6513872415637577E-3</v>
      </c>
    </row>
    <row r="19" spans="1:6" x14ac:dyDescent="0.35">
      <c r="A19" s="2" t="s">
        <v>20</v>
      </c>
      <c r="B19" s="2">
        <v>49.277693499999998</v>
      </c>
      <c r="C19" s="2">
        <v>-123.08853929999999</v>
      </c>
      <c r="D19" s="4">
        <v>12585</v>
      </c>
      <c r="E19" s="20">
        <v>21964</v>
      </c>
      <c r="F19" s="21">
        <f>'2016 Crime Rate'!L19/'2016 Crime Rate'!$L$24</f>
        <v>6.7908556012930527E-2</v>
      </c>
    </row>
    <row r="20" spans="1:6" x14ac:dyDescent="0.35">
      <c r="A20" s="2" t="s">
        <v>21</v>
      </c>
      <c r="B20" s="2">
        <v>49.2190935</v>
      </c>
      <c r="C20" s="2">
        <v>-123.0916654</v>
      </c>
      <c r="D20" s="4">
        <v>36500</v>
      </c>
      <c r="E20" s="20">
        <v>68855</v>
      </c>
      <c r="F20" s="21">
        <f>'2016 Crime Rate'!L20/'2016 Crime Rate'!$L$24</f>
        <v>2.5744784762436336E-2</v>
      </c>
    </row>
    <row r="21" spans="1:6" x14ac:dyDescent="0.35">
      <c r="A21" s="2" t="s">
        <v>22</v>
      </c>
      <c r="B21" s="2">
        <v>49.258393750000003</v>
      </c>
      <c r="C21" s="2">
        <v>-123.2465816</v>
      </c>
      <c r="D21" s="4">
        <v>4000</v>
      </c>
      <c r="E21" s="20">
        <v>86208</v>
      </c>
      <c r="F21" s="21" t="s">
        <v>48</v>
      </c>
    </row>
    <row r="22" spans="1:6" x14ac:dyDescent="0.35">
      <c r="A22" s="2" t="s">
        <v>23</v>
      </c>
      <c r="B22" s="2">
        <v>49.218979500000003</v>
      </c>
      <c r="C22" s="2">
        <v>-123.06381589999999</v>
      </c>
      <c r="D22" s="4">
        <v>31065</v>
      </c>
      <c r="E22" s="20">
        <v>68126</v>
      </c>
      <c r="F22" s="21">
        <f>'2016 Crime Rate'!L21/'2016 Crime Rate'!$L$24</f>
        <v>1.6372473778459965E-2</v>
      </c>
    </row>
    <row r="23" spans="1:6" x14ac:dyDescent="0.35">
      <c r="A23" s="2" t="s">
        <v>24</v>
      </c>
      <c r="B23" s="2">
        <v>49.2841308</v>
      </c>
      <c r="C23" s="2">
        <v>-123.1317949</v>
      </c>
      <c r="D23" s="4">
        <v>47200</v>
      </c>
      <c r="E23" s="20">
        <v>51410</v>
      </c>
      <c r="F23" s="21">
        <f>'2016 Crime Rate'!L22/'2016 Crime Rate'!$L$24</f>
        <v>8.572292378892532E-2</v>
      </c>
    </row>
    <row r="24" spans="1:6" x14ac:dyDescent="0.35">
      <c r="A24" s="2" t="s">
        <v>25</v>
      </c>
      <c r="B24" s="2">
        <v>49.268102149999997</v>
      </c>
      <c r="C24" s="2">
        <v>-123.2026425</v>
      </c>
      <c r="D24" s="4">
        <v>13065</v>
      </c>
      <c r="E24" s="20">
        <v>84951</v>
      </c>
      <c r="F24" s="21">
        <f>'2016 Crime Rate'!L23/'2016 Crime Rate'!$L$24</f>
        <v>1.0232796111537478E-2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FF22-3179-479F-B5C1-07C51F8A04F1}">
  <dimension ref="A1:L24"/>
  <sheetViews>
    <sheetView tabSelected="1" topLeftCell="A3" workbookViewId="0">
      <selection activeCell="I8" sqref="I8"/>
    </sheetView>
  </sheetViews>
  <sheetFormatPr defaultRowHeight="14.5" x14ac:dyDescent="0.35"/>
  <cols>
    <col min="1" max="1" width="20.7265625" style="8" customWidth="1"/>
    <col min="2" max="2" width="11.453125" style="8" bestFit="1" customWidth="1"/>
    <col min="3" max="3" width="7.6328125" style="8" bestFit="1" customWidth="1"/>
    <col min="4" max="4" width="7.81640625" style="8" bestFit="1" customWidth="1"/>
    <col min="5" max="5" width="19.1796875" style="8" bestFit="1" customWidth="1"/>
    <col min="6" max="6" width="13.08984375" style="8" bestFit="1" customWidth="1"/>
    <col min="7" max="7" width="14.26953125" style="8" bestFit="1" customWidth="1"/>
    <col min="8" max="8" width="12.08984375" style="8" bestFit="1" customWidth="1"/>
    <col min="9" max="9" width="5.7265625" style="8" bestFit="1" customWidth="1"/>
    <col min="10" max="10" width="7.81640625" style="8" bestFit="1" customWidth="1"/>
    <col min="11" max="11" width="17.26953125" style="8" bestFit="1" customWidth="1"/>
    <col min="12" max="12" width="17.36328125" style="8" customWidth="1"/>
    <col min="13" max="16384" width="8.7265625" style="8"/>
  </cols>
  <sheetData>
    <row r="1" spans="1:12" ht="14.5" customHeight="1" x14ac:dyDescent="0.35">
      <c r="A1" s="6" t="s">
        <v>0</v>
      </c>
      <c r="B1" s="6" t="s">
        <v>28</v>
      </c>
      <c r="C1" s="6" t="s">
        <v>29</v>
      </c>
      <c r="D1" s="6" t="s">
        <v>30</v>
      </c>
      <c r="E1" s="7" t="s">
        <v>41</v>
      </c>
      <c r="F1" s="7" t="s">
        <v>42</v>
      </c>
      <c r="G1" s="7" t="s">
        <v>43</v>
      </c>
      <c r="H1" s="7" t="s">
        <v>44</v>
      </c>
      <c r="I1" s="6" t="s">
        <v>31</v>
      </c>
      <c r="J1" s="6" t="s">
        <v>32</v>
      </c>
      <c r="K1" s="17" t="s">
        <v>45</v>
      </c>
      <c r="L1" s="18" t="s">
        <v>46</v>
      </c>
    </row>
    <row r="2" spans="1:12" x14ac:dyDescent="0.35">
      <c r="A2" s="5" t="s">
        <v>33</v>
      </c>
      <c r="B2" s="11">
        <v>3</v>
      </c>
      <c r="C2" s="11">
        <v>14</v>
      </c>
      <c r="D2" s="11">
        <v>1</v>
      </c>
      <c r="E2" s="12">
        <v>114</v>
      </c>
      <c r="F2" s="11">
        <v>16</v>
      </c>
      <c r="G2" s="11">
        <v>144</v>
      </c>
      <c r="H2" s="11">
        <v>116</v>
      </c>
      <c r="I2" s="11">
        <v>2</v>
      </c>
      <c r="J2" s="11">
        <v>39</v>
      </c>
      <c r="K2" s="16">
        <v>4</v>
      </c>
      <c r="L2" s="19">
        <f>SUM(B2:K2)</f>
        <v>453</v>
      </c>
    </row>
    <row r="3" spans="1:12" x14ac:dyDescent="0.35">
      <c r="A3" s="5" t="s">
        <v>6</v>
      </c>
      <c r="B3" s="11">
        <v>153</v>
      </c>
      <c r="C3" s="11">
        <v>1574</v>
      </c>
      <c r="D3" s="11">
        <v>238</v>
      </c>
      <c r="E3" s="12">
        <v>938</v>
      </c>
      <c r="F3" s="11">
        <v>278</v>
      </c>
      <c r="G3" s="11">
        <v>4280</v>
      </c>
      <c r="H3" s="11">
        <v>4712</v>
      </c>
      <c r="I3" s="11">
        <v>37</v>
      </c>
      <c r="J3" s="11">
        <v>1173</v>
      </c>
      <c r="K3" s="11">
        <v>231</v>
      </c>
      <c r="L3" s="19">
        <f t="shared" ref="L3:L23" si="0">SUM(B3:K3)</f>
        <v>13614</v>
      </c>
    </row>
    <row r="4" spans="1:12" x14ac:dyDescent="0.35">
      <c r="A4" s="5" t="s">
        <v>34</v>
      </c>
      <c r="B4" s="11">
        <v>4</v>
      </c>
      <c r="C4" s="11">
        <v>8</v>
      </c>
      <c r="D4" s="11">
        <v>3</v>
      </c>
      <c r="E4" s="12">
        <v>110</v>
      </c>
      <c r="F4" s="11">
        <v>14</v>
      </c>
      <c r="G4" s="11">
        <v>176</v>
      </c>
      <c r="H4" s="11">
        <v>67</v>
      </c>
      <c r="I4" s="11">
        <v>3</v>
      </c>
      <c r="J4" s="11">
        <v>51</v>
      </c>
      <c r="K4" s="11">
        <v>2</v>
      </c>
      <c r="L4" s="19">
        <f t="shared" si="0"/>
        <v>438</v>
      </c>
    </row>
    <row r="5" spans="1:12" x14ac:dyDescent="0.35">
      <c r="A5" s="5" t="s">
        <v>8</v>
      </c>
      <c r="B5" s="11">
        <v>21</v>
      </c>
      <c r="C5" s="11">
        <v>100</v>
      </c>
      <c r="D5" s="11">
        <v>35</v>
      </c>
      <c r="E5" s="12">
        <v>342</v>
      </c>
      <c r="F5" s="11">
        <v>95</v>
      </c>
      <c r="G5" s="11">
        <v>584</v>
      </c>
      <c r="H5" s="11">
        <v>975</v>
      </c>
      <c r="I5" s="11">
        <v>7</v>
      </c>
      <c r="J5" s="11">
        <v>169</v>
      </c>
      <c r="K5" s="11">
        <v>12</v>
      </c>
      <c r="L5" s="19">
        <f t="shared" si="0"/>
        <v>2340</v>
      </c>
    </row>
    <row r="6" spans="1:12" x14ac:dyDescent="0.35">
      <c r="A6" s="5" t="s">
        <v>35</v>
      </c>
      <c r="B6" s="11">
        <v>29</v>
      </c>
      <c r="C6" s="11">
        <v>259</v>
      </c>
      <c r="D6" s="11">
        <v>36</v>
      </c>
      <c r="E6" s="12">
        <v>320</v>
      </c>
      <c r="F6" s="11">
        <v>155</v>
      </c>
      <c r="G6" s="11">
        <v>592</v>
      </c>
      <c r="H6" s="11">
        <v>694</v>
      </c>
      <c r="I6" s="11">
        <v>19</v>
      </c>
      <c r="J6" s="11">
        <v>255</v>
      </c>
      <c r="K6" s="11">
        <v>24</v>
      </c>
      <c r="L6" s="19">
        <f t="shared" si="0"/>
        <v>2383</v>
      </c>
    </row>
    <row r="7" spans="1:12" x14ac:dyDescent="0.35">
      <c r="A7" s="5" t="s">
        <v>36</v>
      </c>
      <c r="B7" s="11">
        <v>23</v>
      </c>
      <c r="C7" s="11">
        <v>100</v>
      </c>
      <c r="D7" s="11">
        <v>22</v>
      </c>
      <c r="E7" s="12">
        <v>236</v>
      </c>
      <c r="F7" s="11">
        <v>89</v>
      </c>
      <c r="G7" s="11">
        <v>423</v>
      </c>
      <c r="H7" s="11">
        <v>255</v>
      </c>
      <c r="I7" s="11">
        <v>13</v>
      </c>
      <c r="J7" s="11">
        <v>159</v>
      </c>
      <c r="K7" s="11">
        <v>12</v>
      </c>
      <c r="L7" s="19">
        <f t="shared" si="0"/>
        <v>1332</v>
      </c>
    </row>
    <row r="8" spans="1:12" ht="29" x14ac:dyDescent="0.35">
      <c r="A8" s="5" t="s">
        <v>37</v>
      </c>
      <c r="B8" s="11">
        <v>30</v>
      </c>
      <c r="C8" s="11">
        <v>152</v>
      </c>
      <c r="D8" s="11">
        <v>47</v>
      </c>
      <c r="E8" s="12">
        <v>308</v>
      </c>
      <c r="F8" s="11">
        <v>121</v>
      </c>
      <c r="G8" s="11">
        <v>519</v>
      </c>
      <c r="H8" s="11">
        <v>482</v>
      </c>
      <c r="I8" s="11">
        <v>13</v>
      </c>
      <c r="J8" s="11">
        <v>204</v>
      </c>
      <c r="K8" s="11">
        <v>15</v>
      </c>
      <c r="L8" s="19">
        <f t="shared" si="0"/>
        <v>1891</v>
      </c>
    </row>
    <row r="9" spans="1:12" x14ac:dyDescent="0.35">
      <c r="A9" s="5" t="s">
        <v>12</v>
      </c>
      <c r="B9" s="11">
        <v>4</v>
      </c>
      <c r="C9" s="11">
        <v>14</v>
      </c>
      <c r="D9" s="11">
        <v>5</v>
      </c>
      <c r="E9" s="12">
        <v>123</v>
      </c>
      <c r="F9" s="11">
        <v>19</v>
      </c>
      <c r="G9" s="11">
        <v>168</v>
      </c>
      <c r="H9" s="11">
        <v>113</v>
      </c>
      <c r="I9" s="11">
        <v>4</v>
      </c>
      <c r="J9" s="11">
        <v>43</v>
      </c>
      <c r="K9" s="11">
        <v>2</v>
      </c>
      <c r="L9" s="19">
        <f t="shared" si="0"/>
        <v>495</v>
      </c>
    </row>
    <row r="10" spans="1:12" x14ac:dyDescent="0.35">
      <c r="A10" s="5" t="s">
        <v>13</v>
      </c>
      <c r="B10" s="11">
        <v>10</v>
      </c>
      <c r="C10" s="11">
        <v>45</v>
      </c>
      <c r="D10" s="11">
        <v>8</v>
      </c>
      <c r="E10" s="12">
        <v>129</v>
      </c>
      <c r="F10" s="11">
        <v>44</v>
      </c>
      <c r="G10" s="11">
        <v>189</v>
      </c>
      <c r="H10" s="11">
        <v>101</v>
      </c>
      <c r="I10" s="11">
        <v>5</v>
      </c>
      <c r="J10" s="11">
        <v>77</v>
      </c>
      <c r="K10" s="11">
        <v>10</v>
      </c>
      <c r="L10" s="19">
        <f t="shared" si="0"/>
        <v>618</v>
      </c>
    </row>
    <row r="11" spans="1:12" x14ac:dyDescent="0.35">
      <c r="A11" s="5" t="s">
        <v>14</v>
      </c>
      <c r="B11" s="11">
        <v>19</v>
      </c>
      <c r="C11" s="11">
        <v>99</v>
      </c>
      <c r="D11" s="11">
        <v>18</v>
      </c>
      <c r="E11" s="12">
        <v>398</v>
      </c>
      <c r="F11" s="11">
        <v>125</v>
      </c>
      <c r="G11" s="11">
        <v>645</v>
      </c>
      <c r="H11" s="11">
        <v>549</v>
      </c>
      <c r="I11" s="11">
        <v>8</v>
      </c>
      <c r="J11" s="11">
        <v>161</v>
      </c>
      <c r="K11" s="11">
        <v>12</v>
      </c>
      <c r="L11" s="19">
        <f t="shared" si="0"/>
        <v>2034</v>
      </c>
    </row>
    <row r="12" spans="1:12" x14ac:dyDescent="0.35">
      <c r="A12" s="5" t="s">
        <v>15</v>
      </c>
      <c r="B12" s="11">
        <v>9</v>
      </c>
      <c r="C12" s="11">
        <v>61</v>
      </c>
      <c r="D12" s="11">
        <v>6</v>
      </c>
      <c r="E12" s="12">
        <v>225</v>
      </c>
      <c r="F12" s="11">
        <v>60</v>
      </c>
      <c r="G12" s="11">
        <v>245</v>
      </c>
      <c r="H12" s="11">
        <v>227</v>
      </c>
      <c r="I12" s="11">
        <v>19</v>
      </c>
      <c r="J12" s="11">
        <v>105</v>
      </c>
      <c r="K12" s="11">
        <v>8</v>
      </c>
      <c r="L12" s="19">
        <f t="shared" si="0"/>
        <v>965</v>
      </c>
    </row>
    <row r="13" spans="1:12" x14ac:dyDescent="0.35">
      <c r="A13" s="5" t="s">
        <v>16</v>
      </c>
      <c r="B13" s="11">
        <v>33</v>
      </c>
      <c r="C13" s="11">
        <v>200</v>
      </c>
      <c r="D13" s="11">
        <v>29</v>
      </c>
      <c r="E13" s="12">
        <v>363</v>
      </c>
      <c r="F13" s="11">
        <v>176</v>
      </c>
      <c r="G13" s="11">
        <v>792</v>
      </c>
      <c r="H13" s="11">
        <v>1200</v>
      </c>
      <c r="I13" s="11">
        <v>11</v>
      </c>
      <c r="J13" s="11">
        <v>256</v>
      </c>
      <c r="K13" s="11">
        <v>20</v>
      </c>
      <c r="L13" s="19">
        <f t="shared" si="0"/>
        <v>3080</v>
      </c>
    </row>
    <row r="14" spans="1:12" x14ac:dyDescent="0.35">
      <c r="A14" s="5" t="s">
        <v>17</v>
      </c>
      <c r="B14" s="11">
        <v>8</v>
      </c>
      <c r="C14" s="11">
        <v>26</v>
      </c>
      <c r="D14" s="11">
        <v>10</v>
      </c>
      <c r="E14" s="12">
        <v>167</v>
      </c>
      <c r="F14" s="11">
        <v>25</v>
      </c>
      <c r="G14" s="11">
        <v>147</v>
      </c>
      <c r="H14" s="11">
        <v>205</v>
      </c>
      <c r="I14" s="11">
        <v>1</v>
      </c>
      <c r="J14" s="11">
        <v>47</v>
      </c>
      <c r="K14" s="11">
        <v>4</v>
      </c>
      <c r="L14" s="19">
        <f t="shared" si="0"/>
        <v>640</v>
      </c>
    </row>
    <row r="15" spans="1:12" x14ac:dyDescent="0.35">
      <c r="A15" s="5" t="s">
        <v>38</v>
      </c>
      <c r="B15" s="11">
        <v>24</v>
      </c>
      <c r="C15" s="11">
        <v>150</v>
      </c>
      <c r="D15" s="11">
        <v>43</v>
      </c>
      <c r="E15" s="12">
        <v>286</v>
      </c>
      <c r="F15" s="11">
        <v>145</v>
      </c>
      <c r="G15" s="11">
        <v>426</v>
      </c>
      <c r="H15" s="11">
        <v>706</v>
      </c>
      <c r="I15" s="11">
        <v>14</v>
      </c>
      <c r="J15" s="11">
        <v>182</v>
      </c>
      <c r="K15" s="11">
        <v>17</v>
      </c>
      <c r="L15" s="19">
        <f t="shared" si="0"/>
        <v>1993</v>
      </c>
    </row>
    <row r="16" spans="1:12" x14ac:dyDescent="0.35">
      <c r="A16" s="5" t="s">
        <v>5</v>
      </c>
      <c r="B16" s="11">
        <v>14</v>
      </c>
      <c r="C16" s="11">
        <v>29</v>
      </c>
      <c r="D16" s="11">
        <v>7</v>
      </c>
      <c r="E16" s="12">
        <v>256</v>
      </c>
      <c r="F16" s="11">
        <v>57</v>
      </c>
      <c r="G16" s="11">
        <v>368</v>
      </c>
      <c r="H16" s="11">
        <v>214</v>
      </c>
      <c r="I16" s="11">
        <v>14</v>
      </c>
      <c r="J16" s="11">
        <v>78</v>
      </c>
      <c r="K16" s="11">
        <v>9</v>
      </c>
      <c r="L16" s="19">
        <f t="shared" si="0"/>
        <v>1046</v>
      </c>
    </row>
    <row r="17" spans="1:12" x14ac:dyDescent="0.35">
      <c r="A17" s="5" t="s">
        <v>19</v>
      </c>
      <c r="B17" s="11">
        <v>4</v>
      </c>
      <c r="C17" s="11">
        <v>11</v>
      </c>
      <c r="D17" s="11">
        <v>1</v>
      </c>
      <c r="E17" s="12">
        <v>151</v>
      </c>
      <c r="F17" s="11">
        <v>13</v>
      </c>
      <c r="G17" s="11">
        <v>140</v>
      </c>
      <c r="H17" s="11">
        <v>48</v>
      </c>
      <c r="I17" s="11">
        <v>2</v>
      </c>
      <c r="J17" s="11">
        <v>34</v>
      </c>
      <c r="K17" s="11">
        <v>1</v>
      </c>
      <c r="L17" s="19">
        <f t="shared" si="0"/>
        <v>405</v>
      </c>
    </row>
    <row r="18" spans="1:12" x14ac:dyDescent="0.35">
      <c r="A18" s="5" t="s">
        <v>26</v>
      </c>
      <c r="B18" s="11">
        <v>5</v>
      </c>
      <c r="C18" s="11">
        <v>12</v>
      </c>
      <c r="D18" s="11">
        <v>4</v>
      </c>
      <c r="E18" s="12">
        <v>87</v>
      </c>
      <c r="F18" s="11">
        <v>18</v>
      </c>
      <c r="G18" s="11">
        <v>103</v>
      </c>
      <c r="H18" s="11">
        <v>144</v>
      </c>
      <c r="I18" s="11">
        <v>1</v>
      </c>
      <c r="J18" s="11">
        <v>39</v>
      </c>
      <c r="K18" s="11">
        <v>2</v>
      </c>
      <c r="L18" s="19">
        <f t="shared" si="0"/>
        <v>415</v>
      </c>
    </row>
    <row r="19" spans="1:12" x14ac:dyDescent="0.35">
      <c r="A19" s="5" t="s">
        <v>20</v>
      </c>
      <c r="B19" s="11">
        <v>39</v>
      </c>
      <c r="C19" s="11">
        <v>601</v>
      </c>
      <c r="D19" s="11">
        <v>78</v>
      </c>
      <c r="E19" s="12">
        <v>344</v>
      </c>
      <c r="F19" s="11">
        <v>163</v>
      </c>
      <c r="G19" s="11">
        <v>654</v>
      </c>
      <c r="H19" s="11">
        <v>629</v>
      </c>
      <c r="I19" s="11">
        <v>26</v>
      </c>
      <c r="J19" s="11">
        <v>320</v>
      </c>
      <c r="K19" s="11">
        <v>66</v>
      </c>
      <c r="L19" s="19">
        <f t="shared" si="0"/>
        <v>2920</v>
      </c>
    </row>
    <row r="20" spans="1:12" x14ac:dyDescent="0.35">
      <c r="A20" s="5" t="s">
        <v>21</v>
      </c>
      <c r="B20" s="11">
        <v>26</v>
      </c>
      <c r="C20" s="11">
        <v>86</v>
      </c>
      <c r="D20" s="11">
        <v>25</v>
      </c>
      <c r="E20" s="12">
        <v>151</v>
      </c>
      <c r="F20" s="11">
        <v>104</v>
      </c>
      <c r="G20" s="11">
        <v>271</v>
      </c>
      <c r="H20" s="11">
        <v>278</v>
      </c>
      <c r="I20" s="11">
        <v>15</v>
      </c>
      <c r="J20" s="11">
        <v>142</v>
      </c>
      <c r="K20" s="11">
        <v>9</v>
      </c>
      <c r="L20" s="19">
        <f t="shared" si="0"/>
        <v>1107</v>
      </c>
    </row>
    <row r="21" spans="1:12" x14ac:dyDescent="0.35">
      <c r="A21" s="5" t="s">
        <v>39</v>
      </c>
      <c r="B21" s="11">
        <v>15</v>
      </c>
      <c r="C21" s="11">
        <v>48</v>
      </c>
      <c r="D21" s="11">
        <v>8</v>
      </c>
      <c r="E21" s="12">
        <v>149</v>
      </c>
      <c r="F21" s="11">
        <v>71</v>
      </c>
      <c r="G21" s="11">
        <v>200</v>
      </c>
      <c r="H21" s="11">
        <v>126</v>
      </c>
      <c r="I21" s="11">
        <v>8</v>
      </c>
      <c r="J21" s="11">
        <v>67</v>
      </c>
      <c r="K21" s="11">
        <v>12</v>
      </c>
      <c r="L21" s="19">
        <f t="shared" si="0"/>
        <v>704</v>
      </c>
    </row>
    <row r="22" spans="1:12" x14ac:dyDescent="0.35">
      <c r="A22" s="5" t="s">
        <v>24</v>
      </c>
      <c r="B22" s="11">
        <v>45</v>
      </c>
      <c r="C22" s="11">
        <v>294</v>
      </c>
      <c r="D22" s="11">
        <v>52</v>
      </c>
      <c r="E22" s="12">
        <v>352</v>
      </c>
      <c r="F22" s="11">
        <v>152</v>
      </c>
      <c r="G22" s="11">
        <v>1033</v>
      </c>
      <c r="H22" s="11">
        <v>1442</v>
      </c>
      <c r="I22" s="11">
        <v>7</v>
      </c>
      <c r="J22" s="11">
        <v>278</v>
      </c>
      <c r="K22" s="11">
        <v>31</v>
      </c>
      <c r="L22" s="19">
        <f t="shared" si="0"/>
        <v>3686</v>
      </c>
    </row>
    <row r="23" spans="1:12" ht="15" thickBot="1" x14ac:dyDescent="0.4">
      <c r="A23" s="10" t="s">
        <v>25</v>
      </c>
      <c r="B23" s="13">
        <v>4</v>
      </c>
      <c r="C23" s="13">
        <v>14</v>
      </c>
      <c r="D23" s="13">
        <v>4</v>
      </c>
      <c r="E23" s="14">
        <v>119</v>
      </c>
      <c r="F23" s="13">
        <v>22</v>
      </c>
      <c r="G23" s="13">
        <v>122</v>
      </c>
      <c r="H23" s="13">
        <v>96</v>
      </c>
      <c r="I23" s="13">
        <v>2</v>
      </c>
      <c r="J23" s="13">
        <v>56</v>
      </c>
      <c r="K23" s="13">
        <v>1</v>
      </c>
      <c r="L23" s="19">
        <f t="shared" si="0"/>
        <v>440</v>
      </c>
    </row>
    <row r="24" spans="1:12" x14ac:dyDescent="0.35">
      <c r="A24" s="9" t="s">
        <v>40</v>
      </c>
      <c r="B24" s="15">
        <v>527</v>
      </c>
      <c r="C24" s="15">
        <v>3921</v>
      </c>
      <c r="D24" s="15">
        <v>682</v>
      </c>
      <c r="E24" s="15">
        <v>5681</v>
      </c>
      <c r="F24" s="15">
        <v>1967</v>
      </c>
      <c r="G24" s="15">
        <v>12314</v>
      </c>
      <c r="H24" s="15">
        <v>13431</v>
      </c>
      <c r="I24" s="15">
        <v>233</v>
      </c>
      <c r="J24" s="15">
        <v>3954</v>
      </c>
      <c r="K24" s="15">
        <v>508</v>
      </c>
      <c r="L24" s="15">
        <f>SUM(L2:L23)</f>
        <v>42999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Vancity Stats</vt:lpstr>
      <vt:lpstr>2016 Crime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Salim Kairulla</cp:lastModifiedBy>
  <dcterms:created xsi:type="dcterms:W3CDTF">2020-11-29T01:04:51Z</dcterms:created>
  <dcterms:modified xsi:type="dcterms:W3CDTF">2020-11-29T03:27:54Z</dcterms:modified>
</cp:coreProperties>
</file>