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ehniv\Desktop\MATH448-SaveOn\highgates_village_test_1\"/>
    </mc:Choice>
  </mc:AlternateContent>
  <xr:revisionPtr revIDLastSave="0" documentId="13_ncr:1_{375161A6-DBDF-4559-8C3B-8E43D81A5954}" xr6:coauthVersionLast="47" xr6:coauthVersionMax="47" xr10:uidLastSave="{00000000-0000-0000-0000-000000000000}"/>
  <bookViews>
    <workbookView xWindow="-28920" yWindow="-120" windowWidth="28110" windowHeight="16440" xr2:uid="{00000000-000D-0000-FFFF-FFFF00000000}"/>
  </bookViews>
  <sheets>
    <sheet name="pathing" sheetId="1" r:id="rId1"/>
    <sheet name="time_slots" sheetId="3" r:id="rId2"/>
    <sheet name="time_matrix" sheetId="4" r:id="rId3"/>
    <sheet name="meta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8" i="1" l="1"/>
  <c r="E18" i="1"/>
  <c r="D2" i="1"/>
  <c r="F25" i="1"/>
  <c r="E25" i="1"/>
  <c r="B25" i="1"/>
  <c r="F24" i="1"/>
  <c r="E24" i="1"/>
  <c r="B24" i="1"/>
  <c r="F23" i="1"/>
  <c r="E23" i="1"/>
  <c r="B23" i="1"/>
  <c r="F22" i="1"/>
  <c r="E22" i="1"/>
  <c r="B22" i="1"/>
  <c r="F21" i="1"/>
  <c r="E21" i="1"/>
  <c r="B21" i="1"/>
  <c r="F20" i="1"/>
  <c r="E20" i="1"/>
  <c r="B20" i="1"/>
  <c r="F19" i="1"/>
  <c r="E19" i="1"/>
  <c r="B19" i="1"/>
  <c r="F17" i="1"/>
  <c r="E17" i="1"/>
  <c r="B17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2" i="1"/>
  <c r="E3" i="1"/>
  <c r="F3" i="1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F2" i="1"/>
  <c r="E2" i="1"/>
</calcChain>
</file>

<file path=xl/sharedStrings.xml><?xml version="1.0" encoding="utf-8"?>
<sst xmlns="http://schemas.openxmlformats.org/spreadsheetml/2006/main" count="147" uniqueCount="74">
  <si>
    <t>30 minutes</t>
  </si>
  <si>
    <t>240- 360 (7AM+ 4h - 7AM +6h)</t>
  </si>
  <si>
    <t>10 minutes</t>
  </si>
  <si>
    <t>10000 minutes</t>
  </si>
  <si>
    <t>demands</t>
  </si>
  <si>
    <t>1 for all nodes</t>
  </si>
  <si>
    <t>solution_limit</t>
  </si>
  <si>
    <t>drop_penalty</t>
  </si>
  <si>
    <t>Parameter</t>
  </si>
  <si>
    <t>Description</t>
  </si>
  <si>
    <t>time in minutes of length of driver break</t>
  </si>
  <si>
    <t>time in minutes after starting of when the break can begin</t>
  </si>
  <si>
    <t>time in minutes after starting of when the break can end</t>
  </si>
  <si>
    <t>maximum stop time at each location (does not include service time)</t>
  </si>
  <si>
    <t xml:space="preserve">number of deliveries per location (used </t>
  </si>
  <si>
    <t>number of deliveries a vehicle can make</t>
  </si>
  <si>
    <t>boolean, limits the max vehicle capcity by a factor limit_vehicle_capacities</t>
  </si>
  <si>
    <t>0&lt;x&lt;1, limits vehicle capacity if load_balancing is true</t>
  </si>
  <si>
    <t>driver_break_duration</t>
  </si>
  <si>
    <t>driver_break_start</t>
  </si>
  <si>
    <t>driver_break_end</t>
  </si>
  <si>
    <t>maximum_wait_at_location</t>
  </si>
  <si>
    <t>max_behicle_capacities</t>
  </si>
  <si>
    <t>load_balancing</t>
  </si>
  <si>
    <t>limit_vehicle_capacities</t>
  </si>
  <si>
    <t>maximum number of feasible solutions to be calculated</t>
  </si>
  <si>
    <t>penalty for not servicing a delivery (used if infeasible or suboptimal)</t>
  </si>
  <si>
    <t>num_vehicles</t>
  </si>
  <si>
    <t>Number of vehicles to route</t>
  </si>
  <si>
    <t>Delivery Start Time</t>
  </si>
  <si>
    <t>Arrive Time (mins)</t>
  </si>
  <si>
    <t>Leave Time (mins)</t>
  </si>
  <si>
    <t>Arrive Time (AM/PM)</t>
  </si>
  <si>
    <t>Leave Time (AM/PM)</t>
  </si>
  <si>
    <t>Time on Route</t>
  </si>
  <si>
    <t>Stop Location Index</t>
  </si>
  <si>
    <t>Address</t>
  </si>
  <si>
    <t>slots</t>
  </si>
  <si>
    <t>start_time</t>
  </si>
  <si>
    <t>end_time</t>
  </si>
  <si>
    <t>start_time_scaled</t>
  </si>
  <si>
    <t>end_time_scaled</t>
  </si>
  <si>
    <t>12PM-2PM</t>
  </si>
  <si>
    <t>7AM-9AM</t>
  </si>
  <si>
    <t>7AM-2PM</t>
  </si>
  <si>
    <t>9AM-11AM</t>
  </si>
  <si>
    <t>location_index</t>
  </si>
  <si>
    <t>Parameters</t>
  </si>
  <si>
    <t>Depot Index</t>
  </si>
  <si>
    <t>7155+Kingsway+Burnaby+BC</t>
  </si>
  <si>
    <t>3895+Sandell+St+Burnaby+BC</t>
  </si>
  <si>
    <t>4711+Gothard+St+Vancouver+BC</t>
  </si>
  <si>
    <t>6097+Service+St+Burnaby+BC</t>
  </si>
  <si>
    <t>5815+Burns+Pl+Burnaby+BC</t>
  </si>
  <si>
    <t>4575+Gothard+St+Vancouver+BC</t>
  </si>
  <si>
    <t>4520+Earles+St+Vancouver+BC</t>
  </si>
  <si>
    <t>4458+Beresford+St+Burnaby+BC</t>
  </si>
  <si>
    <t>6066+Buckingham+Ave+Burnaby+BC</t>
  </si>
  <si>
    <t>6183+Bryant+St+Burnaby+BC</t>
  </si>
  <si>
    <t>4976+Rupert+St+Vancouver+BC</t>
  </si>
  <si>
    <t>4821+Harley+Ct+Burnaby+BC</t>
  </si>
  <si>
    <t>2447+Brock+St+Vancouver+BC</t>
  </si>
  <si>
    <t>6192+Elgin+Ave+Burnaby+BC</t>
  </si>
  <si>
    <t>5650+Willingdon+Ave+Burnaby+BC</t>
  </si>
  <si>
    <t>5828+Nelson+Ave+Burnaby+BC</t>
  </si>
  <si>
    <t>4460+Beresford+St+Burnaby+BC</t>
  </si>
  <si>
    <t>4776+Shepherd+St+Burnaby+BC</t>
  </si>
  <si>
    <t>6060+Marlborough+Ave+Burnaby+BC</t>
  </si>
  <si>
    <t>4882+Moss+St+Vancouver+BC</t>
  </si>
  <si>
    <t>5709+Booth+Ave+Burnaby+BC</t>
  </si>
  <si>
    <t>4330+Slocan+St+Vancouver+BC</t>
  </si>
  <si>
    <t>Addresses</t>
  </si>
  <si>
    <t>398 min</t>
  </si>
  <si>
    <t>BREAK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</si>
</sst>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164" fontId="0" fillId="0" borderId="0" xfId="0" applyNumberForma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6"/>
  <sheetViews>
    <sheetView tabSelected="1" workbookViewId="0">
      <selection activeCell="H26" sqref="H26"/>
    </sheetView>
  </sheetViews>
  <sheetFormatPr defaultRowHeight="15" x14ac:dyDescent="0.25"/>
  <cols>
    <col min="1" max="1" width="18.5703125" bestFit="1" customWidth="1"/>
    <col min="2" max="2" width="36.28515625" bestFit="1" customWidth="1"/>
    <col min="3" max="3" width="17.7109375" bestFit="1" customWidth="1"/>
    <col min="4" max="4" width="17.42578125" bestFit="1" customWidth="1"/>
    <col min="5" max="5" width="20.140625" bestFit="1" customWidth="1"/>
    <col min="6" max="6" width="19.85546875" bestFit="1" customWidth="1"/>
    <col min="7" max="7" width="9" customWidth="1"/>
    <col min="8" max="8" width="26.140625" bestFit="1" customWidth="1"/>
    <col min="9" max="9" width="10.5703125" bestFit="1" customWidth="1"/>
  </cols>
  <sheetData>
    <row r="1" spans="1:9" s="1" customFormat="1" x14ac:dyDescent="0.25">
      <c r="A1" s="1" t="s">
        <v>35</v>
      </c>
      <c r="B1" s="1" t="s">
        <v>36</v>
      </c>
      <c r="C1" s="1" t="s">
        <v>30</v>
      </c>
      <c r="D1" s="1" t="s">
        <v>31</v>
      </c>
      <c r="E1" s="1" t="s">
        <v>32</v>
      </c>
      <c r="F1" s="1" t="s">
        <v>33</v>
      </c>
      <c r="H1" s="1" t="s">
        <v>47</v>
      </c>
    </row>
    <row r="2" spans="1:9" x14ac:dyDescent="0.25">
      <c r="A2">
        <v>0</v>
      </c>
      <c r="B2" t="str">
        <f>VLOOKUP(A2,time_slots!$A$2:$G$23,2,TRUE)</f>
        <v>7155+Kingsway+Burnaby+BC</v>
      </c>
      <c r="C2">
        <v>11</v>
      </c>
      <c r="D2">
        <f>C2</f>
        <v>11</v>
      </c>
      <c r="E2" s="2">
        <f>$I$14+(C2/1440)</f>
        <v>0.29930555555555555</v>
      </c>
      <c r="F2" s="2">
        <f>$I$14+(D2/1440)</f>
        <v>0.29930555555555555</v>
      </c>
      <c r="H2" t="s">
        <v>18</v>
      </c>
      <c r="I2" t="s">
        <v>0</v>
      </c>
    </row>
    <row r="3" spans="1:9" x14ac:dyDescent="0.25">
      <c r="A3">
        <v>16</v>
      </c>
      <c r="B3" t="str">
        <f>VLOOKUP(A3,time_slots!$A$2:$G$23,2,TRUE)</f>
        <v>4460+Beresford+St+Burnaby+BC</v>
      </c>
      <c r="C3">
        <v>21</v>
      </c>
      <c r="D3">
        <v>17</v>
      </c>
      <c r="E3" s="2">
        <f t="shared" ref="E3:E16" si="0">$I$14+(C3/1440)</f>
        <v>0.30625000000000002</v>
      </c>
      <c r="F3" s="2">
        <f t="shared" ref="F3:F16" si="1">$I$14+(D3/1440)</f>
        <v>0.30347222222222225</v>
      </c>
      <c r="H3" t="s">
        <v>19</v>
      </c>
      <c r="I3" t="s">
        <v>1</v>
      </c>
    </row>
    <row r="4" spans="1:9" x14ac:dyDescent="0.25">
      <c r="A4">
        <v>7</v>
      </c>
      <c r="B4" t="str">
        <f>VLOOKUP(A4,time_slots!$A$2:$G$23,2,TRUE)</f>
        <v>4458+Beresford+St+Burnaby+BC</v>
      </c>
      <c r="C4">
        <v>37</v>
      </c>
      <c r="D4">
        <v>41</v>
      </c>
      <c r="E4" s="2">
        <f t="shared" si="0"/>
        <v>0.31736111111111115</v>
      </c>
      <c r="F4" s="2">
        <f t="shared" si="1"/>
        <v>0.32013888888888892</v>
      </c>
      <c r="H4" t="s">
        <v>20</v>
      </c>
      <c r="I4" t="s">
        <v>2</v>
      </c>
    </row>
    <row r="5" spans="1:9" x14ac:dyDescent="0.25">
      <c r="A5">
        <v>14</v>
      </c>
      <c r="B5" t="str">
        <f>VLOOKUP(A5,time_slots!$A$2:$G$23,2,TRUE)</f>
        <v>5650+Willingdon+Ave+Burnaby+BC</v>
      </c>
      <c r="C5">
        <v>52</v>
      </c>
      <c r="D5">
        <v>59</v>
      </c>
      <c r="E5" s="2">
        <f t="shared" si="0"/>
        <v>0.32777777777777778</v>
      </c>
      <c r="F5" s="2">
        <f t="shared" si="1"/>
        <v>0.33263888888888893</v>
      </c>
      <c r="H5" t="s">
        <v>21</v>
      </c>
      <c r="I5" t="s">
        <v>3</v>
      </c>
    </row>
    <row r="6" spans="1:9" x14ac:dyDescent="0.25">
      <c r="A6">
        <v>20</v>
      </c>
      <c r="B6" t="str">
        <f>VLOOKUP(A6,time_slots!$A$2:$G$23,2,TRUE)</f>
        <v>5709+Booth+Ave+Burnaby+BC</v>
      </c>
      <c r="C6">
        <v>66</v>
      </c>
      <c r="D6">
        <v>72</v>
      </c>
      <c r="E6" s="2">
        <f t="shared" si="0"/>
        <v>0.33750000000000002</v>
      </c>
      <c r="F6" s="2">
        <f t="shared" si="1"/>
        <v>0.34166666666666667</v>
      </c>
      <c r="H6" t="s">
        <v>4</v>
      </c>
      <c r="I6" t="s">
        <v>5</v>
      </c>
    </row>
    <row r="7" spans="1:9" x14ac:dyDescent="0.25">
      <c r="A7">
        <v>17</v>
      </c>
      <c r="B7" t="str">
        <f>VLOOKUP(A7,time_slots!$A$2:$G$23,2,TRUE)</f>
        <v>4776+Shepherd+St+Burnaby+BC</v>
      </c>
      <c r="C7">
        <v>86</v>
      </c>
      <c r="D7">
        <v>87</v>
      </c>
      <c r="E7" s="2">
        <f t="shared" si="0"/>
        <v>0.35138888888888892</v>
      </c>
      <c r="F7" s="2">
        <f t="shared" si="1"/>
        <v>0.35208333333333336</v>
      </c>
      <c r="H7" t="s">
        <v>22</v>
      </c>
      <c r="I7">
        <v>21</v>
      </c>
    </row>
    <row r="8" spans="1:9" x14ac:dyDescent="0.25">
      <c r="A8">
        <v>15</v>
      </c>
      <c r="B8" t="str">
        <f>VLOOKUP(A8,time_slots!$A$2:$G$23,2,TRUE)</f>
        <v>5828+Nelson+Ave+Burnaby+BC</v>
      </c>
      <c r="C8">
        <v>103</v>
      </c>
      <c r="D8">
        <v>101</v>
      </c>
      <c r="E8" s="2">
        <f t="shared" si="0"/>
        <v>0.36319444444444449</v>
      </c>
      <c r="F8" s="2">
        <f t="shared" si="1"/>
        <v>0.3618055555555556</v>
      </c>
      <c r="H8" t="s">
        <v>23</v>
      </c>
      <c r="I8" t="b">
        <v>0</v>
      </c>
    </row>
    <row r="9" spans="1:9" x14ac:dyDescent="0.25">
      <c r="A9">
        <v>13</v>
      </c>
      <c r="B9" t="str">
        <f>VLOOKUP(A9,time_slots!$A$2:$G$23,2,TRUE)</f>
        <v>6192+Elgin+Ave+Burnaby+BC</v>
      </c>
      <c r="C9">
        <v>118</v>
      </c>
      <c r="D9">
        <v>119</v>
      </c>
      <c r="E9" s="2">
        <f t="shared" si="0"/>
        <v>0.37361111111111112</v>
      </c>
      <c r="F9" s="2">
        <f t="shared" si="1"/>
        <v>0.37430555555555556</v>
      </c>
      <c r="H9" t="s">
        <v>27</v>
      </c>
      <c r="I9">
        <v>1</v>
      </c>
    </row>
    <row r="10" spans="1:9" x14ac:dyDescent="0.25">
      <c r="A10">
        <v>8</v>
      </c>
      <c r="B10" t="str">
        <f>VLOOKUP(A10,time_slots!$A$2:$G$23,2,TRUE)</f>
        <v>6066+Buckingham+Ave+Burnaby+BC</v>
      </c>
      <c r="C10">
        <v>132</v>
      </c>
      <c r="D10">
        <v>140</v>
      </c>
      <c r="E10" s="2">
        <f t="shared" si="0"/>
        <v>0.38333333333333336</v>
      </c>
      <c r="F10" s="2">
        <f t="shared" si="1"/>
        <v>0.3888888888888889</v>
      </c>
      <c r="H10" t="s">
        <v>6</v>
      </c>
      <c r="I10">
        <v>40000</v>
      </c>
    </row>
    <row r="11" spans="1:9" x14ac:dyDescent="0.25">
      <c r="A11">
        <v>3</v>
      </c>
      <c r="B11" t="str">
        <f>VLOOKUP(A11,time_slots!$A$2:$G$23,2,TRUE)</f>
        <v>6097+Service+St+Burnaby+BC</v>
      </c>
      <c r="C11">
        <v>146</v>
      </c>
      <c r="D11">
        <v>156</v>
      </c>
      <c r="E11" s="2">
        <f t="shared" si="0"/>
        <v>0.3930555555555556</v>
      </c>
      <c r="F11" s="2">
        <f t="shared" si="1"/>
        <v>0.4</v>
      </c>
      <c r="H11" t="s">
        <v>7</v>
      </c>
      <c r="I11">
        <v>99999</v>
      </c>
    </row>
    <row r="12" spans="1:9" x14ac:dyDescent="0.25">
      <c r="A12">
        <v>18</v>
      </c>
      <c r="B12" t="str">
        <f>VLOOKUP(A12,time_slots!$A$2:$G$23,2,TRUE)</f>
        <v>6060+Marlborough+Ave+Burnaby+BC</v>
      </c>
      <c r="C12">
        <v>160</v>
      </c>
      <c r="D12">
        <v>175</v>
      </c>
      <c r="E12" s="2">
        <f t="shared" si="0"/>
        <v>0.40277777777777779</v>
      </c>
      <c r="F12" s="2">
        <f t="shared" si="1"/>
        <v>0.41319444444444448</v>
      </c>
    </row>
    <row r="13" spans="1:9" x14ac:dyDescent="0.25">
      <c r="A13">
        <v>1</v>
      </c>
      <c r="B13" t="str">
        <f>VLOOKUP(A13,time_slots!$A$2:$G$23,2,TRUE)</f>
        <v>3895+Sandell+St+Burnaby+BC</v>
      </c>
      <c r="C13">
        <v>178</v>
      </c>
      <c r="D13">
        <v>195</v>
      </c>
      <c r="E13" s="2">
        <f t="shared" si="0"/>
        <v>0.4152777777777778</v>
      </c>
      <c r="F13" s="2">
        <f t="shared" si="1"/>
        <v>0.42708333333333337</v>
      </c>
    </row>
    <row r="14" spans="1:9" x14ac:dyDescent="0.25">
      <c r="A14">
        <v>19</v>
      </c>
      <c r="B14" t="str">
        <f>VLOOKUP(A14,time_slots!$A$2:$G$23,2,TRUE)</f>
        <v>4882+Moss+St+Vancouver+BC</v>
      </c>
      <c r="C14">
        <v>196</v>
      </c>
      <c r="D14">
        <v>214</v>
      </c>
      <c r="E14" s="2">
        <f t="shared" si="0"/>
        <v>0.42777777777777781</v>
      </c>
      <c r="F14" s="2">
        <f t="shared" si="1"/>
        <v>0.44027777777777777</v>
      </c>
      <c r="H14" t="s">
        <v>29</v>
      </c>
      <c r="I14" s="2">
        <v>0.29166666666666669</v>
      </c>
    </row>
    <row r="15" spans="1:9" x14ac:dyDescent="0.25">
      <c r="A15">
        <v>12</v>
      </c>
      <c r="B15" t="str">
        <f>VLOOKUP(A15,time_slots!$A$2:$G$23,2,TRUE)</f>
        <v>2447+Brock+St+Vancouver+BC</v>
      </c>
      <c r="C15">
        <v>215</v>
      </c>
      <c r="D15">
        <v>229</v>
      </c>
      <c r="E15" s="2">
        <f t="shared" si="0"/>
        <v>0.44097222222222221</v>
      </c>
      <c r="F15" s="2">
        <f t="shared" si="1"/>
        <v>0.45069444444444445</v>
      </c>
    </row>
    <row r="16" spans="1:9" x14ac:dyDescent="0.25">
      <c r="A16">
        <v>5</v>
      </c>
      <c r="B16" t="str">
        <f>VLOOKUP(A16,time_slots!$A$2:$G$23,2,TRUE)</f>
        <v>4575+Gothard+St+Vancouver+BC</v>
      </c>
      <c r="C16">
        <v>227</v>
      </c>
      <c r="D16">
        <v>248</v>
      </c>
      <c r="E16" s="2">
        <f t="shared" si="0"/>
        <v>0.44930555555555557</v>
      </c>
      <c r="F16" s="2">
        <f t="shared" si="1"/>
        <v>0.46388888888888891</v>
      </c>
    </row>
    <row r="17" spans="1:9" x14ac:dyDescent="0.25">
      <c r="A17">
        <v>2</v>
      </c>
      <c r="B17" t="str">
        <f>VLOOKUP(A17,time_slots!$A$2:$G$23,2,TRUE)</f>
        <v>4711+Gothard+St+Vancouver+BC</v>
      </c>
      <c r="C17">
        <v>238</v>
      </c>
      <c r="D17">
        <v>248</v>
      </c>
      <c r="E17" s="2">
        <f t="shared" ref="E17:E25" si="2">$I$14+(C17/1440)</f>
        <v>0.45694444444444449</v>
      </c>
      <c r="F17" s="2">
        <f t="shared" ref="F17:F25" si="3">$I$14+(D17/1440)</f>
        <v>0.46388888888888891</v>
      </c>
      <c r="H17" t="s">
        <v>34</v>
      </c>
      <c r="I17" t="s">
        <v>72</v>
      </c>
    </row>
    <row r="18" spans="1:9" x14ac:dyDescent="0.25">
      <c r="A18" t="s">
        <v>73</v>
      </c>
      <c r="B18" t="s">
        <v>73</v>
      </c>
      <c r="C18">
        <v>248</v>
      </c>
      <c r="D18">
        <v>278</v>
      </c>
      <c r="E18" s="2">
        <f t="shared" si="2"/>
        <v>0.46388888888888891</v>
      </c>
      <c r="F18" s="2">
        <f t="shared" si="3"/>
        <v>0.48472222222222228</v>
      </c>
    </row>
    <row r="19" spans="1:9" x14ac:dyDescent="0.25">
      <c r="A19">
        <v>21</v>
      </c>
      <c r="B19" t="str">
        <f>VLOOKUP(A19,time_slots!$A$2:$G$23,2,TRUE)</f>
        <v>4330+Slocan+St+Vancouver+BC</v>
      </c>
      <c r="C19">
        <v>300</v>
      </c>
      <c r="D19">
        <v>308</v>
      </c>
      <c r="E19" s="2">
        <f t="shared" si="2"/>
        <v>0.5</v>
      </c>
      <c r="F19" s="2">
        <f t="shared" si="3"/>
        <v>0.50555555555555554</v>
      </c>
      <c r="H19" t="s">
        <v>48</v>
      </c>
      <c r="I19">
        <v>0</v>
      </c>
    </row>
    <row r="20" spans="1:9" x14ac:dyDescent="0.25">
      <c r="A20">
        <v>6</v>
      </c>
      <c r="B20" t="str">
        <f>VLOOKUP(A20,time_slots!$A$2:$G$23,2,TRUE)</f>
        <v>4520+Earles+St+Vancouver+BC</v>
      </c>
      <c r="C20">
        <v>321</v>
      </c>
      <c r="D20">
        <v>328</v>
      </c>
      <c r="E20" s="2">
        <f t="shared" si="2"/>
        <v>0.51458333333333339</v>
      </c>
      <c r="F20" s="2">
        <f t="shared" si="3"/>
        <v>0.51944444444444449</v>
      </c>
    </row>
    <row r="21" spans="1:9" x14ac:dyDescent="0.25">
      <c r="A21">
        <v>10</v>
      </c>
      <c r="B21" t="str">
        <f>VLOOKUP(A21,time_slots!$A$2:$G$23,2,TRUE)</f>
        <v>4976+Rupert+St+Vancouver+BC</v>
      </c>
      <c r="C21">
        <v>333</v>
      </c>
      <c r="D21">
        <v>342</v>
      </c>
      <c r="E21" s="2">
        <f t="shared" si="2"/>
        <v>0.5229166666666667</v>
      </c>
      <c r="F21" s="2">
        <f t="shared" si="3"/>
        <v>0.52916666666666667</v>
      </c>
    </row>
    <row r="22" spans="1:9" x14ac:dyDescent="0.25">
      <c r="A22">
        <v>11</v>
      </c>
      <c r="B22" t="str">
        <f>VLOOKUP(A22,time_slots!$A$2:$G$23,2,TRUE)</f>
        <v>4821+Harley+Ct+Burnaby+BC</v>
      </c>
      <c r="C22">
        <v>354</v>
      </c>
      <c r="D22">
        <v>362</v>
      </c>
      <c r="E22" s="2">
        <f t="shared" si="2"/>
        <v>0.53749999999999998</v>
      </c>
      <c r="F22" s="2">
        <f t="shared" si="3"/>
        <v>0.54305555555555562</v>
      </c>
    </row>
    <row r="23" spans="1:9" x14ac:dyDescent="0.25">
      <c r="A23">
        <v>4</v>
      </c>
      <c r="B23" t="str">
        <f>VLOOKUP(A23,time_slots!$A$2:$G$23,2,TRUE)</f>
        <v>5815+Burns+Pl+Burnaby+BC</v>
      </c>
      <c r="C23">
        <v>370</v>
      </c>
      <c r="D23">
        <v>379</v>
      </c>
      <c r="E23" s="2">
        <f t="shared" si="2"/>
        <v>0.54861111111111116</v>
      </c>
      <c r="F23" s="2">
        <f t="shared" si="3"/>
        <v>0.55486111111111114</v>
      </c>
    </row>
    <row r="24" spans="1:9" x14ac:dyDescent="0.25">
      <c r="A24">
        <v>9</v>
      </c>
      <c r="B24" t="str">
        <f>VLOOKUP(A24,time_slots!$A$2:$G$23,2,TRUE)</f>
        <v>6183+Bryant+St+Burnaby+BC</v>
      </c>
      <c r="C24">
        <v>382</v>
      </c>
      <c r="D24">
        <v>398</v>
      </c>
      <c r="E24" s="2">
        <f t="shared" si="2"/>
        <v>0.55694444444444446</v>
      </c>
      <c r="F24" s="2">
        <f t="shared" si="3"/>
        <v>0.56805555555555554</v>
      </c>
    </row>
    <row r="25" spans="1:9" x14ac:dyDescent="0.25">
      <c r="A25">
        <v>0</v>
      </c>
      <c r="B25" t="str">
        <f>VLOOKUP(A25,time_slots!$A$2:$G$23,2,TRUE)</f>
        <v>7155+Kingsway+Burnaby+BC</v>
      </c>
      <c r="C25">
        <v>398</v>
      </c>
      <c r="D25">
        <v>398</v>
      </c>
      <c r="E25" s="2">
        <f t="shared" si="2"/>
        <v>0.56805555555555554</v>
      </c>
      <c r="F25" s="2">
        <f t="shared" si="3"/>
        <v>0.56805555555555554</v>
      </c>
    </row>
    <row r="26" spans="1:9" x14ac:dyDescent="0.25">
      <c r="E26" s="2"/>
      <c r="F26" s="2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EE62B-31E0-4A19-9C95-BAB65429DED3}">
  <dimension ref="A1:G23"/>
  <sheetViews>
    <sheetView workbookViewId="0">
      <selection activeCell="B25" sqref="B25"/>
    </sheetView>
  </sheetViews>
  <sheetFormatPr defaultRowHeight="15" x14ac:dyDescent="0.25"/>
  <cols>
    <col min="1" max="1" width="14.28515625" bestFit="1" customWidth="1"/>
    <col min="2" max="2" width="36.28515625" bestFit="1" customWidth="1"/>
    <col min="3" max="3" width="10.7109375" bestFit="1" customWidth="1"/>
    <col min="4" max="5" width="13.85546875" bestFit="1" customWidth="1"/>
    <col min="6" max="6" width="16.85546875" bestFit="1" customWidth="1"/>
    <col min="7" max="7" width="16.28515625" bestFit="1" customWidth="1"/>
  </cols>
  <sheetData>
    <row r="1" spans="1:7" s="1" customFormat="1" x14ac:dyDescent="0.25">
      <c r="A1" s="1" t="s">
        <v>46</v>
      </c>
      <c r="B1" s="1" t="s">
        <v>71</v>
      </c>
      <c r="C1" s="1" t="s">
        <v>37</v>
      </c>
      <c r="D1" s="1" t="s">
        <v>38</v>
      </c>
      <c r="E1" s="1" t="s">
        <v>39</v>
      </c>
      <c r="F1" s="1" t="s">
        <v>40</v>
      </c>
      <c r="G1" s="1" t="s">
        <v>41</v>
      </c>
    </row>
    <row r="2" spans="1:7" x14ac:dyDescent="0.25">
      <c r="A2">
        <v>0</v>
      </c>
      <c r="B2" t="s">
        <v>49</v>
      </c>
      <c r="C2" t="s">
        <v>44</v>
      </c>
      <c r="D2" s="3">
        <v>1.2916666666666667</v>
      </c>
      <c r="E2" s="3">
        <v>1.5833333333333335</v>
      </c>
      <c r="F2">
        <v>0</v>
      </c>
      <c r="G2">
        <v>420</v>
      </c>
    </row>
    <row r="3" spans="1:7" x14ac:dyDescent="0.25">
      <c r="A3">
        <v>1</v>
      </c>
      <c r="B3" t="s">
        <v>50</v>
      </c>
      <c r="C3" t="s">
        <v>45</v>
      </c>
      <c r="D3" s="3">
        <v>1.375</v>
      </c>
      <c r="E3" s="3">
        <v>1.4583333333333333</v>
      </c>
      <c r="F3">
        <v>120</v>
      </c>
      <c r="G3">
        <v>240</v>
      </c>
    </row>
    <row r="4" spans="1:7" x14ac:dyDescent="0.25">
      <c r="A4">
        <v>2</v>
      </c>
      <c r="B4" t="s">
        <v>51</v>
      </c>
      <c r="C4" t="s">
        <v>45</v>
      </c>
      <c r="D4" s="3">
        <v>1.375</v>
      </c>
      <c r="E4" s="3">
        <v>1.4583333333333333</v>
      </c>
      <c r="F4">
        <v>120</v>
      </c>
      <c r="G4">
        <v>240</v>
      </c>
    </row>
    <row r="5" spans="1:7" x14ac:dyDescent="0.25">
      <c r="A5">
        <v>3</v>
      </c>
      <c r="B5" t="s">
        <v>52</v>
      </c>
      <c r="C5" t="s">
        <v>44</v>
      </c>
      <c r="D5" s="3">
        <v>1.2916666666666667</v>
      </c>
      <c r="E5" s="3">
        <v>1.5833333333333335</v>
      </c>
      <c r="F5">
        <v>0</v>
      </c>
      <c r="G5">
        <v>420</v>
      </c>
    </row>
    <row r="6" spans="1:7" x14ac:dyDescent="0.25">
      <c r="A6">
        <v>4</v>
      </c>
      <c r="B6" t="s">
        <v>53</v>
      </c>
      <c r="C6" t="s">
        <v>42</v>
      </c>
      <c r="D6" s="3">
        <v>1.5</v>
      </c>
      <c r="E6" s="3">
        <v>1.5833333333333335</v>
      </c>
      <c r="F6">
        <v>300</v>
      </c>
      <c r="G6">
        <v>420</v>
      </c>
    </row>
    <row r="7" spans="1:7" x14ac:dyDescent="0.25">
      <c r="A7">
        <v>5</v>
      </c>
      <c r="B7" t="s">
        <v>54</v>
      </c>
      <c r="C7" t="s">
        <v>44</v>
      </c>
      <c r="D7" s="3">
        <v>1.2916666666666667</v>
      </c>
      <c r="E7" s="3">
        <v>1.5833333333333335</v>
      </c>
      <c r="F7">
        <v>0</v>
      </c>
      <c r="G7">
        <v>420</v>
      </c>
    </row>
    <row r="8" spans="1:7" x14ac:dyDescent="0.25">
      <c r="A8">
        <v>6</v>
      </c>
      <c r="B8" t="s">
        <v>55</v>
      </c>
      <c r="C8" t="s">
        <v>44</v>
      </c>
      <c r="D8" s="3">
        <v>1.2916666666666667</v>
      </c>
      <c r="E8" s="3">
        <v>1.5833333333333335</v>
      </c>
      <c r="F8">
        <v>0</v>
      </c>
      <c r="G8">
        <v>420</v>
      </c>
    </row>
    <row r="9" spans="1:7" x14ac:dyDescent="0.25">
      <c r="A9">
        <v>7</v>
      </c>
      <c r="B9" t="s">
        <v>56</v>
      </c>
      <c r="C9" t="s">
        <v>44</v>
      </c>
      <c r="D9" s="3">
        <v>1.2916666666666667</v>
      </c>
      <c r="E9" s="3">
        <v>1.5833333333333335</v>
      </c>
      <c r="F9">
        <v>0</v>
      </c>
      <c r="G9">
        <v>420</v>
      </c>
    </row>
    <row r="10" spans="1:7" x14ac:dyDescent="0.25">
      <c r="A10">
        <v>8</v>
      </c>
      <c r="B10" t="s">
        <v>57</v>
      </c>
      <c r="C10" t="s">
        <v>45</v>
      </c>
      <c r="D10" s="3">
        <v>1.375</v>
      </c>
      <c r="E10" s="3">
        <v>1.4583333333333333</v>
      </c>
      <c r="F10">
        <v>120</v>
      </c>
      <c r="G10">
        <v>240</v>
      </c>
    </row>
    <row r="11" spans="1:7" x14ac:dyDescent="0.25">
      <c r="A11">
        <v>9</v>
      </c>
      <c r="B11" t="s">
        <v>58</v>
      </c>
      <c r="C11" t="s">
        <v>42</v>
      </c>
      <c r="D11" s="3">
        <v>1.5</v>
      </c>
      <c r="E11" s="3">
        <v>1.5833333333333335</v>
      </c>
      <c r="F11">
        <v>300</v>
      </c>
      <c r="G11">
        <v>420</v>
      </c>
    </row>
    <row r="12" spans="1:7" x14ac:dyDescent="0.25">
      <c r="A12">
        <v>10</v>
      </c>
      <c r="B12" t="s">
        <v>59</v>
      </c>
      <c r="C12" t="s">
        <v>44</v>
      </c>
      <c r="D12" s="3">
        <v>1.2916666666666667</v>
      </c>
      <c r="E12" s="3">
        <v>1.5833333333333335</v>
      </c>
      <c r="F12">
        <v>0</v>
      </c>
      <c r="G12">
        <v>420</v>
      </c>
    </row>
    <row r="13" spans="1:7" x14ac:dyDescent="0.25">
      <c r="A13">
        <v>11</v>
      </c>
      <c r="B13" t="s">
        <v>60</v>
      </c>
      <c r="C13" t="s">
        <v>42</v>
      </c>
      <c r="D13" s="3">
        <v>1.5</v>
      </c>
      <c r="E13" s="3">
        <v>1.5833333333333335</v>
      </c>
      <c r="F13">
        <v>300</v>
      </c>
      <c r="G13">
        <v>420</v>
      </c>
    </row>
    <row r="14" spans="1:7" x14ac:dyDescent="0.25">
      <c r="A14">
        <v>12</v>
      </c>
      <c r="B14" t="s">
        <v>61</v>
      </c>
      <c r="C14" t="s">
        <v>44</v>
      </c>
      <c r="D14" s="3">
        <v>1.2916666666666667</v>
      </c>
      <c r="E14" s="3">
        <v>1.5833333333333335</v>
      </c>
      <c r="F14">
        <v>0</v>
      </c>
      <c r="G14">
        <v>420</v>
      </c>
    </row>
    <row r="15" spans="1:7" x14ac:dyDescent="0.25">
      <c r="A15">
        <v>13</v>
      </c>
      <c r="B15" t="s">
        <v>62</v>
      </c>
      <c r="C15" t="s">
        <v>43</v>
      </c>
      <c r="D15" s="3">
        <v>1.2916666666666667</v>
      </c>
      <c r="E15" s="3">
        <v>1.375</v>
      </c>
      <c r="F15">
        <v>0</v>
      </c>
      <c r="G15">
        <v>120</v>
      </c>
    </row>
    <row r="16" spans="1:7" x14ac:dyDescent="0.25">
      <c r="A16">
        <v>14</v>
      </c>
      <c r="B16" t="s">
        <v>63</v>
      </c>
      <c r="C16" t="s">
        <v>44</v>
      </c>
      <c r="D16" s="3">
        <v>1.2916666666666667</v>
      </c>
      <c r="E16" s="3">
        <v>1.5833333333333335</v>
      </c>
      <c r="F16">
        <v>0</v>
      </c>
      <c r="G16">
        <v>420</v>
      </c>
    </row>
    <row r="17" spans="1:7" x14ac:dyDescent="0.25">
      <c r="A17">
        <v>15</v>
      </c>
      <c r="B17" t="s">
        <v>64</v>
      </c>
      <c r="C17" t="s">
        <v>43</v>
      </c>
      <c r="D17" s="3">
        <v>1.2916666666666667</v>
      </c>
      <c r="E17" s="3">
        <v>1.375</v>
      </c>
      <c r="F17">
        <v>0</v>
      </c>
      <c r="G17">
        <v>120</v>
      </c>
    </row>
    <row r="18" spans="1:7" x14ac:dyDescent="0.25">
      <c r="A18">
        <v>16</v>
      </c>
      <c r="B18" t="s">
        <v>65</v>
      </c>
      <c r="C18" t="s">
        <v>43</v>
      </c>
      <c r="D18" s="3">
        <v>1.2916666666666667</v>
      </c>
      <c r="E18" s="3">
        <v>1.375</v>
      </c>
      <c r="F18">
        <v>0</v>
      </c>
      <c r="G18">
        <v>120</v>
      </c>
    </row>
    <row r="19" spans="1:7" x14ac:dyDescent="0.25">
      <c r="A19">
        <v>17</v>
      </c>
      <c r="B19" t="s">
        <v>66</v>
      </c>
      <c r="C19" t="s">
        <v>43</v>
      </c>
      <c r="D19" s="3">
        <v>1.2916666666666667</v>
      </c>
      <c r="E19" s="3">
        <v>1.375</v>
      </c>
      <c r="F19">
        <v>0</v>
      </c>
      <c r="G19">
        <v>120</v>
      </c>
    </row>
    <row r="20" spans="1:7" x14ac:dyDescent="0.25">
      <c r="A20">
        <v>18</v>
      </c>
      <c r="B20" t="s">
        <v>67</v>
      </c>
      <c r="C20" t="s">
        <v>45</v>
      </c>
      <c r="D20" s="3">
        <v>1.375</v>
      </c>
      <c r="E20" s="3">
        <v>1.4583333333333333</v>
      </c>
      <c r="F20">
        <v>120</v>
      </c>
      <c r="G20">
        <v>240</v>
      </c>
    </row>
    <row r="21" spans="1:7" x14ac:dyDescent="0.25">
      <c r="A21">
        <v>19</v>
      </c>
      <c r="B21" t="s">
        <v>68</v>
      </c>
      <c r="C21" t="s">
        <v>45</v>
      </c>
      <c r="D21" s="3">
        <v>1.375</v>
      </c>
      <c r="E21" s="3">
        <v>1.4583333333333333</v>
      </c>
      <c r="F21">
        <v>120</v>
      </c>
      <c r="G21">
        <v>240</v>
      </c>
    </row>
    <row r="22" spans="1:7" x14ac:dyDescent="0.25">
      <c r="A22">
        <v>20</v>
      </c>
      <c r="B22" t="s">
        <v>69</v>
      </c>
      <c r="C22" t="s">
        <v>43</v>
      </c>
      <c r="D22" s="3">
        <v>1.2916666666666667</v>
      </c>
      <c r="E22" s="3">
        <v>1.375</v>
      </c>
      <c r="F22">
        <v>0</v>
      </c>
      <c r="G22">
        <v>120</v>
      </c>
    </row>
    <row r="23" spans="1:7" x14ac:dyDescent="0.25">
      <c r="A23">
        <v>21</v>
      </c>
      <c r="B23" t="s">
        <v>70</v>
      </c>
      <c r="C23" t="s">
        <v>42</v>
      </c>
      <c r="D23" s="3">
        <v>1.5</v>
      </c>
      <c r="E23" s="3">
        <v>1.5833333333333335</v>
      </c>
      <c r="F23">
        <v>300</v>
      </c>
      <c r="G23">
        <v>420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8D1361-8F84-447E-8E1A-A71A88F13FA5}">
  <dimension ref="A1:W23"/>
  <sheetViews>
    <sheetView workbookViewId="0">
      <selection activeCell="R2" sqref="R2"/>
    </sheetView>
  </sheetViews>
  <sheetFormatPr defaultRowHeight="15" x14ac:dyDescent="0.25"/>
  <cols>
    <col min="1" max="1" width="34.28515625" style="1" bestFit="1" customWidth="1"/>
  </cols>
  <sheetData>
    <row r="1" spans="1:23" s="1" customFormat="1" x14ac:dyDescent="0.25">
      <c r="B1" s="1" t="s">
        <v>49</v>
      </c>
      <c r="C1" s="1" t="s">
        <v>50</v>
      </c>
      <c r="D1" s="1" t="s">
        <v>51</v>
      </c>
      <c r="E1" s="1" t="s">
        <v>52</v>
      </c>
      <c r="F1" s="1" t="s">
        <v>53</v>
      </c>
      <c r="G1" s="1" t="s">
        <v>54</v>
      </c>
      <c r="H1" s="1" t="s">
        <v>55</v>
      </c>
      <c r="I1" s="1" t="s">
        <v>56</v>
      </c>
      <c r="J1" s="1" t="s">
        <v>57</v>
      </c>
      <c r="K1" s="1" t="s">
        <v>58</v>
      </c>
      <c r="L1" s="1" t="s">
        <v>59</v>
      </c>
      <c r="M1" s="1" t="s">
        <v>60</v>
      </c>
      <c r="N1" s="1" t="s">
        <v>61</v>
      </c>
      <c r="O1" s="1" t="s">
        <v>62</v>
      </c>
      <c r="P1" s="1" t="s">
        <v>63</v>
      </c>
      <c r="Q1" s="1" t="s">
        <v>64</v>
      </c>
      <c r="R1" s="1" t="s">
        <v>65</v>
      </c>
      <c r="S1" s="1" t="s">
        <v>66</v>
      </c>
      <c r="T1" s="1" t="s">
        <v>67</v>
      </c>
      <c r="U1" s="1" t="s">
        <v>68</v>
      </c>
      <c r="V1" s="1" t="s">
        <v>69</v>
      </c>
      <c r="W1" s="1" t="s">
        <v>70</v>
      </c>
    </row>
    <row r="2" spans="1:23" x14ac:dyDescent="0.25">
      <c r="A2" s="1" t="s">
        <v>49</v>
      </c>
      <c r="B2">
        <v>0</v>
      </c>
      <c r="C2">
        <v>13</v>
      </c>
      <c r="D2">
        <v>20</v>
      </c>
      <c r="E2">
        <v>6</v>
      </c>
      <c r="F2">
        <v>6</v>
      </c>
      <c r="G2">
        <v>18</v>
      </c>
      <c r="H2">
        <v>17</v>
      </c>
      <c r="I2">
        <v>11</v>
      </c>
      <c r="J2">
        <v>6</v>
      </c>
      <c r="K2">
        <v>5</v>
      </c>
      <c r="L2">
        <v>16</v>
      </c>
      <c r="M2">
        <v>10</v>
      </c>
      <c r="N2">
        <v>19</v>
      </c>
      <c r="O2">
        <v>7</v>
      </c>
      <c r="P2">
        <v>10</v>
      </c>
      <c r="Q2">
        <v>9</v>
      </c>
      <c r="R2">
        <v>10</v>
      </c>
      <c r="S2">
        <v>10</v>
      </c>
      <c r="T2">
        <v>8</v>
      </c>
      <c r="U2">
        <v>18</v>
      </c>
      <c r="V2">
        <v>10</v>
      </c>
      <c r="W2">
        <v>18</v>
      </c>
    </row>
    <row r="3" spans="1:23" x14ac:dyDescent="0.25">
      <c r="A3" s="1" t="s">
        <v>50</v>
      </c>
      <c r="B3">
        <v>14</v>
      </c>
      <c r="C3">
        <v>0</v>
      </c>
      <c r="D3">
        <v>9</v>
      </c>
      <c r="E3">
        <v>10</v>
      </c>
      <c r="F3">
        <v>10</v>
      </c>
      <c r="G3">
        <v>9</v>
      </c>
      <c r="H3">
        <v>7</v>
      </c>
      <c r="I3">
        <v>6</v>
      </c>
      <c r="J3">
        <v>11</v>
      </c>
      <c r="K3">
        <v>10</v>
      </c>
      <c r="L3">
        <v>7</v>
      </c>
      <c r="M3">
        <v>7</v>
      </c>
      <c r="N3">
        <v>9</v>
      </c>
      <c r="O3">
        <v>8</v>
      </c>
      <c r="P3">
        <v>5</v>
      </c>
      <c r="Q3">
        <v>6</v>
      </c>
      <c r="R3">
        <v>7</v>
      </c>
      <c r="S3">
        <v>6</v>
      </c>
      <c r="T3">
        <v>7</v>
      </c>
      <c r="U3">
        <v>8</v>
      </c>
      <c r="V3">
        <v>6</v>
      </c>
      <c r="W3">
        <v>8</v>
      </c>
    </row>
    <row r="4" spans="1:23" x14ac:dyDescent="0.25">
      <c r="A4" s="1" t="s">
        <v>51</v>
      </c>
      <c r="B4">
        <v>20</v>
      </c>
      <c r="C4">
        <v>9</v>
      </c>
      <c r="D4">
        <v>0</v>
      </c>
      <c r="E4">
        <v>15</v>
      </c>
      <c r="F4">
        <v>15</v>
      </c>
      <c r="G4">
        <v>1</v>
      </c>
      <c r="H4">
        <v>3</v>
      </c>
      <c r="I4">
        <v>13</v>
      </c>
      <c r="J4">
        <v>17</v>
      </c>
      <c r="K4">
        <v>15</v>
      </c>
      <c r="L4">
        <v>5</v>
      </c>
      <c r="M4">
        <v>14</v>
      </c>
      <c r="N4">
        <v>3</v>
      </c>
      <c r="O4">
        <v>14</v>
      </c>
      <c r="P4">
        <v>12</v>
      </c>
      <c r="Q4">
        <v>12</v>
      </c>
      <c r="R4">
        <v>13</v>
      </c>
      <c r="S4">
        <v>13</v>
      </c>
      <c r="T4">
        <v>13</v>
      </c>
      <c r="U4">
        <v>3</v>
      </c>
      <c r="V4">
        <v>12</v>
      </c>
      <c r="W4">
        <v>2</v>
      </c>
    </row>
    <row r="5" spans="1:23" x14ac:dyDescent="0.25">
      <c r="A5" s="1" t="s">
        <v>52</v>
      </c>
      <c r="B5">
        <v>7</v>
      </c>
      <c r="C5">
        <v>9</v>
      </c>
      <c r="D5">
        <v>15</v>
      </c>
      <c r="E5">
        <v>0</v>
      </c>
      <c r="F5">
        <v>4</v>
      </c>
      <c r="G5">
        <v>14</v>
      </c>
      <c r="H5">
        <v>13</v>
      </c>
      <c r="I5">
        <v>10</v>
      </c>
      <c r="J5">
        <v>4</v>
      </c>
      <c r="K5">
        <v>2</v>
      </c>
      <c r="L5">
        <v>12</v>
      </c>
      <c r="M5">
        <v>6</v>
      </c>
      <c r="N5">
        <v>15</v>
      </c>
      <c r="O5">
        <v>3</v>
      </c>
      <c r="P5">
        <v>7</v>
      </c>
      <c r="Q5">
        <v>5</v>
      </c>
      <c r="R5">
        <v>9</v>
      </c>
      <c r="S5">
        <v>6</v>
      </c>
      <c r="T5">
        <v>4</v>
      </c>
      <c r="U5">
        <v>14</v>
      </c>
      <c r="V5">
        <v>7</v>
      </c>
      <c r="W5">
        <v>14</v>
      </c>
    </row>
    <row r="6" spans="1:23" x14ac:dyDescent="0.25">
      <c r="A6" s="1" t="s">
        <v>53</v>
      </c>
      <c r="B6">
        <v>8</v>
      </c>
      <c r="C6">
        <v>10</v>
      </c>
      <c r="D6">
        <v>15</v>
      </c>
      <c r="E6">
        <v>3</v>
      </c>
      <c r="F6">
        <v>0</v>
      </c>
      <c r="G6">
        <v>15</v>
      </c>
      <c r="H6">
        <v>13</v>
      </c>
      <c r="I6">
        <v>9</v>
      </c>
      <c r="J6">
        <v>5</v>
      </c>
      <c r="K6">
        <v>2</v>
      </c>
      <c r="L6">
        <v>13</v>
      </c>
      <c r="M6">
        <v>7</v>
      </c>
      <c r="N6">
        <v>15</v>
      </c>
      <c r="O6">
        <v>3</v>
      </c>
      <c r="P6">
        <v>7</v>
      </c>
      <c r="Q6">
        <v>5</v>
      </c>
      <c r="R6">
        <v>9</v>
      </c>
      <c r="S6">
        <v>6</v>
      </c>
      <c r="T6">
        <v>4</v>
      </c>
      <c r="U6">
        <v>14</v>
      </c>
      <c r="V6">
        <v>7</v>
      </c>
      <c r="W6">
        <v>14</v>
      </c>
    </row>
    <row r="7" spans="1:23" x14ac:dyDescent="0.25">
      <c r="A7" s="1" t="s">
        <v>54</v>
      </c>
      <c r="B7">
        <v>19</v>
      </c>
      <c r="C7">
        <v>9</v>
      </c>
      <c r="D7">
        <v>1</v>
      </c>
      <c r="E7">
        <v>14</v>
      </c>
      <c r="F7">
        <v>14</v>
      </c>
      <c r="G7">
        <v>0</v>
      </c>
      <c r="H7">
        <v>3</v>
      </c>
      <c r="I7">
        <v>14</v>
      </c>
      <c r="J7">
        <v>16</v>
      </c>
      <c r="K7">
        <v>14</v>
      </c>
      <c r="L7">
        <v>5</v>
      </c>
      <c r="M7">
        <v>13</v>
      </c>
      <c r="N7">
        <v>3</v>
      </c>
      <c r="O7">
        <v>13</v>
      </c>
      <c r="P7">
        <v>11</v>
      </c>
      <c r="Q7">
        <v>12</v>
      </c>
      <c r="R7">
        <v>14</v>
      </c>
      <c r="S7">
        <v>13</v>
      </c>
      <c r="T7">
        <v>12</v>
      </c>
      <c r="U7">
        <v>3</v>
      </c>
      <c r="V7">
        <v>11</v>
      </c>
      <c r="W7">
        <v>2</v>
      </c>
    </row>
    <row r="8" spans="1:23" x14ac:dyDescent="0.25">
      <c r="A8" s="1" t="s">
        <v>55</v>
      </c>
      <c r="B8">
        <v>17</v>
      </c>
      <c r="C8">
        <v>7</v>
      </c>
      <c r="D8">
        <v>4</v>
      </c>
      <c r="E8">
        <v>13</v>
      </c>
      <c r="F8">
        <v>13</v>
      </c>
      <c r="G8">
        <v>4</v>
      </c>
      <c r="H8">
        <v>0</v>
      </c>
      <c r="I8">
        <v>12</v>
      </c>
      <c r="J8">
        <v>14</v>
      </c>
      <c r="K8">
        <v>13</v>
      </c>
      <c r="L8">
        <v>2</v>
      </c>
      <c r="M8">
        <v>11</v>
      </c>
      <c r="N8">
        <v>5</v>
      </c>
      <c r="O8">
        <v>11</v>
      </c>
      <c r="P8">
        <v>10</v>
      </c>
      <c r="Q8">
        <v>10</v>
      </c>
      <c r="R8">
        <v>12</v>
      </c>
      <c r="S8">
        <v>11</v>
      </c>
      <c r="T8">
        <v>10</v>
      </c>
      <c r="U8">
        <v>2</v>
      </c>
      <c r="V8">
        <v>9</v>
      </c>
      <c r="W8">
        <v>3</v>
      </c>
    </row>
    <row r="9" spans="1:23" x14ac:dyDescent="0.25">
      <c r="A9" s="1" t="s">
        <v>56</v>
      </c>
      <c r="B9">
        <v>13</v>
      </c>
      <c r="C9">
        <v>7</v>
      </c>
      <c r="D9">
        <v>13</v>
      </c>
      <c r="E9">
        <v>10</v>
      </c>
      <c r="F9">
        <v>9</v>
      </c>
      <c r="G9">
        <v>14</v>
      </c>
      <c r="H9">
        <v>12</v>
      </c>
      <c r="I9">
        <v>0</v>
      </c>
      <c r="J9">
        <v>11</v>
      </c>
      <c r="K9">
        <v>8</v>
      </c>
      <c r="L9">
        <v>11</v>
      </c>
      <c r="M9">
        <v>7</v>
      </c>
      <c r="N9">
        <v>14</v>
      </c>
      <c r="O9">
        <v>8</v>
      </c>
      <c r="P9">
        <v>5</v>
      </c>
      <c r="Q9">
        <v>7</v>
      </c>
      <c r="R9">
        <v>1</v>
      </c>
      <c r="S9">
        <v>6</v>
      </c>
      <c r="T9">
        <v>6</v>
      </c>
      <c r="U9">
        <v>13</v>
      </c>
      <c r="V9">
        <v>6</v>
      </c>
      <c r="W9">
        <v>13</v>
      </c>
    </row>
    <row r="10" spans="1:23" x14ac:dyDescent="0.25">
      <c r="A10" s="1" t="s">
        <v>57</v>
      </c>
      <c r="B10">
        <v>7</v>
      </c>
      <c r="C10">
        <v>11</v>
      </c>
      <c r="D10">
        <v>17</v>
      </c>
      <c r="E10">
        <v>4</v>
      </c>
      <c r="F10">
        <v>5</v>
      </c>
      <c r="G10">
        <v>16</v>
      </c>
      <c r="H10">
        <v>14</v>
      </c>
      <c r="I10">
        <v>11</v>
      </c>
      <c r="J10">
        <v>0</v>
      </c>
      <c r="K10">
        <v>4</v>
      </c>
      <c r="L10">
        <v>14</v>
      </c>
      <c r="M10">
        <v>8</v>
      </c>
      <c r="N10">
        <v>16</v>
      </c>
      <c r="O10">
        <v>4</v>
      </c>
      <c r="P10">
        <v>8</v>
      </c>
      <c r="Q10">
        <v>6</v>
      </c>
      <c r="R10">
        <v>11</v>
      </c>
      <c r="S10">
        <v>7</v>
      </c>
      <c r="T10">
        <v>5</v>
      </c>
      <c r="U10">
        <v>15</v>
      </c>
      <c r="V10">
        <v>8</v>
      </c>
      <c r="W10">
        <v>15</v>
      </c>
    </row>
    <row r="11" spans="1:23" x14ac:dyDescent="0.25">
      <c r="A11" s="1" t="s">
        <v>58</v>
      </c>
      <c r="B11">
        <v>6</v>
      </c>
      <c r="C11">
        <v>9</v>
      </c>
      <c r="D11">
        <v>15</v>
      </c>
      <c r="E11">
        <v>2</v>
      </c>
      <c r="F11">
        <v>2</v>
      </c>
      <c r="G11">
        <v>14</v>
      </c>
      <c r="H11">
        <v>13</v>
      </c>
      <c r="I11">
        <v>8</v>
      </c>
      <c r="J11">
        <v>4</v>
      </c>
      <c r="K11">
        <v>0</v>
      </c>
      <c r="L11">
        <v>13</v>
      </c>
      <c r="M11">
        <v>6</v>
      </c>
      <c r="N11">
        <v>15</v>
      </c>
      <c r="O11">
        <v>3</v>
      </c>
      <c r="P11">
        <v>7</v>
      </c>
      <c r="Q11">
        <v>5</v>
      </c>
      <c r="R11">
        <v>8</v>
      </c>
      <c r="S11">
        <v>6</v>
      </c>
      <c r="T11">
        <v>4</v>
      </c>
      <c r="U11">
        <v>14</v>
      </c>
      <c r="V11">
        <v>7</v>
      </c>
      <c r="W11">
        <v>14</v>
      </c>
    </row>
    <row r="12" spans="1:23" x14ac:dyDescent="0.25">
      <c r="A12" s="1" t="s">
        <v>59</v>
      </c>
      <c r="B12">
        <v>17</v>
      </c>
      <c r="C12">
        <v>7</v>
      </c>
      <c r="D12">
        <v>5</v>
      </c>
      <c r="E12">
        <v>13</v>
      </c>
      <c r="F12">
        <v>12</v>
      </c>
      <c r="G12">
        <v>5</v>
      </c>
      <c r="H12">
        <v>2</v>
      </c>
      <c r="I12">
        <v>11</v>
      </c>
      <c r="J12">
        <v>14</v>
      </c>
      <c r="K12">
        <v>12</v>
      </c>
      <c r="L12">
        <v>0</v>
      </c>
      <c r="M12">
        <v>11</v>
      </c>
      <c r="N12">
        <v>5</v>
      </c>
      <c r="O12">
        <v>11</v>
      </c>
      <c r="P12">
        <v>9</v>
      </c>
      <c r="Q12">
        <v>10</v>
      </c>
      <c r="R12">
        <v>11</v>
      </c>
      <c r="S12">
        <v>11</v>
      </c>
      <c r="T12">
        <v>10</v>
      </c>
      <c r="U12">
        <v>3</v>
      </c>
      <c r="V12">
        <v>9</v>
      </c>
      <c r="W12">
        <v>4</v>
      </c>
    </row>
    <row r="13" spans="1:23" x14ac:dyDescent="0.25">
      <c r="A13" s="1" t="s">
        <v>60</v>
      </c>
      <c r="B13">
        <v>11</v>
      </c>
      <c r="C13">
        <v>6</v>
      </c>
      <c r="D13">
        <v>13</v>
      </c>
      <c r="E13">
        <v>6</v>
      </c>
      <c r="F13">
        <v>6</v>
      </c>
      <c r="G13">
        <v>12</v>
      </c>
      <c r="H13">
        <v>10</v>
      </c>
      <c r="I13">
        <v>8</v>
      </c>
      <c r="J13">
        <v>8</v>
      </c>
      <c r="K13">
        <v>6</v>
      </c>
      <c r="L13">
        <v>10</v>
      </c>
      <c r="M13">
        <v>0</v>
      </c>
      <c r="N13">
        <v>13</v>
      </c>
      <c r="O13">
        <v>5</v>
      </c>
      <c r="P13">
        <v>3</v>
      </c>
      <c r="Q13">
        <v>3</v>
      </c>
      <c r="R13">
        <v>9</v>
      </c>
      <c r="S13">
        <v>2</v>
      </c>
      <c r="T13">
        <v>3</v>
      </c>
      <c r="U13">
        <v>12</v>
      </c>
      <c r="V13">
        <v>2</v>
      </c>
      <c r="W13">
        <v>12</v>
      </c>
    </row>
    <row r="14" spans="1:23" x14ac:dyDescent="0.25">
      <c r="A14" s="1" t="s">
        <v>61</v>
      </c>
      <c r="B14">
        <v>20</v>
      </c>
      <c r="C14">
        <v>10</v>
      </c>
      <c r="D14">
        <v>3</v>
      </c>
      <c r="E14">
        <v>15</v>
      </c>
      <c r="F14">
        <v>15</v>
      </c>
      <c r="G14">
        <v>2</v>
      </c>
      <c r="H14">
        <v>3</v>
      </c>
      <c r="I14">
        <v>13</v>
      </c>
      <c r="J14">
        <v>17</v>
      </c>
      <c r="K14">
        <v>15</v>
      </c>
      <c r="L14">
        <v>5</v>
      </c>
      <c r="M14">
        <v>14</v>
      </c>
      <c r="N14">
        <v>0</v>
      </c>
      <c r="O14">
        <v>14</v>
      </c>
      <c r="P14">
        <v>12</v>
      </c>
      <c r="Q14">
        <v>13</v>
      </c>
      <c r="R14">
        <v>14</v>
      </c>
      <c r="S14">
        <v>14</v>
      </c>
      <c r="T14">
        <v>13</v>
      </c>
      <c r="U14">
        <v>4</v>
      </c>
      <c r="V14">
        <v>12</v>
      </c>
      <c r="W14">
        <v>2</v>
      </c>
    </row>
    <row r="15" spans="1:23" x14ac:dyDescent="0.25">
      <c r="A15" s="1" t="s">
        <v>62</v>
      </c>
      <c r="B15">
        <v>7</v>
      </c>
      <c r="C15">
        <v>8</v>
      </c>
      <c r="D15">
        <v>14</v>
      </c>
      <c r="E15">
        <v>3</v>
      </c>
      <c r="F15">
        <v>2</v>
      </c>
      <c r="G15">
        <v>13</v>
      </c>
      <c r="H15">
        <v>11</v>
      </c>
      <c r="I15">
        <v>8</v>
      </c>
      <c r="J15">
        <v>4</v>
      </c>
      <c r="K15">
        <v>3</v>
      </c>
      <c r="L15">
        <v>11</v>
      </c>
      <c r="M15">
        <v>5</v>
      </c>
      <c r="N15">
        <v>14</v>
      </c>
      <c r="O15">
        <v>0</v>
      </c>
      <c r="P15">
        <v>5</v>
      </c>
      <c r="Q15">
        <v>3</v>
      </c>
      <c r="R15">
        <v>8</v>
      </c>
      <c r="S15">
        <v>4</v>
      </c>
      <c r="T15">
        <v>2</v>
      </c>
      <c r="U15">
        <v>12</v>
      </c>
      <c r="V15">
        <v>5</v>
      </c>
      <c r="W15">
        <v>12</v>
      </c>
    </row>
    <row r="16" spans="1:23" x14ac:dyDescent="0.25">
      <c r="A16" s="1" t="s">
        <v>63</v>
      </c>
      <c r="B16">
        <v>11</v>
      </c>
      <c r="C16">
        <v>4</v>
      </c>
      <c r="D16">
        <v>11</v>
      </c>
      <c r="E16">
        <v>7</v>
      </c>
      <c r="F16">
        <v>7</v>
      </c>
      <c r="G16">
        <v>10</v>
      </c>
      <c r="H16">
        <v>8</v>
      </c>
      <c r="I16">
        <v>8</v>
      </c>
      <c r="J16">
        <v>8</v>
      </c>
      <c r="K16">
        <v>7</v>
      </c>
      <c r="L16">
        <v>8</v>
      </c>
      <c r="M16">
        <v>4</v>
      </c>
      <c r="N16">
        <v>11</v>
      </c>
      <c r="O16">
        <v>5</v>
      </c>
      <c r="P16">
        <v>0</v>
      </c>
      <c r="Q16">
        <v>3</v>
      </c>
      <c r="R16">
        <v>8</v>
      </c>
      <c r="S16">
        <v>3</v>
      </c>
      <c r="T16">
        <v>4</v>
      </c>
      <c r="U16">
        <v>9</v>
      </c>
      <c r="V16">
        <v>2</v>
      </c>
      <c r="W16">
        <v>9</v>
      </c>
    </row>
    <row r="17" spans="1:23" x14ac:dyDescent="0.25">
      <c r="A17" s="1" t="s">
        <v>64</v>
      </c>
      <c r="B17">
        <v>9</v>
      </c>
      <c r="C17">
        <v>6</v>
      </c>
      <c r="D17">
        <v>13</v>
      </c>
      <c r="E17">
        <v>5</v>
      </c>
      <c r="F17">
        <v>5</v>
      </c>
      <c r="G17">
        <v>11</v>
      </c>
      <c r="H17">
        <v>10</v>
      </c>
      <c r="I17">
        <v>7</v>
      </c>
      <c r="J17">
        <v>6</v>
      </c>
      <c r="K17">
        <v>5</v>
      </c>
      <c r="L17">
        <v>10</v>
      </c>
      <c r="M17">
        <v>3</v>
      </c>
      <c r="N17">
        <v>12</v>
      </c>
      <c r="O17">
        <v>3</v>
      </c>
      <c r="P17">
        <v>3</v>
      </c>
      <c r="Q17">
        <v>0</v>
      </c>
      <c r="R17">
        <v>7</v>
      </c>
      <c r="S17">
        <v>2</v>
      </c>
      <c r="T17">
        <v>1</v>
      </c>
      <c r="U17">
        <v>11</v>
      </c>
      <c r="V17">
        <v>3</v>
      </c>
      <c r="W17">
        <v>11</v>
      </c>
    </row>
    <row r="18" spans="1:23" x14ac:dyDescent="0.25">
      <c r="A18" s="1" t="s">
        <v>65</v>
      </c>
      <c r="B18">
        <v>12</v>
      </c>
      <c r="C18">
        <v>7</v>
      </c>
      <c r="D18">
        <v>14</v>
      </c>
      <c r="E18">
        <v>10</v>
      </c>
      <c r="F18">
        <v>8</v>
      </c>
      <c r="G18">
        <v>14</v>
      </c>
      <c r="H18">
        <v>12</v>
      </c>
      <c r="I18">
        <v>1</v>
      </c>
      <c r="J18">
        <v>11</v>
      </c>
      <c r="K18">
        <v>8</v>
      </c>
      <c r="L18">
        <v>11</v>
      </c>
      <c r="M18">
        <v>7</v>
      </c>
      <c r="N18">
        <v>14</v>
      </c>
      <c r="O18">
        <v>8</v>
      </c>
      <c r="P18">
        <v>5</v>
      </c>
      <c r="Q18">
        <v>7</v>
      </c>
      <c r="R18">
        <v>0</v>
      </c>
      <c r="S18">
        <v>7</v>
      </c>
      <c r="T18">
        <v>7</v>
      </c>
      <c r="U18">
        <v>13</v>
      </c>
      <c r="V18">
        <v>6</v>
      </c>
      <c r="W18">
        <v>13</v>
      </c>
    </row>
    <row r="19" spans="1:23" x14ac:dyDescent="0.25">
      <c r="A19" s="1" t="s">
        <v>66</v>
      </c>
      <c r="B19">
        <v>10</v>
      </c>
      <c r="C19">
        <v>6</v>
      </c>
      <c r="D19">
        <v>13</v>
      </c>
      <c r="E19">
        <v>6</v>
      </c>
      <c r="F19">
        <v>6</v>
      </c>
      <c r="G19">
        <v>12</v>
      </c>
      <c r="H19">
        <v>10</v>
      </c>
      <c r="I19">
        <v>8</v>
      </c>
      <c r="J19">
        <v>7</v>
      </c>
      <c r="K19">
        <v>6</v>
      </c>
      <c r="L19">
        <v>10</v>
      </c>
      <c r="M19">
        <v>2</v>
      </c>
      <c r="N19">
        <v>13</v>
      </c>
      <c r="O19">
        <v>4</v>
      </c>
      <c r="P19">
        <v>3</v>
      </c>
      <c r="Q19">
        <v>2</v>
      </c>
      <c r="R19">
        <v>8</v>
      </c>
      <c r="S19">
        <v>0</v>
      </c>
      <c r="T19">
        <v>3</v>
      </c>
      <c r="U19">
        <v>12</v>
      </c>
      <c r="V19">
        <v>2</v>
      </c>
      <c r="W19">
        <v>11</v>
      </c>
    </row>
    <row r="20" spans="1:23" x14ac:dyDescent="0.25">
      <c r="A20" s="1" t="s">
        <v>67</v>
      </c>
      <c r="B20">
        <v>8</v>
      </c>
      <c r="C20">
        <v>6</v>
      </c>
      <c r="D20">
        <v>12</v>
      </c>
      <c r="E20">
        <v>4</v>
      </c>
      <c r="F20">
        <v>4</v>
      </c>
      <c r="G20">
        <v>12</v>
      </c>
      <c r="H20">
        <v>11</v>
      </c>
      <c r="I20">
        <v>7</v>
      </c>
      <c r="J20">
        <v>5</v>
      </c>
      <c r="K20">
        <v>4</v>
      </c>
      <c r="L20">
        <v>10</v>
      </c>
      <c r="M20">
        <v>3</v>
      </c>
      <c r="N20">
        <v>13</v>
      </c>
      <c r="O20">
        <v>2</v>
      </c>
      <c r="P20">
        <v>3</v>
      </c>
      <c r="Q20">
        <v>1</v>
      </c>
      <c r="R20">
        <v>7</v>
      </c>
      <c r="S20">
        <v>2</v>
      </c>
      <c r="T20">
        <v>0</v>
      </c>
      <c r="U20">
        <v>12</v>
      </c>
      <c r="V20">
        <v>3</v>
      </c>
      <c r="W20">
        <v>12</v>
      </c>
    </row>
    <row r="21" spans="1:23" x14ac:dyDescent="0.25">
      <c r="A21" s="1" t="s">
        <v>68</v>
      </c>
      <c r="B21">
        <v>18</v>
      </c>
      <c r="C21">
        <v>8</v>
      </c>
      <c r="D21">
        <v>4</v>
      </c>
      <c r="E21">
        <v>14</v>
      </c>
      <c r="F21">
        <v>14</v>
      </c>
      <c r="G21">
        <v>4</v>
      </c>
      <c r="H21">
        <v>2</v>
      </c>
      <c r="I21">
        <v>12</v>
      </c>
      <c r="J21">
        <v>15</v>
      </c>
      <c r="K21">
        <v>14</v>
      </c>
      <c r="L21">
        <v>3</v>
      </c>
      <c r="M21">
        <v>13</v>
      </c>
      <c r="N21">
        <v>4</v>
      </c>
      <c r="O21">
        <v>12</v>
      </c>
      <c r="P21">
        <v>11</v>
      </c>
      <c r="Q21">
        <v>11</v>
      </c>
      <c r="R21">
        <v>12</v>
      </c>
      <c r="S21">
        <v>12</v>
      </c>
      <c r="T21">
        <v>12</v>
      </c>
      <c r="U21">
        <v>0</v>
      </c>
      <c r="V21">
        <v>11</v>
      </c>
      <c r="W21">
        <v>3</v>
      </c>
    </row>
    <row r="22" spans="1:23" x14ac:dyDescent="0.25">
      <c r="A22" s="1" t="s">
        <v>69</v>
      </c>
      <c r="B22">
        <v>11</v>
      </c>
      <c r="C22">
        <v>5</v>
      </c>
      <c r="D22">
        <v>12</v>
      </c>
      <c r="E22">
        <v>7</v>
      </c>
      <c r="F22">
        <v>7</v>
      </c>
      <c r="G22">
        <v>11</v>
      </c>
      <c r="H22">
        <v>10</v>
      </c>
      <c r="I22">
        <v>8</v>
      </c>
      <c r="J22">
        <v>8</v>
      </c>
      <c r="K22">
        <v>7</v>
      </c>
      <c r="L22">
        <v>10</v>
      </c>
      <c r="M22">
        <v>2</v>
      </c>
      <c r="N22">
        <v>12</v>
      </c>
      <c r="O22">
        <v>5</v>
      </c>
      <c r="P22">
        <v>2</v>
      </c>
      <c r="Q22">
        <v>3</v>
      </c>
      <c r="R22">
        <v>8</v>
      </c>
      <c r="S22">
        <v>2</v>
      </c>
      <c r="T22">
        <v>4</v>
      </c>
      <c r="U22">
        <v>11</v>
      </c>
      <c r="V22">
        <v>0</v>
      </c>
      <c r="W22">
        <v>11</v>
      </c>
    </row>
    <row r="23" spans="1:23" x14ac:dyDescent="0.25">
      <c r="A23" s="1" t="s">
        <v>70</v>
      </c>
      <c r="B23">
        <v>19</v>
      </c>
      <c r="C23">
        <v>9</v>
      </c>
      <c r="D23">
        <v>2</v>
      </c>
      <c r="E23">
        <v>14</v>
      </c>
      <c r="F23">
        <v>14</v>
      </c>
      <c r="G23">
        <v>2</v>
      </c>
      <c r="H23">
        <v>2</v>
      </c>
      <c r="I23">
        <v>13</v>
      </c>
      <c r="J23">
        <v>15</v>
      </c>
      <c r="K23">
        <v>14</v>
      </c>
      <c r="L23">
        <v>4</v>
      </c>
      <c r="M23">
        <v>13</v>
      </c>
      <c r="N23">
        <v>2</v>
      </c>
      <c r="O23">
        <v>13</v>
      </c>
      <c r="P23">
        <v>11</v>
      </c>
      <c r="Q23">
        <v>11</v>
      </c>
      <c r="R23">
        <v>14</v>
      </c>
      <c r="S23">
        <v>12</v>
      </c>
      <c r="T23">
        <v>12</v>
      </c>
      <c r="U23">
        <v>3</v>
      </c>
      <c r="V23">
        <v>11</v>
      </c>
      <c r="W23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286E8-97E6-49BF-9D8B-BA4A39DCFA75}">
  <dimension ref="A1:B12"/>
  <sheetViews>
    <sheetView workbookViewId="0">
      <selection activeCell="J23" sqref="J23"/>
    </sheetView>
  </sheetViews>
  <sheetFormatPr defaultRowHeight="15" x14ac:dyDescent="0.25"/>
  <cols>
    <col min="1" max="1" width="26.140625" bestFit="1" customWidth="1"/>
  </cols>
  <sheetData>
    <row r="1" spans="1:2" s="1" customFormat="1" x14ac:dyDescent="0.25">
      <c r="A1" s="1" t="s">
        <v>8</v>
      </c>
      <c r="B1" s="1" t="s">
        <v>9</v>
      </c>
    </row>
    <row r="2" spans="1:2" x14ac:dyDescent="0.25">
      <c r="A2" t="s">
        <v>18</v>
      </c>
      <c r="B2" t="s">
        <v>10</v>
      </c>
    </row>
    <row r="3" spans="1:2" x14ac:dyDescent="0.25">
      <c r="A3" t="s">
        <v>19</v>
      </c>
      <c r="B3" t="s">
        <v>11</v>
      </c>
    </row>
    <row r="4" spans="1:2" x14ac:dyDescent="0.25">
      <c r="A4" t="s">
        <v>20</v>
      </c>
      <c r="B4" t="s">
        <v>12</v>
      </c>
    </row>
    <row r="5" spans="1:2" x14ac:dyDescent="0.25">
      <c r="A5" t="s">
        <v>21</v>
      </c>
      <c r="B5" t="s">
        <v>13</v>
      </c>
    </row>
    <row r="6" spans="1:2" x14ac:dyDescent="0.25">
      <c r="A6" t="s">
        <v>4</v>
      </c>
      <c r="B6" t="s">
        <v>14</v>
      </c>
    </row>
    <row r="7" spans="1:2" x14ac:dyDescent="0.25">
      <c r="A7" t="s">
        <v>22</v>
      </c>
      <c r="B7" t="s">
        <v>15</v>
      </c>
    </row>
    <row r="8" spans="1:2" x14ac:dyDescent="0.25">
      <c r="A8" t="s">
        <v>23</v>
      </c>
      <c r="B8" t="s">
        <v>16</v>
      </c>
    </row>
    <row r="9" spans="1:2" x14ac:dyDescent="0.25">
      <c r="A9" t="s">
        <v>24</v>
      </c>
      <c r="B9" t="s">
        <v>17</v>
      </c>
    </row>
    <row r="10" spans="1:2" x14ac:dyDescent="0.25">
      <c r="A10" t="s">
        <v>27</v>
      </c>
      <c r="B10" t="s">
        <v>28</v>
      </c>
    </row>
    <row r="11" spans="1:2" x14ac:dyDescent="0.25">
      <c r="A11" t="s">
        <v>6</v>
      </c>
      <c r="B11" t="s">
        <v>25</v>
      </c>
    </row>
    <row r="12" spans="1:2" x14ac:dyDescent="0.25">
      <c r="A12" t="s">
        <v>7</v>
      </c>
      <c r="B12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pathing</vt:lpstr>
      <vt:lpstr>time_slots</vt:lpstr>
      <vt:lpstr>time_matrix</vt:lpstr>
      <vt:lpstr>metadata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He</dc:creator>
  <cp:lastModifiedBy>kevin he</cp:lastModifiedBy>
  <dcterms:created xsi:type="dcterms:W3CDTF">2015-06-05T18:17:20Z</dcterms:created>
  <dcterms:modified xsi:type="dcterms:W3CDTF">2022-03-01T22:35:46Z</dcterms:modified>
</cp:coreProperties>
</file>