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0" windowHeight="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J21" i="1"/>
  <c r="J20" i="1"/>
  <c r="J19" i="1"/>
  <c r="J18" i="1"/>
  <c r="J15" i="1"/>
  <c r="I15" i="1"/>
  <c r="J13" i="1"/>
  <c r="I11" i="2"/>
  <c r="H11" i="2"/>
  <c r="G11" i="2"/>
  <c r="F11" i="2"/>
  <c r="E11" i="2"/>
  <c r="D11" i="2"/>
  <c r="C11" i="2"/>
  <c r="I10" i="2"/>
  <c r="H10" i="2"/>
  <c r="G10" i="2"/>
  <c r="F10" i="2"/>
  <c r="E10" i="2"/>
  <c r="D10" i="2"/>
  <c r="C10" i="2"/>
  <c r="I9" i="2"/>
  <c r="H9" i="2"/>
  <c r="G9" i="2"/>
  <c r="F9" i="2"/>
  <c r="E9" i="2"/>
  <c r="D9" i="2"/>
  <c r="C9" i="2"/>
  <c r="I8" i="2"/>
  <c r="H8" i="2"/>
  <c r="G8" i="2"/>
  <c r="F8" i="2"/>
  <c r="E8" i="2"/>
  <c r="D8" i="2"/>
  <c r="C8" i="2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I5" i="2"/>
  <c r="H5" i="2"/>
  <c r="G5" i="2"/>
  <c r="F5" i="2"/>
  <c r="E5" i="2"/>
  <c r="D5" i="2"/>
  <c r="C5" i="2"/>
  <c r="I4" i="2"/>
  <c r="H4" i="2"/>
  <c r="G4" i="2"/>
  <c r="F4" i="2"/>
  <c r="E4" i="2"/>
  <c r="D4" i="2"/>
  <c r="C4" i="2"/>
  <c r="I3" i="2"/>
  <c r="H3" i="2"/>
  <c r="G3" i="2"/>
  <c r="F3" i="2"/>
  <c r="E3" i="2"/>
  <c r="D3" i="2"/>
  <c r="C3" i="2"/>
  <c r="I2" i="2"/>
  <c r="H2" i="2"/>
  <c r="G2" i="2"/>
  <c r="F2" i="2"/>
  <c r="E2" i="2"/>
  <c r="D2" i="2"/>
  <c r="C2" i="2"/>
  <c r="I27" i="1"/>
  <c r="I26" i="1"/>
  <c r="I25" i="1"/>
  <c r="I24" i="1"/>
  <c r="I23" i="1"/>
  <c r="I22" i="1"/>
  <c r="I21" i="1"/>
  <c r="I20" i="1"/>
  <c r="I19" i="1"/>
  <c r="I18" i="1"/>
  <c r="H27" i="1"/>
  <c r="H26" i="1"/>
  <c r="H25" i="1"/>
  <c r="H24" i="1"/>
  <c r="H23" i="1"/>
  <c r="H22" i="1"/>
  <c r="H21" i="1"/>
  <c r="H20" i="1"/>
  <c r="H19" i="1"/>
  <c r="H18" i="1"/>
  <c r="G27" i="1"/>
  <c r="G26" i="1"/>
  <c r="G25" i="1"/>
  <c r="G24" i="1"/>
  <c r="G23" i="1"/>
  <c r="G22" i="1"/>
  <c r="G21" i="1"/>
  <c r="G20" i="1"/>
  <c r="G19" i="1"/>
  <c r="G18" i="1"/>
  <c r="F27" i="1"/>
  <c r="F26" i="1"/>
  <c r="F25" i="1"/>
  <c r="F24" i="1"/>
  <c r="F23" i="1"/>
  <c r="F22" i="1"/>
  <c r="F21" i="1"/>
  <c r="F20" i="1"/>
  <c r="F19" i="1"/>
  <c r="F18" i="1"/>
  <c r="K11" i="1" l="1"/>
  <c r="K10" i="1"/>
  <c r="K9" i="1"/>
  <c r="K8" i="1"/>
  <c r="K7" i="1"/>
  <c r="K6" i="1"/>
  <c r="K5" i="1"/>
  <c r="K4" i="1"/>
  <c r="K3" i="1"/>
  <c r="K2" i="1"/>
  <c r="J10" i="1"/>
  <c r="J11" i="1"/>
  <c r="J9" i="1"/>
  <c r="J8" i="1"/>
  <c r="J7" i="1"/>
  <c r="J6" i="1"/>
  <c r="J5" i="1"/>
  <c r="J4" i="1"/>
  <c r="J3" i="1"/>
  <c r="J2" i="1"/>
  <c r="I51" i="1" l="1"/>
  <c r="I50" i="1"/>
  <c r="I49" i="1"/>
  <c r="I48" i="1"/>
  <c r="I47" i="1"/>
  <c r="I46" i="1"/>
  <c r="I45" i="1"/>
  <c r="I44" i="1"/>
  <c r="I43" i="1"/>
  <c r="I42" i="1"/>
  <c r="H42" i="1"/>
  <c r="H51" i="1"/>
  <c r="H50" i="1"/>
  <c r="H49" i="1"/>
  <c r="H48" i="1"/>
  <c r="H47" i="1"/>
  <c r="H46" i="1"/>
  <c r="H45" i="1"/>
  <c r="H44" i="1"/>
  <c r="H43" i="1"/>
  <c r="E27" i="1" l="1"/>
  <c r="E26" i="1"/>
  <c r="E25" i="1"/>
  <c r="E24" i="1"/>
  <c r="E23" i="1"/>
  <c r="E22" i="1"/>
  <c r="E21" i="1"/>
  <c r="E20" i="1"/>
  <c r="E19" i="1"/>
  <c r="E18" i="1"/>
  <c r="D27" i="1"/>
  <c r="D26" i="1"/>
  <c r="D25" i="1"/>
  <c r="D24" i="1"/>
  <c r="D23" i="1"/>
  <c r="D22" i="1"/>
  <c r="D21" i="1"/>
  <c r="D20" i="1"/>
  <c r="D19" i="1"/>
  <c r="D18" i="1"/>
  <c r="C27" i="1"/>
  <c r="C26" i="1"/>
  <c r="C25" i="1"/>
  <c r="C24" i="1"/>
  <c r="C23" i="1"/>
  <c r="C22" i="1"/>
  <c r="C21" i="1"/>
  <c r="C20" i="1"/>
  <c r="C19" i="1"/>
  <c r="C18" i="1"/>
</calcChain>
</file>

<file path=xl/sharedStrings.xml><?xml version="1.0" encoding="utf-8"?>
<sst xmlns="http://schemas.openxmlformats.org/spreadsheetml/2006/main" count="14" uniqueCount="14">
  <si>
    <t>sum</t>
    <phoneticPr fontId="2"/>
  </si>
  <si>
    <t>same</t>
    <phoneticPr fontId="2"/>
  </si>
  <si>
    <t>acc</t>
    <phoneticPr fontId="2"/>
  </si>
  <si>
    <t>全部</t>
    <rPh sb="0" eb="2">
      <t>ゼンブ</t>
    </rPh>
    <phoneticPr fontId="2"/>
  </si>
  <si>
    <t>車</t>
    <rPh sb="0" eb="1">
      <t>クルマ</t>
    </rPh>
    <phoneticPr fontId="2"/>
  </si>
  <si>
    <t>飛行機</t>
    <rPh sb="0" eb="3">
      <t>ヒコウキ</t>
    </rPh>
    <phoneticPr fontId="2"/>
  </si>
  <si>
    <t>鳥</t>
    <rPh sb="0" eb="1">
      <t>トリ</t>
    </rPh>
    <phoneticPr fontId="2"/>
  </si>
  <si>
    <t>猫</t>
    <rPh sb="0" eb="1">
      <t>ネコ</t>
    </rPh>
    <phoneticPr fontId="2"/>
  </si>
  <si>
    <t>犬</t>
    <rPh sb="0" eb="1">
      <t>イヌ</t>
    </rPh>
    <phoneticPr fontId="2"/>
  </si>
  <si>
    <t>鹿</t>
    <rPh sb="0" eb="1">
      <t>シカ</t>
    </rPh>
    <phoneticPr fontId="2"/>
  </si>
  <si>
    <t>カエル</t>
    <phoneticPr fontId="2"/>
  </si>
  <si>
    <t>馬</t>
    <rPh sb="0" eb="1">
      <t>ウマ</t>
    </rPh>
    <phoneticPr fontId="2"/>
  </si>
  <si>
    <t>船</t>
    <rPh sb="0" eb="1">
      <t>フネ</t>
    </rPh>
    <phoneticPr fontId="2"/>
  </si>
  <si>
    <t>トラック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</si>
</sst>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scheme val="minor"/>
    </font>
    <font>
      <sz val="10"/>
      <color rgb="FF212121"/>
      <name val="Var(--colab-code-font-family)"/>
      <family val="2"/>
    </font>
    <font>
      <sz val="6"/>
      <name val="游ゴシック"/>
      <family val="3"/>
      <charset val="128"/>
      <scheme val="minor"/>
    </font>
    <font>
      <sz val="10"/>
      <color rgb="FF21212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3" fillId="0" borderId="2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4" fillId="0" borderId="0" xfId="0" applyFont="1"/>
    <xf numFmtId="0" fontId="0" fillId="0" borderId="0" xfId="0" applyFill="1" applyBorder="1"/>
    <xf numFmtId="9" fontId="3" fillId="0" borderId="0" xfId="1" applyFont="1" applyAlignment="1">
      <alignment vertical="center"/>
    </xf>
    <xf numFmtId="9" fontId="0" fillId="0" borderId="0" xfId="1" applyFont="1" applyAlignment="1"/>
    <xf numFmtId="9" fontId="0" fillId="0" borderId="0" xfId="0" applyNumberForma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</a:t>
            </a:r>
            <a:r>
              <a:rPr lang="ja-JP" altLang="en-US"/>
              <a:t>次元　ラベル別正答回数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7049</c:v>
                </c:pt>
                <c:pt idx="1">
                  <c:v>10331</c:v>
                </c:pt>
                <c:pt idx="2">
                  <c:v>6049</c:v>
                </c:pt>
                <c:pt idx="3">
                  <c:v>4013</c:v>
                </c:pt>
                <c:pt idx="4">
                  <c:v>4052</c:v>
                </c:pt>
                <c:pt idx="5">
                  <c:v>7481</c:v>
                </c:pt>
                <c:pt idx="6">
                  <c:v>4774</c:v>
                </c:pt>
                <c:pt idx="7">
                  <c:v>5856</c:v>
                </c:pt>
                <c:pt idx="8">
                  <c:v>6158</c:v>
                </c:pt>
                <c:pt idx="9">
                  <c:v>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7-4BB6-88B6-029AD16D6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76112"/>
        <c:axId val="130874032"/>
      </c:barChart>
      <c:catAx>
        <c:axId val="1308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74032"/>
        <c:crosses val="autoZero"/>
        <c:auto val="1"/>
        <c:lblAlgn val="ctr"/>
        <c:lblOffset val="100"/>
        <c:noMultiLvlLbl val="0"/>
      </c:catAx>
      <c:valAx>
        <c:axId val="130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8192</a:t>
            </a:r>
            <a:r>
              <a:rPr lang="ja-JP" altLang="en-US"/>
              <a:t>次元　ラベル別正答回数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9103</c:v>
                </c:pt>
                <c:pt idx="1">
                  <c:v>11571</c:v>
                </c:pt>
                <c:pt idx="2">
                  <c:v>5319</c:v>
                </c:pt>
                <c:pt idx="3">
                  <c:v>3400</c:v>
                </c:pt>
                <c:pt idx="4">
                  <c:v>5419</c:v>
                </c:pt>
                <c:pt idx="5">
                  <c:v>7581</c:v>
                </c:pt>
                <c:pt idx="6">
                  <c:v>8833</c:v>
                </c:pt>
                <c:pt idx="7">
                  <c:v>10225</c:v>
                </c:pt>
                <c:pt idx="8">
                  <c:v>9598</c:v>
                </c:pt>
                <c:pt idx="9">
                  <c:v>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2-4C39-B7B7-32F9799B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35647"/>
        <c:axId val="2045532735"/>
      </c:barChart>
      <c:catAx>
        <c:axId val="20455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5532735"/>
        <c:crosses val="autoZero"/>
        <c:auto val="1"/>
        <c:lblAlgn val="ctr"/>
        <c:lblOffset val="100"/>
        <c:noMultiLvlLbl val="0"/>
      </c:catAx>
      <c:valAx>
        <c:axId val="20455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553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</a:t>
            </a:r>
            <a:r>
              <a:rPr lang="ja-JP" altLang="en-US"/>
              <a:t>次元　各ラベル正答率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Sheet1!$A$18:$A$27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Sheet1!$C$18:$C$27</c:f>
              <c:numCache>
                <c:formatCode>0%</c:formatCode>
                <c:ptCount val="10"/>
                <c:pt idx="0">
                  <c:v>0.371</c:v>
                </c:pt>
                <c:pt idx="1">
                  <c:v>0.54373684210526319</c:v>
                </c:pt>
                <c:pt idx="2">
                  <c:v>0.31836842105263158</c:v>
                </c:pt>
                <c:pt idx="3">
                  <c:v>0.21121052631578949</c:v>
                </c:pt>
                <c:pt idx="4">
                  <c:v>0.21326315789473685</c:v>
                </c:pt>
                <c:pt idx="5">
                  <c:v>0.39373684210526316</c:v>
                </c:pt>
                <c:pt idx="6">
                  <c:v>0.25126315789473685</c:v>
                </c:pt>
                <c:pt idx="7">
                  <c:v>0.30821052631578949</c:v>
                </c:pt>
                <c:pt idx="8">
                  <c:v>0.32410526315789473</c:v>
                </c:pt>
                <c:pt idx="9">
                  <c:v>0.48315789473684212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6-4DAD-958F-1247EF35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144719"/>
        <c:axId val="2094139311"/>
      </c:barChart>
      <c:catAx>
        <c:axId val="209414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139311"/>
        <c:crosses val="autoZero"/>
        <c:auto val="1"/>
        <c:lblAlgn val="ctr"/>
        <c:lblOffset val="100"/>
        <c:noMultiLvlLbl val="0"/>
      </c:catAx>
      <c:valAx>
        <c:axId val="20941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14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</a:t>
            </a:r>
            <a:r>
              <a:rPr lang="ja-JP" altLang="en-US"/>
              <a:t>次元　各ラベル正答率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Sheet1!$A$18:$A$27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Sheet1!$D$18:$D$27</c:f>
              <c:numCache>
                <c:formatCode>0%</c:formatCode>
                <c:ptCount val="10"/>
                <c:pt idx="0">
                  <c:v>0.31242105263157893</c:v>
                </c:pt>
                <c:pt idx="1">
                  <c:v>0.29205263157894734</c:v>
                </c:pt>
                <c:pt idx="2">
                  <c:v>0.23836842105263159</c:v>
                </c:pt>
                <c:pt idx="3">
                  <c:v>0.13905263157894737</c:v>
                </c:pt>
                <c:pt idx="4">
                  <c:v>0.2063157894736842</c:v>
                </c:pt>
                <c:pt idx="5">
                  <c:v>0.25763157894736843</c:v>
                </c:pt>
                <c:pt idx="6">
                  <c:v>0.22468421052631579</c:v>
                </c:pt>
                <c:pt idx="7">
                  <c:v>0.30068421052631578</c:v>
                </c:pt>
                <c:pt idx="8">
                  <c:v>0.24652631578947368</c:v>
                </c:pt>
                <c:pt idx="9">
                  <c:v>0.26684210526315788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F-455C-A6C1-FDB84F1C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93663"/>
        <c:axId val="100892415"/>
      </c:barChart>
      <c:catAx>
        <c:axId val="10089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92415"/>
        <c:crosses val="autoZero"/>
        <c:auto val="1"/>
        <c:lblAlgn val="ctr"/>
        <c:lblOffset val="100"/>
        <c:noMultiLvlLbl val="0"/>
      </c:catAx>
      <c:valAx>
        <c:axId val="1008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</a:t>
            </a:r>
            <a:r>
              <a:rPr lang="ja-JP" altLang="en-US"/>
              <a:t>次元　各ラベル正答率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Sheet1!$A$18:$A$27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Sheet1!$E$18:$E$27</c:f>
              <c:numCache>
                <c:formatCode>0%</c:formatCode>
                <c:ptCount val="10"/>
                <c:pt idx="0">
                  <c:v>0.39278947368421052</c:v>
                </c:pt>
                <c:pt idx="1">
                  <c:v>0.54347368421052633</c:v>
                </c:pt>
                <c:pt idx="2">
                  <c:v>0.25236842105263158</c:v>
                </c:pt>
                <c:pt idx="3">
                  <c:v>0.18568421052631578</c:v>
                </c:pt>
                <c:pt idx="4">
                  <c:v>0.19147368421052632</c:v>
                </c:pt>
                <c:pt idx="5">
                  <c:v>0.3665263157894737</c:v>
                </c:pt>
                <c:pt idx="6">
                  <c:v>0.37936842105263158</c:v>
                </c:pt>
                <c:pt idx="7">
                  <c:v>0.41463157894736841</c:v>
                </c:pt>
                <c:pt idx="8">
                  <c:v>0.4935263157894737</c:v>
                </c:pt>
                <c:pt idx="9">
                  <c:v>0.54915789473684207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4-42AB-BAC4-1E2E3FC1B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19119"/>
        <c:axId val="100814959"/>
      </c:barChart>
      <c:catAx>
        <c:axId val="1008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14959"/>
        <c:crosses val="autoZero"/>
        <c:auto val="1"/>
        <c:lblAlgn val="ctr"/>
        <c:lblOffset val="100"/>
        <c:noMultiLvlLbl val="0"/>
      </c:catAx>
      <c:valAx>
        <c:axId val="1008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1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2000</a:t>
            </a:r>
            <a:r>
              <a:rPr lang="ja-JP" altLang="en-US"/>
              <a:t>次元　各ラベル正答率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Sheet1!$A$18:$A$27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Sheet1!$F$18:$F$27</c:f>
              <c:numCache>
                <c:formatCode>0%</c:formatCode>
                <c:ptCount val="10"/>
                <c:pt idx="0">
                  <c:v>0.47005263157894739</c:v>
                </c:pt>
                <c:pt idx="1">
                  <c:v>0.47773684210526318</c:v>
                </c:pt>
                <c:pt idx="2">
                  <c:v>0.22831578947368422</c:v>
                </c:pt>
                <c:pt idx="3">
                  <c:v>0.16726315789473684</c:v>
                </c:pt>
                <c:pt idx="4">
                  <c:v>0.22736842105263158</c:v>
                </c:pt>
                <c:pt idx="5">
                  <c:v>0.31773684210526315</c:v>
                </c:pt>
                <c:pt idx="6">
                  <c:v>0.28415789473684211</c:v>
                </c:pt>
                <c:pt idx="7">
                  <c:v>0.3677894736842105</c:v>
                </c:pt>
                <c:pt idx="8">
                  <c:v>0.41278947368421054</c:v>
                </c:pt>
                <c:pt idx="9">
                  <c:v>0.48994736842105263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0-446D-80DF-2488A028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08815"/>
        <c:axId val="95001327"/>
      </c:barChart>
      <c:catAx>
        <c:axId val="9500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1327"/>
        <c:crosses val="autoZero"/>
        <c:auto val="1"/>
        <c:lblAlgn val="ctr"/>
        <c:lblOffset val="100"/>
        <c:noMultiLvlLbl val="0"/>
      </c:catAx>
      <c:valAx>
        <c:axId val="950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0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3000</a:t>
            </a:r>
            <a:r>
              <a:rPr lang="ja-JP" altLang="en-US"/>
              <a:t>次元　各ラベル正答率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Sheet1!$A$18:$A$27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Sheet1!$G$18:$G$27</c:f>
              <c:numCache>
                <c:formatCode>0%</c:formatCode>
                <c:ptCount val="10"/>
                <c:pt idx="0">
                  <c:v>0.39773684210526317</c:v>
                </c:pt>
                <c:pt idx="1">
                  <c:v>0.48715789473684212</c:v>
                </c:pt>
                <c:pt idx="2">
                  <c:v>0.24089473684210527</c:v>
                </c:pt>
                <c:pt idx="3">
                  <c:v>0.18568421052631578</c:v>
                </c:pt>
                <c:pt idx="4">
                  <c:v>0.23663157894736842</c:v>
                </c:pt>
                <c:pt idx="5">
                  <c:v>0.31842105263157894</c:v>
                </c:pt>
                <c:pt idx="6">
                  <c:v>0.36178947368421055</c:v>
                </c:pt>
                <c:pt idx="7">
                  <c:v>0.36868421052631578</c:v>
                </c:pt>
                <c:pt idx="8">
                  <c:v>0.39026315789473687</c:v>
                </c:pt>
                <c:pt idx="9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2-4329-8835-1B514967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18287"/>
        <c:axId val="100815375"/>
      </c:barChart>
      <c:catAx>
        <c:axId val="1008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15375"/>
        <c:crosses val="autoZero"/>
        <c:auto val="1"/>
        <c:lblAlgn val="ctr"/>
        <c:lblOffset val="100"/>
        <c:noMultiLvlLbl val="0"/>
      </c:catAx>
      <c:valAx>
        <c:axId val="1008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1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4096</a:t>
            </a:r>
            <a:r>
              <a:rPr lang="ja-JP" altLang="en-US"/>
              <a:t>次元　各ラベル正答率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Sheet1!$A$18:$A$27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Sheet1!$H$18:$H$27</c:f>
              <c:numCache>
                <c:formatCode>0%</c:formatCode>
                <c:ptCount val="10"/>
                <c:pt idx="0">
                  <c:v>0.43</c:v>
                </c:pt>
                <c:pt idx="1">
                  <c:v>0.51173684210526316</c:v>
                </c:pt>
                <c:pt idx="2">
                  <c:v>0.23473684210526316</c:v>
                </c:pt>
                <c:pt idx="3">
                  <c:v>0.15384210526315789</c:v>
                </c:pt>
                <c:pt idx="4">
                  <c:v>0.215</c:v>
                </c:pt>
                <c:pt idx="5">
                  <c:v>0.26447368421052631</c:v>
                </c:pt>
                <c:pt idx="6">
                  <c:v>0.41457894736842105</c:v>
                </c:pt>
                <c:pt idx="7">
                  <c:v>0.38857894736842108</c:v>
                </c:pt>
                <c:pt idx="8">
                  <c:v>0.41873684210526319</c:v>
                </c:pt>
                <c:pt idx="9">
                  <c:v>0.40699999999999997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7-431D-AD36-B9F420AC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6895"/>
        <c:axId val="15369391"/>
      </c:barChart>
      <c:catAx>
        <c:axId val="153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69391"/>
        <c:crosses val="autoZero"/>
        <c:auto val="1"/>
        <c:lblAlgn val="ctr"/>
        <c:lblOffset val="100"/>
        <c:noMultiLvlLbl val="0"/>
      </c:catAx>
      <c:valAx>
        <c:axId val="153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8192</a:t>
            </a:r>
            <a:r>
              <a:rPr lang="ja-JP" altLang="en-US"/>
              <a:t>次元　各ラベル正答率</a:t>
            </a:r>
          </a:p>
        </c:rich>
      </c:tx>
      <c:layout>
        <c:manualLayout>
          <c:xMode val="edge"/>
          <c:yMode val="edge"/>
          <c:x val="0.2789374453193351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Sheet1!$A$18:$A$27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Sheet1!$I$18:$I$27</c:f>
              <c:numCache>
                <c:formatCode>0%</c:formatCode>
                <c:ptCount val="10"/>
                <c:pt idx="0">
                  <c:v>0.47910526315789476</c:v>
                </c:pt>
                <c:pt idx="1">
                  <c:v>0.60899999999999999</c:v>
                </c:pt>
                <c:pt idx="2">
                  <c:v>0.27994736842105261</c:v>
                </c:pt>
                <c:pt idx="3">
                  <c:v>0.17894736842105263</c:v>
                </c:pt>
                <c:pt idx="4">
                  <c:v>0.28521052631578947</c:v>
                </c:pt>
                <c:pt idx="5">
                  <c:v>0.39900000000000002</c:v>
                </c:pt>
                <c:pt idx="6">
                  <c:v>0.46489473684210525</c:v>
                </c:pt>
                <c:pt idx="7">
                  <c:v>0.53815789473684206</c:v>
                </c:pt>
                <c:pt idx="8">
                  <c:v>0.50515789473684214</c:v>
                </c:pt>
                <c:pt idx="9">
                  <c:v>0.50778947368421057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0-47C4-8884-8F0FD375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94079"/>
        <c:axId val="100896575"/>
      </c:barChart>
      <c:catAx>
        <c:axId val="1008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96575"/>
        <c:crosses val="autoZero"/>
        <c:auto val="1"/>
        <c:lblAlgn val="ctr"/>
        <c:lblOffset val="100"/>
        <c:noMultiLvlLbl val="0"/>
      </c:catAx>
      <c:valAx>
        <c:axId val="1008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各ラベル　検索精度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Sheet1!$T$53:$T$62</c:f>
              <c:strCache>
                <c:ptCount val="10"/>
                <c:pt idx="0">
                  <c:v>飛行機</c:v>
                </c:pt>
                <c:pt idx="1">
                  <c:v>車</c:v>
                </c:pt>
                <c:pt idx="2">
                  <c:v>鳥</c:v>
                </c:pt>
                <c:pt idx="3">
                  <c:v>猫</c:v>
                </c:pt>
                <c:pt idx="4">
                  <c:v>鹿</c:v>
                </c:pt>
                <c:pt idx="5">
                  <c:v>犬</c:v>
                </c:pt>
                <c:pt idx="6">
                  <c:v>カエル</c:v>
                </c:pt>
                <c:pt idx="7">
                  <c:v>馬</c:v>
                </c:pt>
                <c:pt idx="8">
                  <c:v>船</c:v>
                </c:pt>
                <c:pt idx="9">
                  <c:v>トラック</c:v>
                </c:pt>
              </c:strCache>
            </c:strRef>
          </c:cat>
          <c:val>
            <c:numRef>
              <c:f>Sheet1!$J$18:$J$27</c:f>
              <c:numCache>
                <c:formatCode>0%</c:formatCode>
                <c:ptCount val="10"/>
                <c:pt idx="0">
                  <c:v>0.47551754385964912</c:v>
                </c:pt>
                <c:pt idx="1">
                  <c:v>0.57748245614035087</c:v>
                </c:pt>
                <c:pt idx="2">
                  <c:v>0.29883333333333334</c:v>
                </c:pt>
                <c:pt idx="3">
                  <c:v>0.2036140350877193</c:v>
                </c:pt>
                <c:pt idx="4">
                  <c:v>0.2625438596491228</c:v>
                </c:pt>
                <c:pt idx="5">
                  <c:v>0.38625438596491229</c:v>
                </c:pt>
                <c:pt idx="6">
                  <c:v>0.39678947368421053</c:v>
                </c:pt>
                <c:pt idx="7">
                  <c:v>0.44778947368421052</c:v>
                </c:pt>
                <c:pt idx="8">
                  <c:v>0.46518421052631581</c:v>
                </c:pt>
                <c:pt idx="9">
                  <c:v>0.52814912280701753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4-4BF7-8AA5-75F685E6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99663"/>
        <c:axId val="95012975"/>
      </c:barChart>
      <c:catAx>
        <c:axId val="9499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12975"/>
        <c:crosses val="autoZero"/>
        <c:auto val="1"/>
        <c:lblAlgn val="ctr"/>
        <c:lblOffset val="100"/>
        <c:noMultiLvlLbl val="0"/>
      </c:catAx>
      <c:valAx>
        <c:axId val="9501297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9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</a:t>
            </a:r>
            <a:r>
              <a:rPr lang="ja-JP" altLang="en-US"/>
              <a:t>次元　ラベル別正答回数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5936</c:v>
                </c:pt>
                <c:pt idx="1">
                  <c:v>5549</c:v>
                </c:pt>
                <c:pt idx="2">
                  <c:v>4529</c:v>
                </c:pt>
                <c:pt idx="3">
                  <c:v>2642</c:v>
                </c:pt>
                <c:pt idx="4">
                  <c:v>3920</c:v>
                </c:pt>
                <c:pt idx="5">
                  <c:v>4895</c:v>
                </c:pt>
                <c:pt idx="6">
                  <c:v>4269</c:v>
                </c:pt>
                <c:pt idx="7">
                  <c:v>5713</c:v>
                </c:pt>
                <c:pt idx="8">
                  <c:v>4684</c:v>
                </c:pt>
                <c:pt idx="9">
                  <c:v>5070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D-4147-9A0D-15C6C93BF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48016"/>
        <c:axId val="132251344"/>
      </c:barChart>
      <c:catAx>
        <c:axId val="1322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251344"/>
        <c:crosses val="autoZero"/>
        <c:auto val="1"/>
        <c:lblAlgn val="ctr"/>
        <c:lblOffset val="100"/>
        <c:noMultiLvlLbl val="0"/>
      </c:catAx>
      <c:valAx>
        <c:axId val="1322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2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</a:t>
            </a:r>
            <a:r>
              <a:rPr lang="ja-JP" altLang="en-US"/>
              <a:t>次元　ラベル別正答回数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7463</c:v>
                </c:pt>
                <c:pt idx="1">
                  <c:v>10326</c:v>
                </c:pt>
                <c:pt idx="2">
                  <c:v>4795</c:v>
                </c:pt>
                <c:pt idx="3">
                  <c:v>3528</c:v>
                </c:pt>
                <c:pt idx="4">
                  <c:v>3638</c:v>
                </c:pt>
                <c:pt idx="5">
                  <c:v>6964</c:v>
                </c:pt>
                <c:pt idx="6">
                  <c:v>7208</c:v>
                </c:pt>
                <c:pt idx="7">
                  <c:v>7878</c:v>
                </c:pt>
                <c:pt idx="8">
                  <c:v>9377</c:v>
                </c:pt>
                <c:pt idx="9">
                  <c:v>10434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36E-9FF0-4A9EACB47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5728"/>
        <c:axId val="7111152"/>
      </c:barChart>
      <c:catAx>
        <c:axId val="71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11152"/>
        <c:crosses val="autoZero"/>
        <c:auto val="1"/>
        <c:lblAlgn val="ctr"/>
        <c:lblOffset val="100"/>
        <c:noMultiLvlLbl val="0"/>
      </c:catAx>
      <c:valAx>
        <c:axId val="71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2000</a:t>
            </a:r>
            <a:r>
              <a:rPr lang="ja-JP" altLang="en-US"/>
              <a:t>次元　ラベル別正答回数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8931</c:v>
                </c:pt>
                <c:pt idx="1">
                  <c:v>9077</c:v>
                </c:pt>
                <c:pt idx="2">
                  <c:v>4338</c:v>
                </c:pt>
                <c:pt idx="3">
                  <c:v>3178</c:v>
                </c:pt>
                <c:pt idx="4">
                  <c:v>4320</c:v>
                </c:pt>
                <c:pt idx="5">
                  <c:v>6037</c:v>
                </c:pt>
                <c:pt idx="6">
                  <c:v>5399</c:v>
                </c:pt>
                <c:pt idx="7">
                  <c:v>6988</c:v>
                </c:pt>
                <c:pt idx="8">
                  <c:v>7843</c:v>
                </c:pt>
                <c:pt idx="9">
                  <c:v>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0-4FA5-85BD-28D9F0ED5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72784"/>
        <c:axId val="130870288"/>
      </c:barChart>
      <c:catAx>
        <c:axId val="1308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70288"/>
        <c:crosses val="autoZero"/>
        <c:auto val="1"/>
        <c:lblAlgn val="ctr"/>
        <c:lblOffset val="100"/>
        <c:noMultiLvlLbl val="0"/>
      </c:catAx>
      <c:valAx>
        <c:axId val="1308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</a:t>
            </a:r>
            <a:r>
              <a:rPr lang="ja-JP" altLang="en-US"/>
              <a:t>次元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7049</c:v>
                </c:pt>
                <c:pt idx="1">
                  <c:v>10331</c:v>
                </c:pt>
                <c:pt idx="2">
                  <c:v>6049</c:v>
                </c:pt>
                <c:pt idx="3">
                  <c:v>4013</c:v>
                </c:pt>
                <c:pt idx="4">
                  <c:v>4052</c:v>
                </c:pt>
                <c:pt idx="5">
                  <c:v>7481</c:v>
                </c:pt>
                <c:pt idx="6">
                  <c:v>4774</c:v>
                </c:pt>
                <c:pt idx="7">
                  <c:v>5856</c:v>
                </c:pt>
                <c:pt idx="8">
                  <c:v>6158</c:v>
                </c:pt>
                <c:pt idx="9">
                  <c:v>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F-47A6-BAA5-39BC23D3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0752"/>
        <c:axId val="16522832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F-47A6-BAA5-39BC23D3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0752"/>
        <c:axId val="1652283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Sheet1!$C$18:$C$27</c:f>
              <c:numCache>
                <c:formatCode>0%</c:formatCode>
                <c:ptCount val="10"/>
                <c:pt idx="0">
                  <c:v>0.371</c:v>
                </c:pt>
                <c:pt idx="1">
                  <c:v>0.54373684210526319</c:v>
                </c:pt>
                <c:pt idx="2">
                  <c:v>0.31836842105263158</c:v>
                </c:pt>
                <c:pt idx="3">
                  <c:v>0.21121052631578949</c:v>
                </c:pt>
                <c:pt idx="4">
                  <c:v>0.21326315789473685</c:v>
                </c:pt>
                <c:pt idx="5">
                  <c:v>0.39373684210526316</c:v>
                </c:pt>
                <c:pt idx="6">
                  <c:v>0.25126315789473685</c:v>
                </c:pt>
                <c:pt idx="7">
                  <c:v>0.30821052631578949</c:v>
                </c:pt>
                <c:pt idx="8">
                  <c:v>0.32410526315789473</c:v>
                </c:pt>
                <c:pt idx="9">
                  <c:v>0.48315789473684212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F-47A6-BAA5-39BC23D3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0224"/>
        <c:axId val="211913968"/>
      </c:lineChart>
      <c:catAx>
        <c:axId val="165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22832"/>
        <c:crosses val="autoZero"/>
        <c:auto val="1"/>
        <c:lblAlgn val="ctr"/>
        <c:lblOffset val="100"/>
        <c:noMultiLvlLbl val="0"/>
      </c:catAx>
      <c:valAx>
        <c:axId val="165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20752"/>
        <c:crosses val="autoZero"/>
        <c:crossBetween val="between"/>
      </c:valAx>
      <c:valAx>
        <c:axId val="2119139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910224"/>
        <c:crosses val="max"/>
        <c:crossBetween val="between"/>
      </c:valAx>
      <c:catAx>
        <c:axId val="21191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91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3000</a:t>
            </a:r>
            <a:r>
              <a:rPr lang="ja-JP" altLang="en-US"/>
              <a:t>次元　ラベル別正答回数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7557</c:v>
                </c:pt>
                <c:pt idx="1">
                  <c:v>9256</c:v>
                </c:pt>
                <c:pt idx="2">
                  <c:v>4577</c:v>
                </c:pt>
                <c:pt idx="3">
                  <c:v>3528</c:v>
                </c:pt>
                <c:pt idx="4">
                  <c:v>4496</c:v>
                </c:pt>
                <c:pt idx="5">
                  <c:v>6050</c:v>
                </c:pt>
                <c:pt idx="6">
                  <c:v>6874</c:v>
                </c:pt>
                <c:pt idx="7">
                  <c:v>7005</c:v>
                </c:pt>
                <c:pt idx="8">
                  <c:v>7415</c:v>
                </c:pt>
                <c:pt idx="9">
                  <c:v>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B-4D72-B396-263C6F00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76528"/>
        <c:axId val="130873200"/>
      </c:barChart>
      <c:catAx>
        <c:axId val="1308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73200"/>
        <c:crosses val="autoZero"/>
        <c:auto val="1"/>
        <c:lblAlgn val="ctr"/>
        <c:lblOffset val="100"/>
        <c:noMultiLvlLbl val="0"/>
      </c:catAx>
      <c:valAx>
        <c:axId val="1308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4096</a:t>
            </a:r>
            <a:r>
              <a:rPr lang="ja-JP" altLang="en-US"/>
              <a:t>次元　ラベル別正答回数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8170</c:v>
                </c:pt>
                <c:pt idx="1">
                  <c:v>9723</c:v>
                </c:pt>
                <c:pt idx="2">
                  <c:v>4460</c:v>
                </c:pt>
                <c:pt idx="3">
                  <c:v>2923</c:v>
                </c:pt>
                <c:pt idx="4">
                  <c:v>4085</c:v>
                </c:pt>
                <c:pt idx="5">
                  <c:v>5025</c:v>
                </c:pt>
                <c:pt idx="6">
                  <c:v>7877</c:v>
                </c:pt>
                <c:pt idx="7">
                  <c:v>7383</c:v>
                </c:pt>
                <c:pt idx="8">
                  <c:v>7956</c:v>
                </c:pt>
                <c:pt idx="9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6-4EB4-B7C8-A5E7B17B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29264"/>
        <c:axId val="134028016"/>
      </c:barChart>
      <c:catAx>
        <c:axId val="13402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28016"/>
        <c:crosses val="autoZero"/>
        <c:auto val="1"/>
        <c:lblAlgn val="ctr"/>
        <c:lblOffset val="100"/>
        <c:noMultiLvlLbl val="0"/>
      </c:catAx>
      <c:valAx>
        <c:axId val="1340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2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全体の平均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Sheet1!$I$42:$I$51</c:f>
              <c:numCache>
                <c:formatCode>General</c:formatCode>
                <c:ptCount val="10"/>
                <c:pt idx="0">
                  <c:v>7517.666666666667</c:v>
                </c:pt>
                <c:pt idx="1">
                  <c:v>9043.6666666666661</c:v>
                </c:pt>
                <c:pt idx="2">
                  <c:v>4791.333333333333</c:v>
                </c:pt>
                <c:pt idx="3">
                  <c:v>3302</c:v>
                </c:pt>
                <c:pt idx="4">
                  <c:v>4085.1666666666665</c:v>
                </c:pt>
                <c:pt idx="5">
                  <c:v>6075.333333333333</c:v>
                </c:pt>
                <c:pt idx="6">
                  <c:v>6066.833333333333</c:v>
                </c:pt>
                <c:pt idx="7">
                  <c:v>6803.833333333333</c:v>
                </c:pt>
                <c:pt idx="8">
                  <c:v>7238.833333333333</c:v>
                </c:pt>
                <c:pt idx="9">
                  <c:v>8426.8333333333339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2-4764-A1F4-F3C1988C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50928"/>
        <c:axId val="132250096"/>
      </c:barChart>
      <c:catAx>
        <c:axId val="1322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250096"/>
        <c:crosses val="autoZero"/>
        <c:auto val="1"/>
        <c:lblAlgn val="ctr"/>
        <c:lblOffset val="100"/>
        <c:noMultiLvlLbl val="0"/>
      </c:catAx>
      <c:valAx>
        <c:axId val="1322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2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全体の平均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7744.1428571428569</c:v>
                </c:pt>
                <c:pt idx="1">
                  <c:v>9404.7142857142862</c:v>
                </c:pt>
                <c:pt idx="2">
                  <c:v>4866.7142857142853</c:v>
                </c:pt>
                <c:pt idx="3">
                  <c:v>3316</c:v>
                </c:pt>
                <c:pt idx="4">
                  <c:v>4275.7142857142853</c:v>
                </c:pt>
                <c:pt idx="5">
                  <c:v>6290.4285714285716</c:v>
                </c:pt>
                <c:pt idx="6">
                  <c:v>6462</c:v>
                </c:pt>
                <c:pt idx="7">
                  <c:v>7292.5714285714284</c:v>
                </c:pt>
                <c:pt idx="8">
                  <c:v>7575.8571428571431</c:v>
                </c:pt>
                <c:pt idx="9">
                  <c:v>8601.2857142857138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6-4424-A472-85EFB2D2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31856"/>
        <c:axId val="282830192"/>
      </c:barChart>
      <c:catAx>
        <c:axId val="2828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2830192"/>
        <c:crosses val="autoZero"/>
        <c:auto val="1"/>
        <c:lblAlgn val="ctr"/>
        <c:lblOffset val="100"/>
        <c:noMultiLvlLbl val="0"/>
      </c:catAx>
      <c:valAx>
        <c:axId val="2828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28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51594</xdr:colOff>
      <xdr:row>39</xdr:row>
      <xdr:rowOff>65089</xdr:rowOff>
    </xdr:from>
    <xdr:to>
      <xdr:col>17</xdr:col>
      <xdr:colOff>11906</xdr:colOff>
      <xdr:row>51</xdr:row>
      <xdr:rowOff>46039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638969</xdr:colOff>
      <xdr:row>0</xdr:row>
      <xdr:rowOff>0</xdr:rowOff>
    </xdr:from>
    <xdr:to>
      <xdr:col>24</xdr:col>
      <xdr:colOff>599282</xdr:colOff>
      <xdr:row>11</xdr:row>
      <xdr:rowOff>203200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361156</xdr:colOff>
      <xdr:row>14</xdr:row>
      <xdr:rowOff>120650</xdr:rowOff>
    </xdr:from>
    <xdr:to>
      <xdr:col>17</xdr:col>
      <xdr:colOff>321468</xdr:colOff>
      <xdr:row>26</xdr:row>
      <xdr:rowOff>85725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11907</xdr:colOff>
      <xdr:row>13</xdr:row>
      <xdr:rowOff>25401</xdr:rowOff>
    </xdr:from>
    <xdr:to>
      <xdr:col>24</xdr:col>
      <xdr:colOff>631032</xdr:colOff>
      <xdr:row>24</xdr:row>
      <xdr:rowOff>220663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377031</xdr:colOff>
      <xdr:row>27</xdr:row>
      <xdr:rowOff>88900</xdr:rowOff>
    </xdr:from>
    <xdr:to>
      <xdr:col>7</xdr:col>
      <xdr:colOff>337343</xdr:colOff>
      <xdr:row>39</xdr:row>
      <xdr:rowOff>69850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27781</xdr:colOff>
      <xdr:row>26</xdr:row>
      <xdr:rowOff>1588</xdr:rowOff>
    </xdr:from>
    <xdr:to>
      <xdr:col>16</xdr:col>
      <xdr:colOff>646906</xdr:colOff>
      <xdr:row>37</xdr:row>
      <xdr:rowOff>212726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11906</xdr:colOff>
      <xdr:row>25</xdr:row>
      <xdr:rowOff>223838</xdr:rowOff>
    </xdr:from>
    <xdr:to>
      <xdr:col>24</xdr:col>
      <xdr:colOff>631031</xdr:colOff>
      <xdr:row>37</xdr:row>
      <xdr:rowOff>204788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19844</xdr:colOff>
      <xdr:row>13</xdr:row>
      <xdr:rowOff>1589</xdr:rowOff>
    </xdr:from>
    <xdr:to>
      <xdr:col>32</xdr:col>
      <xdr:colOff>638969</xdr:colOff>
      <xdr:row>24</xdr:row>
      <xdr:rowOff>196851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51593</xdr:colOff>
      <xdr:row>25</xdr:row>
      <xdr:rowOff>184149</xdr:rowOff>
    </xdr:from>
    <xdr:to>
      <xdr:col>33</xdr:col>
      <xdr:colOff>11905</xdr:colOff>
      <xdr:row>37</xdr:row>
      <xdr:rowOff>165099</xdr:rowOff>
    </xdr:to>
    <xdr:graphicFrame macro="">
      <xdr:nvGraphicFramePr>
        <xdr:cNvPr id="90" name="グラフ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154780</xdr:colOff>
      <xdr:row>1</xdr:row>
      <xdr:rowOff>49213</xdr:rowOff>
    </xdr:from>
    <xdr:to>
      <xdr:col>18</xdr:col>
      <xdr:colOff>115093</xdr:colOff>
      <xdr:row>13</xdr:row>
      <xdr:rowOff>30163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377032</xdr:colOff>
      <xdr:row>36</xdr:row>
      <xdr:rowOff>152400</xdr:rowOff>
    </xdr:from>
    <xdr:to>
      <xdr:col>7</xdr:col>
      <xdr:colOff>337344</xdr:colOff>
      <xdr:row>48</xdr:row>
      <xdr:rowOff>133350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91282</xdr:colOff>
      <xdr:row>41</xdr:row>
      <xdr:rowOff>152401</xdr:rowOff>
    </xdr:from>
    <xdr:to>
      <xdr:col>10</xdr:col>
      <xdr:colOff>51595</xdr:colOff>
      <xdr:row>53</xdr:row>
      <xdr:rowOff>133351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186532</xdr:colOff>
      <xdr:row>44</xdr:row>
      <xdr:rowOff>136524</xdr:rowOff>
    </xdr:from>
    <xdr:to>
      <xdr:col>13</xdr:col>
      <xdr:colOff>146844</xdr:colOff>
      <xdr:row>56</xdr:row>
      <xdr:rowOff>117474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416719</xdr:colOff>
      <xdr:row>47</xdr:row>
      <xdr:rowOff>73025</xdr:rowOff>
    </xdr:from>
    <xdr:to>
      <xdr:col>15</xdr:col>
      <xdr:colOff>377031</xdr:colOff>
      <xdr:row>59</xdr:row>
      <xdr:rowOff>53975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123032</xdr:colOff>
      <xdr:row>50</xdr:row>
      <xdr:rowOff>57150</xdr:rowOff>
    </xdr:from>
    <xdr:to>
      <xdr:col>17</xdr:col>
      <xdr:colOff>83344</xdr:colOff>
      <xdr:row>62</xdr:row>
      <xdr:rowOff>38100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51593</xdr:colOff>
      <xdr:row>45</xdr:row>
      <xdr:rowOff>25400</xdr:rowOff>
    </xdr:from>
    <xdr:to>
      <xdr:col>8</xdr:col>
      <xdr:colOff>11906</xdr:colOff>
      <xdr:row>57</xdr:row>
      <xdr:rowOff>6350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170656</xdr:colOff>
      <xdr:row>48</xdr:row>
      <xdr:rowOff>1587</xdr:rowOff>
    </xdr:from>
    <xdr:to>
      <xdr:col>9</xdr:col>
      <xdr:colOff>130968</xdr:colOff>
      <xdr:row>59</xdr:row>
      <xdr:rowOff>212725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19845</xdr:colOff>
      <xdr:row>46</xdr:row>
      <xdr:rowOff>33337</xdr:rowOff>
    </xdr:from>
    <xdr:to>
      <xdr:col>10</xdr:col>
      <xdr:colOff>227490</xdr:colOff>
      <xdr:row>57</xdr:row>
      <xdr:rowOff>165275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A45" zoomScale="80" zoomScaleNormal="80" workbookViewId="0">
      <selection activeCell="H61" sqref="H61"/>
    </sheetView>
  </sheetViews>
  <sheetFormatPr defaultRowHeight="18"/>
  <sheetData>
    <row r="1" spans="1:11" ht="18.5" thickBot="1">
      <c r="A1">
        <v>19000</v>
      </c>
      <c r="B1" s="3">
        <v>10</v>
      </c>
      <c r="C1" s="4">
        <v>100</v>
      </c>
      <c r="D1" s="5">
        <v>500</v>
      </c>
      <c r="E1" s="5">
        <v>1000</v>
      </c>
      <c r="F1" s="5">
        <v>2000</v>
      </c>
      <c r="G1" s="5">
        <v>3000</v>
      </c>
      <c r="H1" s="6">
        <v>4096</v>
      </c>
      <c r="I1" s="8">
        <v>8192</v>
      </c>
      <c r="J1" s="1"/>
    </row>
    <row r="2" spans="1:11">
      <c r="A2">
        <v>0</v>
      </c>
      <c r="B2" s="2">
        <v>6062</v>
      </c>
      <c r="C2" s="2">
        <v>7049</v>
      </c>
      <c r="D2" s="2">
        <v>5936</v>
      </c>
      <c r="E2" s="2">
        <v>7463</v>
      </c>
      <c r="F2" s="2">
        <v>8931</v>
      </c>
      <c r="G2" s="2">
        <v>7557</v>
      </c>
      <c r="H2" s="2">
        <v>8170</v>
      </c>
      <c r="I2">
        <v>9103</v>
      </c>
      <c r="J2">
        <f t="shared" ref="J2:J11" si="0">SUM(C2:I2)</f>
        <v>54209</v>
      </c>
      <c r="K2">
        <f t="shared" ref="K2:K11" si="1">AVERAGE(C2:I2)</f>
        <v>7744.1428571428569</v>
      </c>
    </row>
    <row r="3" spans="1:11">
      <c r="A3">
        <v>1</v>
      </c>
      <c r="B3" s="2">
        <v>2832</v>
      </c>
      <c r="C3" s="2">
        <v>10331</v>
      </c>
      <c r="D3" s="2">
        <v>5549</v>
      </c>
      <c r="E3" s="2">
        <v>10326</v>
      </c>
      <c r="F3" s="2">
        <v>9077</v>
      </c>
      <c r="G3" s="2">
        <v>9256</v>
      </c>
      <c r="H3" s="2">
        <v>9723</v>
      </c>
      <c r="I3">
        <v>11571</v>
      </c>
      <c r="J3">
        <f t="shared" si="0"/>
        <v>65833</v>
      </c>
      <c r="K3">
        <f t="shared" si="1"/>
        <v>9404.7142857142862</v>
      </c>
    </row>
    <row r="4" spans="1:11">
      <c r="A4">
        <v>2</v>
      </c>
      <c r="B4" s="2">
        <v>2176</v>
      </c>
      <c r="C4" s="2">
        <v>6049</v>
      </c>
      <c r="D4" s="2">
        <v>4529</v>
      </c>
      <c r="E4" s="2">
        <v>4795</v>
      </c>
      <c r="F4" s="2">
        <v>4338</v>
      </c>
      <c r="G4" s="2">
        <v>4577</v>
      </c>
      <c r="H4" s="2">
        <v>4460</v>
      </c>
      <c r="I4">
        <v>5319</v>
      </c>
      <c r="J4">
        <f t="shared" si="0"/>
        <v>34067</v>
      </c>
      <c r="K4">
        <f t="shared" si="1"/>
        <v>4866.7142857142853</v>
      </c>
    </row>
    <row r="5" spans="1:11">
      <c r="A5">
        <v>3</v>
      </c>
      <c r="B5" s="2">
        <v>3482</v>
      </c>
      <c r="C5" s="2">
        <v>4013</v>
      </c>
      <c r="D5" s="2">
        <v>2642</v>
      </c>
      <c r="E5" s="2">
        <v>3528</v>
      </c>
      <c r="F5" s="2">
        <v>3178</v>
      </c>
      <c r="G5" s="2">
        <v>3528</v>
      </c>
      <c r="H5" s="2">
        <v>2923</v>
      </c>
      <c r="I5">
        <v>3400</v>
      </c>
      <c r="J5">
        <f t="shared" si="0"/>
        <v>23212</v>
      </c>
      <c r="K5">
        <f t="shared" si="1"/>
        <v>3316</v>
      </c>
    </row>
    <row r="6" spans="1:11">
      <c r="A6">
        <v>4</v>
      </c>
      <c r="B6" s="2">
        <v>2627</v>
      </c>
      <c r="C6" s="2">
        <v>4052</v>
      </c>
      <c r="D6" s="2">
        <v>3920</v>
      </c>
      <c r="E6" s="2">
        <v>3638</v>
      </c>
      <c r="F6" s="2">
        <v>4320</v>
      </c>
      <c r="G6" s="2">
        <v>4496</v>
      </c>
      <c r="H6" s="2">
        <v>4085</v>
      </c>
      <c r="I6">
        <v>5419</v>
      </c>
      <c r="J6">
        <f t="shared" si="0"/>
        <v>29930</v>
      </c>
      <c r="K6">
        <f t="shared" si="1"/>
        <v>4275.7142857142853</v>
      </c>
    </row>
    <row r="7" spans="1:11">
      <c r="A7">
        <v>5</v>
      </c>
      <c r="B7" s="2">
        <v>2407</v>
      </c>
      <c r="C7" s="2">
        <v>7481</v>
      </c>
      <c r="D7" s="2">
        <v>4895</v>
      </c>
      <c r="E7" s="2">
        <v>6964</v>
      </c>
      <c r="F7" s="2">
        <v>6037</v>
      </c>
      <c r="G7" s="2">
        <v>6050</v>
      </c>
      <c r="H7" s="2">
        <v>5025</v>
      </c>
      <c r="I7">
        <v>7581</v>
      </c>
      <c r="J7">
        <f t="shared" si="0"/>
        <v>44033</v>
      </c>
      <c r="K7">
        <f t="shared" si="1"/>
        <v>6290.4285714285716</v>
      </c>
    </row>
    <row r="8" spans="1:11">
      <c r="A8">
        <v>6</v>
      </c>
      <c r="B8" s="2">
        <v>1904</v>
      </c>
      <c r="C8" s="2">
        <v>4774</v>
      </c>
      <c r="D8" s="2">
        <v>4269</v>
      </c>
      <c r="E8" s="2">
        <v>7208</v>
      </c>
      <c r="F8" s="2">
        <v>5399</v>
      </c>
      <c r="G8" s="2">
        <v>6874</v>
      </c>
      <c r="H8" s="2">
        <v>7877</v>
      </c>
      <c r="I8">
        <v>8833</v>
      </c>
      <c r="J8">
        <f t="shared" si="0"/>
        <v>45234</v>
      </c>
      <c r="K8">
        <f t="shared" si="1"/>
        <v>6462</v>
      </c>
    </row>
    <row r="9" spans="1:11">
      <c r="A9">
        <v>7</v>
      </c>
      <c r="B9" s="2">
        <v>3595</v>
      </c>
      <c r="C9" s="2">
        <v>5856</v>
      </c>
      <c r="D9" s="2">
        <v>5713</v>
      </c>
      <c r="E9" s="2">
        <v>7878</v>
      </c>
      <c r="F9" s="2">
        <v>6988</v>
      </c>
      <c r="G9" s="2">
        <v>7005</v>
      </c>
      <c r="H9" s="2">
        <v>7383</v>
      </c>
      <c r="I9">
        <v>10225</v>
      </c>
      <c r="J9">
        <f t="shared" si="0"/>
        <v>51048</v>
      </c>
      <c r="K9">
        <f t="shared" si="1"/>
        <v>7292.5714285714284</v>
      </c>
    </row>
    <row r="10" spans="1:11">
      <c r="A10">
        <v>8</v>
      </c>
      <c r="B10" s="2">
        <v>5335</v>
      </c>
      <c r="C10" s="2">
        <v>6158</v>
      </c>
      <c r="D10" s="2">
        <v>4684</v>
      </c>
      <c r="E10" s="2">
        <v>9377</v>
      </c>
      <c r="F10" s="2">
        <v>7843</v>
      </c>
      <c r="G10" s="2">
        <v>7415</v>
      </c>
      <c r="H10" s="2">
        <v>7956</v>
      </c>
      <c r="I10">
        <v>9598</v>
      </c>
      <c r="J10">
        <f t="shared" si="0"/>
        <v>53031</v>
      </c>
      <c r="K10">
        <f t="shared" si="1"/>
        <v>7575.8571428571431</v>
      </c>
    </row>
    <row r="11" spans="1:11">
      <c r="A11">
        <v>9</v>
      </c>
      <c r="B11" s="2">
        <v>2602</v>
      </c>
      <c r="C11" s="2">
        <v>9180</v>
      </c>
      <c r="D11" s="2">
        <v>5070</v>
      </c>
      <c r="E11" s="2">
        <v>10434</v>
      </c>
      <c r="F11" s="2">
        <v>9309</v>
      </c>
      <c r="G11" s="2">
        <v>8835</v>
      </c>
      <c r="H11" s="2">
        <v>7733</v>
      </c>
      <c r="I11">
        <v>9648</v>
      </c>
      <c r="J11">
        <f t="shared" si="0"/>
        <v>60209</v>
      </c>
      <c r="K11">
        <f t="shared" si="1"/>
        <v>8601.2857142857138</v>
      </c>
    </row>
    <row r="12" spans="1:11">
      <c r="A12" t="s">
        <v>0</v>
      </c>
      <c r="B12" s="2">
        <v>33022</v>
      </c>
      <c r="C12" s="2">
        <v>64943</v>
      </c>
      <c r="D12" s="2">
        <v>47207</v>
      </c>
      <c r="E12" s="2">
        <v>71611</v>
      </c>
      <c r="F12" s="2">
        <v>65420</v>
      </c>
      <c r="G12" s="2">
        <v>65593</v>
      </c>
      <c r="H12" s="2">
        <v>65335</v>
      </c>
      <c r="I12">
        <v>80697</v>
      </c>
    </row>
    <row r="13" spans="1:11">
      <c r="A13" t="s">
        <v>1</v>
      </c>
      <c r="B13" s="2">
        <v>198042</v>
      </c>
      <c r="C13" s="2">
        <v>190000</v>
      </c>
      <c r="D13" s="2">
        <v>190000</v>
      </c>
      <c r="E13" s="2">
        <v>190000</v>
      </c>
      <c r="F13" s="2">
        <v>190000</v>
      </c>
      <c r="G13" s="2">
        <v>190000</v>
      </c>
      <c r="H13" s="2">
        <v>190000</v>
      </c>
      <c r="I13">
        <v>190000</v>
      </c>
      <c r="J13">
        <f>SUM(C13:I13)</f>
        <v>1330000</v>
      </c>
    </row>
    <row r="14" spans="1:11">
      <c r="A14" t="s">
        <v>2</v>
      </c>
      <c r="B14" s="2">
        <v>0.16674240817604299</v>
      </c>
      <c r="C14" s="2">
        <v>0.341805263157894</v>
      </c>
      <c r="D14" s="2">
        <v>0.24845789473684199</v>
      </c>
      <c r="E14" s="2">
        <v>0.37690000000000001</v>
      </c>
      <c r="F14" s="2">
        <v>0.34431578947368402</v>
      </c>
      <c r="G14" s="2">
        <v>0.34522631578947299</v>
      </c>
      <c r="H14" s="2">
        <v>0.34386842105263099</v>
      </c>
      <c r="I14">
        <v>0.424721052631578</v>
      </c>
    </row>
    <row r="15" spans="1:11">
      <c r="E15" s="7"/>
      <c r="H15" s="7"/>
      <c r="I15">
        <f>19000*6</f>
        <v>114000</v>
      </c>
      <c r="J15">
        <f>J2/I15</f>
        <v>0.47551754385964912</v>
      </c>
    </row>
    <row r="16" spans="1:11" ht="18.5" thickBot="1"/>
    <row r="17" spans="1:10" ht="18.5" thickBot="1">
      <c r="B17" s="3">
        <v>10</v>
      </c>
      <c r="C17" s="4">
        <v>100</v>
      </c>
      <c r="D17" s="5">
        <v>500</v>
      </c>
      <c r="E17" s="5">
        <v>1000</v>
      </c>
      <c r="F17" s="5">
        <v>2000</v>
      </c>
      <c r="G17" s="5">
        <v>3000</v>
      </c>
      <c r="H17" s="6">
        <v>4096</v>
      </c>
      <c r="I17" s="8">
        <v>8192</v>
      </c>
      <c r="J17" t="s">
        <v>3</v>
      </c>
    </row>
    <row r="18" spans="1:10">
      <c r="A18">
        <v>0</v>
      </c>
      <c r="B18" s="10"/>
      <c r="C18" s="9">
        <f>7049/19000</f>
        <v>0.371</v>
      </c>
      <c r="D18" s="9">
        <f>D2/A1</f>
        <v>0.31242105263157893</v>
      </c>
      <c r="E18" s="9">
        <f>E2/A1</f>
        <v>0.39278947368421052</v>
      </c>
      <c r="F18" s="9">
        <f>F2/A1</f>
        <v>0.47005263157894739</v>
      </c>
      <c r="G18" s="9">
        <f>G2/A1</f>
        <v>0.39773684210526317</v>
      </c>
      <c r="H18" s="10">
        <f>H2/A1</f>
        <v>0.43</v>
      </c>
      <c r="I18" s="9">
        <f>I2/A1</f>
        <v>0.47910526315789476</v>
      </c>
      <c r="J18" s="10">
        <f>J2/I15</f>
        <v>0.47551754385964912</v>
      </c>
    </row>
    <row r="19" spans="1:10">
      <c r="A19">
        <v>1</v>
      </c>
      <c r="B19" s="10"/>
      <c r="C19" s="9">
        <f>10331/19000</f>
        <v>0.54373684210526319</v>
      </c>
      <c r="D19" s="9">
        <f>D3/A1</f>
        <v>0.29205263157894734</v>
      </c>
      <c r="E19" s="9">
        <f>E3/A1</f>
        <v>0.54347368421052633</v>
      </c>
      <c r="F19" s="9">
        <f>F3/A1</f>
        <v>0.47773684210526318</v>
      </c>
      <c r="G19" s="9">
        <f>G3/A1</f>
        <v>0.48715789473684212</v>
      </c>
      <c r="H19" s="10">
        <f>H3/A1</f>
        <v>0.51173684210526316</v>
      </c>
      <c r="I19" s="10">
        <f>I3/A1</f>
        <v>0.60899999999999999</v>
      </c>
      <c r="J19" s="10">
        <f>J3/I15</f>
        <v>0.57748245614035087</v>
      </c>
    </row>
    <row r="20" spans="1:10">
      <c r="A20">
        <v>2</v>
      </c>
      <c r="B20" s="10"/>
      <c r="C20" s="9">
        <f>6049/19000</f>
        <v>0.31836842105263158</v>
      </c>
      <c r="D20" s="9">
        <f>D4/A1</f>
        <v>0.23836842105263159</v>
      </c>
      <c r="E20" s="9">
        <f>E4/A1</f>
        <v>0.25236842105263158</v>
      </c>
      <c r="F20" s="9">
        <f>F4/A1</f>
        <v>0.22831578947368422</v>
      </c>
      <c r="G20" s="9">
        <f>G4/A1</f>
        <v>0.24089473684210527</v>
      </c>
      <c r="H20" s="10">
        <f>H4/A1</f>
        <v>0.23473684210526316</v>
      </c>
      <c r="I20" s="10">
        <f>I4/A1</f>
        <v>0.27994736842105261</v>
      </c>
      <c r="J20" s="10">
        <f>J4/I15</f>
        <v>0.29883333333333334</v>
      </c>
    </row>
    <row r="21" spans="1:10">
      <c r="A21">
        <v>3</v>
      </c>
      <c r="B21" s="10"/>
      <c r="C21" s="9">
        <f>4013/19000</f>
        <v>0.21121052631578949</v>
      </c>
      <c r="D21" s="9">
        <f>D5/A1</f>
        <v>0.13905263157894737</v>
      </c>
      <c r="E21" s="9">
        <f>E5/A1</f>
        <v>0.18568421052631578</v>
      </c>
      <c r="F21" s="9">
        <f>F5/A1</f>
        <v>0.16726315789473684</v>
      </c>
      <c r="G21" s="9">
        <f>G5/A1</f>
        <v>0.18568421052631578</v>
      </c>
      <c r="H21" s="10">
        <f>H5/A1</f>
        <v>0.15384210526315789</v>
      </c>
      <c r="I21" s="10">
        <f>I5/A1</f>
        <v>0.17894736842105263</v>
      </c>
      <c r="J21" s="10">
        <f>J5/I15</f>
        <v>0.2036140350877193</v>
      </c>
    </row>
    <row r="22" spans="1:10">
      <c r="A22">
        <v>4</v>
      </c>
      <c r="B22" s="10"/>
      <c r="C22" s="9">
        <f>C6/A1</f>
        <v>0.21326315789473685</v>
      </c>
      <c r="D22" s="9">
        <f>D6/A1</f>
        <v>0.2063157894736842</v>
      </c>
      <c r="E22" s="9">
        <f>E6/A1</f>
        <v>0.19147368421052632</v>
      </c>
      <c r="F22" s="9">
        <f>F6/A1</f>
        <v>0.22736842105263158</v>
      </c>
      <c r="G22" s="9">
        <f>G6/A1</f>
        <v>0.23663157894736842</v>
      </c>
      <c r="H22" s="10">
        <f>H6/A1</f>
        <v>0.215</v>
      </c>
      <c r="I22" s="10">
        <f>I6/A1</f>
        <v>0.28521052631578947</v>
      </c>
      <c r="J22" s="10">
        <f>J6/I15</f>
        <v>0.2625438596491228</v>
      </c>
    </row>
    <row r="23" spans="1:10">
      <c r="A23">
        <v>5</v>
      </c>
      <c r="B23" s="10"/>
      <c r="C23" s="9">
        <f>C7/A1</f>
        <v>0.39373684210526316</v>
      </c>
      <c r="D23" s="9">
        <f>D7/A1</f>
        <v>0.25763157894736843</v>
      </c>
      <c r="E23" s="9">
        <f>E7/A1</f>
        <v>0.3665263157894737</v>
      </c>
      <c r="F23" s="9">
        <f>F7/A1</f>
        <v>0.31773684210526315</v>
      </c>
      <c r="G23" s="9">
        <f>G7/A1</f>
        <v>0.31842105263157894</v>
      </c>
      <c r="H23" s="10">
        <f>H7/A1</f>
        <v>0.26447368421052631</v>
      </c>
      <c r="I23" s="10">
        <f>I7/A1</f>
        <v>0.39900000000000002</v>
      </c>
      <c r="J23" s="10">
        <f>J7/I15</f>
        <v>0.38625438596491229</v>
      </c>
    </row>
    <row r="24" spans="1:10">
      <c r="A24">
        <v>6</v>
      </c>
      <c r="B24" s="10"/>
      <c r="C24" s="9">
        <f>C8/A1</f>
        <v>0.25126315789473685</v>
      </c>
      <c r="D24" s="9">
        <f>D8/A1</f>
        <v>0.22468421052631579</v>
      </c>
      <c r="E24" s="9">
        <f>E8/A1</f>
        <v>0.37936842105263158</v>
      </c>
      <c r="F24" s="9">
        <f>F8/A1</f>
        <v>0.28415789473684211</v>
      </c>
      <c r="G24" s="9">
        <f>G8/A1</f>
        <v>0.36178947368421055</v>
      </c>
      <c r="H24" s="10">
        <f>H8/A1</f>
        <v>0.41457894736842105</v>
      </c>
      <c r="I24" s="10">
        <f>I8/A1</f>
        <v>0.46489473684210525</v>
      </c>
      <c r="J24" s="10">
        <f>J8/I15</f>
        <v>0.39678947368421053</v>
      </c>
    </row>
    <row r="25" spans="1:10">
      <c r="A25">
        <v>7</v>
      </c>
      <c r="B25" s="10"/>
      <c r="C25" s="9">
        <f>C9/A1</f>
        <v>0.30821052631578949</v>
      </c>
      <c r="D25" s="9">
        <f>D9/A1</f>
        <v>0.30068421052631578</v>
      </c>
      <c r="E25" s="9">
        <f>E9/A1</f>
        <v>0.41463157894736841</v>
      </c>
      <c r="F25" s="9">
        <f>F9/A1</f>
        <v>0.3677894736842105</v>
      </c>
      <c r="G25" s="9">
        <f>G9/A1</f>
        <v>0.36868421052631578</v>
      </c>
      <c r="H25" s="10">
        <f>H9/A1</f>
        <v>0.38857894736842108</v>
      </c>
      <c r="I25" s="10">
        <f>I9/A1</f>
        <v>0.53815789473684206</v>
      </c>
      <c r="J25" s="10">
        <f>J9/I15</f>
        <v>0.44778947368421052</v>
      </c>
    </row>
    <row r="26" spans="1:10">
      <c r="A26">
        <v>8</v>
      </c>
      <c r="B26" s="10"/>
      <c r="C26" s="9">
        <f>C10/A1</f>
        <v>0.32410526315789473</v>
      </c>
      <c r="D26" s="9">
        <f>D10/A1</f>
        <v>0.24652631578947368</v>
      </c>
      <c r="E26" s="9">
        <f>E10/A1</f>
        <v>0.4935263157894737</v>
      </c>
      <c r="F26" s="9">
        <f>F10/A1</f>
        <v>0.41278947368421054</v>
      </c>
      <c r="G26" s="9">
        <f>G10/A1</f>
        <v>0.39026315789473687</v>
      </c>
      <c r="H26" s="10">
        <f>H10/A1</f>
        <v>0.41873684210526319</v>
      </c>
      <c r="I26" s="10">
        <f>I10/A1</f>
        <v>0.50515789473684214</v>
      </c>
      <c r="J26" s="10">
        <f>J10/I15</f>
        <v>0.46518421052631581</v>
      </c>
    </row>
    <row r="27" spans="1:10">
      <c r="A27">
        <v>9</v>
      </c>
      <c r="B27" s="10"/>
      <c r="C27" s="9">
        <f>C11/A1</f>
        <v>0.48315789473684212</v>
      </c>
      <c r="D27" s="9">
        <f>D11/A1</f>
        <v>0.26684210526315788</v>
      </c>
      <c r="E27" s="9">
        <f>E11/A1</f>
        <v>0.54915789473684207</v>
      </c>
      <c r="F27" s="9">
        <f>F11/A1</f>
        <v>0.48994736842105263</v>
      </c>
      <c r="G27" s="9">
        <f>G11/A1</f>
        <v>0.46500000000000002</v>
      </c>
      <c r="H27" s="10">
        <f>H11/A1</f>
        <v>0.40699999999999997</v>
      </c>
      <c r="I27" s="10">
        <f>I11/A1</f>
        <v>0.50778947368421057</v>
      </c>
      <c r="J27" s="10">
        <f>J11/I15</f>
        <v>0.52814912280701753</v>
      </c>
    </row>
    <row r="42" spans="8:9">
      <c r="H42">
        <f t="shared" ref="H42:H51" si="2">SUM(C2:H2)</f>
        <v>45106</v>
      </c>
      <c r="I42" s="1">
        <f t="shared" ref="I42:I51" si="3">AVERAGE(C2:H2)</f>
        <v>7517.666666666667</v>
      </c>
    </row>
    <row r="43" spans="8:9">
      <c r="H43">
        <f t="shared" si="2"/>
        <v>54262</v>
      </c>
      <c r="I43" s="1">
        <f t="shared" si="3"/>
        <v>9043.6666666666661</v>
      </c>
    </row>
    <row r="44" spans="8:9">
      <c r="H44">
        <f t="shared" si="2"/>
        <v>28748</v>
      </c>
      <c r="I44" s="1">
        <f t="shared" si="3"/>
        <v>4791.333333333333</v>
      </c>
    </row>
    <row r="45" spans="8:9">
      <c r="H45">
        <f t="shared" si="2"/>
        <v>19812</v>
      </c>
      <c r="I45" s="1">
        <f t="shared" si="3"/>
        <v>3302</v>
      </c>
    </row>
    <row r="46" spans="8:9">
      <c r="H46">
        <f t="shared" si="2"/>
        <v>24511</v>
      </c>
      <c r="I46" s="1">
        <f t="shared" si="3"/>
        <v>4085.1666666666665</v>
      </c>
    </row>
    <row r="47" spans="8:9">
      <c r="H47">
        <f t="shared" si="2"/>
        <v>36452</v>
      </c>
      <c r="I47" s="1">
        <f t="shared" si="3"/>
        <v>6075.333333333333</v>
      </c>
    </row>
    <row r="48" spans="8:9">
      <c r="H48">
        <f t="shared" si="2"/>
        <v>36401</v>
      </c>
      <c r="I48" s="1">
        <f t="shared" si="3"/>
        <v>6066.833333333333</v>
      </c>
    </row>
    <row r="49" spans="1:20">
      <c r="H49">
        <f t="shared" si="2"/>
        <v>40823</v>
      </c>
      <c r="I49" s="1">
        <f t="shared" si="3"/>
        <v>6803.833333333333</v>
      </c>
    </row>
    <row r="50" spans="1:20">
      <c r="H50">
        <f t="shared" si="2"/>
        <v>43433</v>
      </c>
      <c r="I50" s="1">
        <f t="shared" si="3"/>
        <v>7238.833333333333</v>
      </c>
    </row>
    <row r="51" spans="1:20">
      <c r="H51">
        <f t="shared" si="2"/>
        <v>50561</v>
      </c>
      <c r="I51" s="1">
        <f t="shared" si="3"/>
        <v>8426.8333333333339</v>
      </c>
    </row>
    <row r="52" spans="1:20">
      <c r="A52" s="11">
        <v>0.6</v>
      </c>
    </row>
    <row r="53" spans="1:20">
      <c r="A53" s="11">
        <v>0.5</v>
      </c>
      <c r="T53" t="s">
        <v>5</v>
      </c>
    </row>
    <row r="54" spans="1:20">
      <c r="A54" s="11">
        <v>0.4</v>
      </c>
      <c r="T54" t="s">
        <v>4</v>
      </c>
    </row>
    <row r="55" spans="1:20">
      <c r="A55" s="11">
        <v>0.3</v>
      </c>
      <c r="T55" t="s">
        <v>6</v>
      </c>
    </row>
    <row r="56" spans="1:20">
      <c r="A56" s="11">
        <v>0.2</v>
      </c>
      <c r="T56" t="s">
        <v>7</v>
      </c>
    </row>
    <row r="57" spans="1:20">
      <c r="A57" s="11">
        <v>0.1</v>
      </c>
      <c r="T57" t="s">
        <v>9</v>
      </c>
    </row>
    <row r="58" spans="1:20">
      <c r="A58" s="11">
        <v>0</v>
      </c>
      <c r="T58" t="s">
        <v>8</v>
      </c>
    </row>
    <row r="59" spans="1:20">
      <c r="T59" t="s">
        <v>10</v>
      </c>
    </row>
    <row r="60" spans="1:20">
      <c r="T60" t="s">
        <v>11</v>
      </c>
    </row>
    <row r="61" spans="1:20">
      <c r="T61" t="s">
        <v>12</v>
      </c>
    </row>
    <row r="62" spans="1:20">
      <c r="T62" t="s">
        <v>13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4" sqref="D4"/>
    </sheetView>
  </sheetViews>
  <sheetFormatPr defaultRowHeight="18"/>
  <sheetData>
    <row r="1" spans="1:9" ht="18.5" thickBot="1">
      <c r="B1" s="3">
        <v>10</v>
      </c>
      <c r="C1" s="4">
        <v>100</v>
      </c>
      <c r="D1" s="5">
        <v>500</v>
      </c>
      <c r="E1" s="5">
        <v>1000</v>
      </c>
      <c r="F1" s="5">
        <v>2000</v>
      </c>
      <c r="G1" s="5">
        <v>3000</v>
      </c>
      <c r="H1" s="6">
        <v>4096</v>
      </c>
      <c r="I1" s="8">
        <v>8192</v>
      </c>
    </row>
    <row r="2" spans="1:9">
      <c r="A2">
        <v>0</v>
      </c>
      <c r="C2" s="2">
        <f>7049/19000</f>
        <v>0.371</v>
      </c>
      <c r="D2" s="2" t="e">
        <f>#REF!/#REF!</f>
        <v>#REF!</v>
      </c>
      <c r="E2" s="2" t="e">
        <f>#REF!/#REF!</f>
        <v>#REF!</v>
      </c>
      <c r="F2" s="2" t="e">
        <f>#REF!/#REF!</f>
        <v>#REF!</v>
      </c>
      <c r="G2" s="2" t="e">
        <f>#REF!/#REF!</f>
        <v>#REF!</v>
      </c>
      <c r="H2" t="e">
        <f>#REF!/#REF!</f>
        <v>#REF!</v>
      </c>
      <c r="I2" s="2" t="e">
        <f>#REF!/#REF!</f>
        <v>#REF!</v>
      </c>
    </row>
    <row r="3" spans="1:9">
      <c r="A3">
        <v>1</v>
      </c>
      <c r="C3" s="2">
        <f>10331/19000</f>
        <v>0.54373684210526319</v>
      </c>
      <c r="D3" s="2" t="e">
        <f>#REF!/#REF!</f>
        <v>#REF!</v>
      </c>
      <c r="E3" s="2" t="e">
        <f>#REF!/#REF!</f>
        <v>#REF!</v>
      </c>
      <c r="F3" s="2" t="e">
        <f>#REF!/#REF!</f>
        <v>#REF!</v>
      </c>
      <c r="G3" s="2" t="e">
        <f>#REF!/#REF!</f>
        <v>#REF!</v>
      </c>
      <c r="H3" t="e">
        <f>#REF!/#REF!</f>
        <v>#REF!</v>
      </c>
      <c r="I3" t="e">
        <f>#REF!/#REF!</f>
        <v>#REF!</v>
      </c>
    </row>
    <row r="4" spans="1:9">
      <c r="A4">
        <v>2</v>
      </c>
      <c r="C4" s="2">
        <f>6049/19000</f>
        <v>0.31836842105263158</v>
      </c>
      <c r="D4" s="2" t="e">
        <f>#REF!/#REF!</f>
        <v>#REF!</v>
      </c>
      <c r="E4" s="2" t="e">
        <f>#REF!/#REF!</f>
        <v>#REF!</v>
      </c>
      <c r="F4" s="2" t="e">
        <f>#REF!/#REF!</f>
        <v>#REF!</v>
      </c>
      <c r="G4" s="2" t="e">
        <f>#REF!/#REF!</f>
        <v>#REF!</v>
      </c>
      <c r="H4" t="e">
        <f>#REF!/#REF!</f>
        <v>#REF!</v>
      </c>
      <c r="I4" t="e">
        <f>#REF!/#REF!</f>
        <v>#REF!</v>
      </c>
    </row>
    <row r="5" spans="1:9">
      <c r="A5">
        <v>3</v>
      </c>
      <c r="C5" s="2">
        <f>4013/19000</f>
        <v>0.21121052631578949</v>
      </c>
      <c r="D5" s="2" t="e">
        <f>#REF!/#REF!</f>
        <v>#REF!</v>
      </c>
      <c r="E5" s="2" t="e">
        <f>#REF!/#REF!</f>
        <v>#REF!</v>
      </c>
      <c r="F5" s="2" t="e">
        <f>#REF!/#REF!</f>
        <v>#REF!</v>
      </c>
      <c r="G5" s="2" t="e">
        <f>#REF!/#REF!</f>
        <v>#REF!</v>
      </c>
      <c r="H5" t="e">
        <f>#REF!/#REF!</f>
        <v>#REF!</v>
      </c>
      <c r="I5" t="e">
        <f>#REF!/#REF!</f>
        <v>#REF!</v>
      </c>
    </row>
    <row r="6" spans="1:9">
      <c r="A6">
        <v>4</v>
      </c>
      <c r="C6" s="2" t="e">
        <f>#REF!/#REF!</f>
        <v>#REF!</v>
      </c>
      <c r="D6" s="2" t="e">
        <f>#REF!/#REF!</f>
        <v>#REF!</v>
      </c>
      <c r="E6" s="2" t="e">
        <f>#REF!/#REF!</f>
        <v>#REF!</v>
      </c>
      <c r="F6" s="2" t="e">
        <f>#REF!/#REF!</f>
        <v>#REF!</v>
      </c>
      <c r="G6" s="2" t="e">
        <f>#REF!/#REF!</f>
        <v>#REF!</v>
      </c>
      <c r="H6" t="e">
        <f>#REF!/#REF!</f>
        <v>#REF!</v>
      </c>
      <c r="I6" t="e">
        <f>#REF!/#REF!</f>
        <v>#REF!</v>
      </c>
    </row>
    <row r="7" spans="1:9">
      <c r="A7">
        <v>5</v>
      </c>
      <c r="C7" s="2" t="e">
        <f>#REF!/#REF!</f>
        <v>#REF!</v>
      </c>
      <c r="D7" s="2" t="e">
        <f>#REF!/#REF!</f>
        <v>#REF!</v>
      </c>
      <c r="E7" s="2" t="e">
        <f>#REF!/#REF!</f>
        <v>#REF!</v>
      </c>
      <c r="F7" s="2" t="e">
        <f>#REF!/#REF!</f>
        <v>#REF!</v>
      </c>
      <c r="G7" s="2" t="e">
        <f>#REF!/#REF!</f>
        <v>#REF!</v>
      </c>
      <c r="H7" t="e">
        <f>#REF!/#REF!</f>
        <v>#REF!</v>
      </c>
      <c r="I7" t="e">
        <f>#REF!/#REF!</f>
        <v>#REF!</v>
      </c>
    </row>
    <row r="8" spans="1:9">
      <c r="A8">
        <v>6</v>
      </c>
      <c r="C8" s="2" t="e">
        <f>#REF!/#REF!</f>
        <v>#REF!</v>
      </c>
      <c r="D8" s="2" t="e">
        <f>#REF!/#REF!</f>
        <v>#REF!</v>
      </c>
      <c r="E8" s="2" t="e">
        <f>#REF!/#REF!</f>
        <v>#REF!</v>
      </c>
      <c r="F8" s="2" t="e">
        <f>#REF!/#REF!</f>
        <v>#REF!</v>
      </c>
      <c r="G8" s="2" t="e">
        <f>#REF!/#REF!</f>
        <v>#REF!</v>
      </c>
      <c r="H8" t="e">
        <f>#REF!/#REF!</f>
        <v>#REF!</v>
      </c>
      <c r="I8" t="e">
        <f>#REF!/#REF!</f>
        <v>#REF!</v>
      </c>
    </row>
    <row r="9" spans="1:9">
      <c r="A9">
        <v>7</v>
      </c>
      <c r="C9" s="2" t="e">
        <f>#REF!/#REF!</f>
        <v>#REF!</v>
      </c>
      <c r="D9" s="2" t="e">
        <f>#REF!/#REF!</f>
        <v>#REF!</v>
      </c>
      <c r="E9" s="2" t="e">
        <f>#REF!/#REF!</f>
        <v>#REF!</v>
      </c>
      <c r="F9" s="2" t="e">
        <f>#REF!/#REF!</f>
        <v>#REF!</v>
      </c>
      <c r="G9" s="2" t="e">
        <f>#REF!/#REF!</f>
        <v>#REF!</v>
      </c>
      <c r="H9" t="e">
        <f>#REF!/#REF!</f>
        <v>#REF!</v>
      </c>
      <c r="I9" t="e">
        <f>#REF!/#REF!</f>
        <v>#REF!</v>
      </c>
    </row>
    <row r="10" spans="1:9">
      <c r="A10">
        <v>8</v>
      </c>
      <c r="C10" s="2" t="e">
        <f>#REF!/#REF!</f>
        <v>#REF!</v>
      </c>
      <c r="D10" s="2" t="e">
        <f>#REF!/#REF!</f>
        <v>#REF!</v>
      </c>
      <c r="E10" s="2" t="e">
        <f>#REF!/#REF!</f>
        <v>#REF!</v>
      </c>
      <c r="F10" s="2" t="e">
        <f>#REF!/#REF!</f>
        <v>#REF!</v>
      </c>
      <c r="G10" s="2" t="e">
        <f>#REF!/#REF!</f>
        <v>#REF!</v>
      </c>
      <c r="H10" t="e">
        <f>#REF!/#REF!</f>
        <v>#REF!</v>
      </c>
      <c r="I10" t="e">
        <f>#REF!/#REF!</f>
        <v>#REF!</v>
      </c>
    </row>
    <row r="11" spans="1:9">
      <c r="A11">
        <v>9</v>
      </c>
      <c r="C11" s="2" t="e">
        <f>#REF!/#REF!</f>
        <v>#REF!</v>
      </c>
      <c r="D11" s="2" t="e">
        <f>#REF!/#REF!</f>
        <v>#REF!</v>
      </c>
      <c r="E11" s="2" t="e">
        <f>#REF!/#REF!</f>
        <v>#REF!</v>
      </c>
      <c r="F11" s="2" t="e">
        <f>#REF!/#REF!</f>
        <v>#REF!</v>
      </c>
      <c r="G11" s="2" t="e">
        <f>#REF!/#REF!</f>
        <v>#REF!</v>
      </c>
      <c r="H11" t="e">
        <f>#REF!/#REF!</f>
        <v>#REF!</v>
      </c>
      <c r="I11" t="e">
        <f>#REF!/#REF!</f>
        <v>#REF!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2022-01-25T02:09:42Z</dcterms:modified>
</cp:coreProperties>
</file>