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isa/Downloads/Machine Learning/"/>
    </mc:Choice>
  </mc:AlternateContent>
  <bookViews>
    <workbookView xWindow="6540" yWindow="1740" windowWidth="17160" windowHeight="16540" xr2:uid="{4C943028-27C6-074C-80BE-AE5CFE1DDE3F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1" l="1"/>
  <c r="M3" i="1"/>
  <c r="N15" i="1" l="1"/>
  <c r="R15" i="1" s="1"/>
  <c r="N17" i="1"/>
  <c r="N19" i="1"/>
  <c r="R19" i="1" s="1"/>
  <c r="M15" i="1"/>
  <c r="O15" i="1" s="1"/>
  <c r="Q15" i="1" s="1"/>
  <c r="M17" i="1"/>
  <c r="M19" i="1"/>
  <c r="Q12" i="1"/>
  <c r="Q4" i="1"/>
  <c r="Q5" i="1"/>
  <c r="O13" i="1"/>
  <c r="Q13" i="1" s="1"/>
  <c r="N13" i="1"/>
  <c r="R13" i="1" s="1"/>
  <c r="N11" i="1"/>
  <c r="O11" i="1" s="1"/>
  <c r="Q11" i="1" s="1"/>
  <c r="N9" i="1"/>
  <c r="M11" i="1"/>
  <c r="M13" i="1"/>
  <c r="M9" i="1"/>
  <c r="O9" i="1" s="1"/>
  <c r="Q9" i="1" s="1"/>
  <c r="M6" i="1"/>
  <c r="N6" i="1"/>
  <c r="R6" i="1" s="1"/>
  <c r="G32" i="1"/>
  <c r="G31" i="1"/>
  <c r="S15" i="1" l="1"/>
  <c r="O19" i="1"/>
  <c r="Q19" i="1" s="1"/>
  <c r="S19" i="1" s="1"/>
  <c r="S13" i="1"/>
  <c r="O17" i="1"/>
  <c r="R17" i="1" s="1"/>
  <c r="R9" i="1"/>
  <c r="S9" i="1" s="1"/>
  <c r="U9" i="1" s="1"/>
  <c r="R11" i="1"/>
  <c r="S11" i="1" s="1"/>
  <c r="O6" i="1"/>
  <c r="O3" i="1"/>
  <c r="Q6" i="1" s="1"/>
  <c r="S6" i="1" l="1"/>
  <c r="Q3" i="1"/>
  <c r="Q17" i="1"/>
  <c r="S17" i="1" s="1"/>
  <c r="U15" i="1" s="1"/>
  <c r="R3" i="1"/>
  <c r="S3" i="1" s="1"/>
  <c r="U3" i="1" l="1"/>
</calcChain>
</file>

<file path=xl/sharedStrings.xml><?xml version="1.0" encoding="utf-8"?>
<sst xmlns="http://schemas.openxmlformats.org/spreadsheetml/2006/main" count="130" uniqueCount="43">
  <si>
    <t xml:space="preserve">ID </t>
  </si>
  <si>
    <t xml:space="preserve">Homeowner </t>
  </si>
  <si>
    <t xml:space="preserve">Income </t>
  </si>
  <si>
    <t xml:space="preserve">Yes </t>
  </si>
  <si>
    <t xml:space="preserve">Single </t>
  </si>
  <si>
    <t xml:space="preserve">High </t>
  </si>
  <si>
    <t xml:space="preserve">No </t>
  </si>
  <si>
    <t xml:space="preserve">Married </t>
  </si>
  <si>
    <t xml:space="preserve">Average </t>
  </si>
  <si>
    <t xml:space="preserve">Low </t>
  </si>
  <si>
    <t xml:space="preserve">Divorced </t>
  </si>
  <si>
    <t>Default</t>
  </si>
  <si>
    <t>No</t>
  </si>
  <si>
    <t>Yes</t>
  </si>
  <si>
    <t>Single</t>
  </si>
  <si>
    <t>High</t>
  </si>
  <si>
    <t>Notice I'm trying to be super-clever and putting "default" in two places, so when my counting moves over by one I'll get each….</t>
  </si>
  <si>
    <t>Count (no default)</t>
  </si>
  <si>
    <t xml:space="preserve">Count (default) </t>
  </si>
  <si>
    <t>Total count</t>
  </si>
  <si>
    <t xml:space="preserve">I am not putting anything here </t>
  </si>
  <si>
    <t xml:space="preserve">because I can't make formulas </t>
  </si>
  <si>
    <t>like DCOUNT</t>
  </si>
  <si>
    <t>work</t>
  </si>
  <si>
    <t>if anything is above them</t>
  </si>
  <si>
    <t xml:space="preserve">and that is </t>
  </si>
  <si>
    <t>annoying</t>
  </si>
  <si>
    <t>.</t>
  </si>
  <si>
    <t>ID</t>
  </si>
  <si>
    <t>Homeowner</t>
  </si>
  <si>
    <t>Marital status</t>
  </si>
  <si>
    <t>Income</t>
  </si>
  <si>
    <t>Total entropy</t>
  </si>
  <si>
    <t>Divorced</t>
  </si>
  <si>
    <t>Married</t>
  </si>
  <si>
    <t>Average</t>
  </si>
  <si>
    <t>Low</t>
  </si>
  <si>
    <t>Calculating the entropy when splitting on homeowner variable</t>
  </si>
  <si>
    <t>Calculating the entropy when splitting on marital status variable</t>
  </si>
  <si>
    <t>NegEntropy (No Default)</t>
  </si>
  <si>
    <t>NegEntropy (Default)</t>
  </si>
  <si>
    <t>Total entropy of this split</t>
  </si>
  <si>
    <t>this is the lowest entropy, so we get the most information gain, so we should do this split!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</si>
</sst>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sz val="10"/>
      <color theme="1"/>
      <name val="Mmbnsm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DEBFF"/>
        <bgColor indexed="64"/>
      </patternFill>
    </fill>
    <fill>
      <patternFill patternType="solid">
        <fgColor rgb="FFFFEDD2"/>
        <bgColor indexed="64"/>
      </patternFill>
    </fill>
    <fill>
      <patternFill patternType="solid">
        <fgColor rgb="FFDDFEE1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0" fillId="3" borderId="0" xfId="0" applyFon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2" borderId="0" xfId="0" applyFill="1"/>
    <xf numFmtId="0" fontId="0" fillId="6" borderId="0" xfId="0" applyFill="1" applyAlignment="1"/>
    <xf numFmtId="0" fontId="0" fillId="0" borderId="0" xfId="0" applyFill="1" applyAlignment="1"/>
    <xf numFmtId="0" fontId="0" fillId="0" borderId="0" xfId="0" applyFill="1"/>
    <xf numFmtId="0" fontId="0" fillId="7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EDD2"/>
      <color rgb="FFDDFEE1"/>
      <color rgb="FFFDEB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27C92-CFCD-AD43-922B-894FD0FFC985}">
  <dimension ref="A1:V32"/>
  <sheetViews>
    <sheetView tabSelected="1" topLeftCell="J1" zoomScale="101" workbookViewId="0">
      <selection activeCell="S3" sqref="S3"/>
    </sheetView>
  </sheetViews>
  <sheetFormatPr baseColWidth="10" defaultRowHeight="16"/>
  <cols>
    <col min="3" max="3" width="19.33203125" customWidth="1"/>
    <col min="6" max="6" width="20.33203125" customWidth="1"/>
    <col min="8" max="8" width="18" customWidth="1"/>
    <col min="9" max="9" width="15.1640625" customWidth="1"/>
    <col min="17" max="17" width="20" customWidth="1"/>
    <col min="18" max="18" width="19.83203125" customWidth="1"/>
  </cols>
  <sheetData>
    <row r="1" spans="1:22">
      <c r="A1" t="s">
        <v>20</v>
      </c>
      <c r="F1" t="s">
        <v>37</v>
      </c>
      <c r="J1" t="s">
        <v>16</v>
      </c>
    </row>
    <row r="2" spans="1:22">
      <c r="A2" t="s">
        <v>21</v>
      </c>
      <c r="F2" s="2" t="s">
        <v>0</v>
      </c>
      <c r="G2" s="2" t="s">
        <v>11</v>
      </c>
      <c r="H2" s="2" t="s">
        <v>29</v>
      </c>
      <c r="I2" s="2" t="s">
        <v>30</v>
      </c>
      <c r="J2" s="2" t="s">
        <v>31</v>
      </c>
      <c r="K2" s="2" t="s">
        <v>11</v>
      </c>
      <c r="M2" t="s">
        <v>17</v>
      </c>
      <c r="N2" t="s">
        <v>18</v>
      </c>
      <c r="O2" t="s">
        <v>19</v>
      </c>
      <c r="Q2" t="s">
        <v>39</v>
      </c>
      <c r="R2" t="s">
        <v>40</v>
      </c>
      <c r="S2" t="s">
        <v>32</v>
      </c>
      <c r="U2" t="s">
        <v>41</v>
      </c>
    </row>
    <row r="3" spans="1:22">
      <c r="A3" t="s">
        <v>22</v>
      </c>
      <c r="G3" t="s">
        <v>12</v>
      </c>
      <c r="H3" s="6" t="s">
        <v>12</v>
      </c>
      <c r="K3" t="s">
        <v>13</v>
      </c>
      <c r="M3" s="6">
        <f>DCOUNT($A$21:$E$31,"ID",G2:J3)</f>
        <v>4</v>
      </c>
      <c r="N3" s="6">
        <f>DCOUNT($A$21:$E$31,"ID",H2:K3)</f>
        <v>3</v>
      </c>
      <c r="O3" s="6">
        <f>SUM(M3:N3)</f>
        <v>7</v>
      </c>
      <c r="Q3" s="1">
        <f>IF(M3=0,0,(M3/$O$3)*LOG(M3/$O3,2))</f>
        <v>-0.46134566974720242</v>
      </c>
      <c r="R3" s="1">
        <f>IF(N3=0,0,(N3/$O$3)*LOG(N3/$O3,2))</f>
        <v>-0.52388246628704915</v>
      </c>
      <c r="S3">
        <f>-SUM(Q3:R3)</f>
        <v>0.98522813603425163</v>
      </c>
      <c r="U3" s="5">
        <f>SUMPRODUCT(O3:O6,S3:S6)/SUM(O3:O6)</f>
        <v>0.68965969522397619</v>
      </c>
    </row>
    <row r="4" spans="1:22">
      <c r="A4" t="s">
        <v>23</v>
      </c>
      <c r="Q4" s="1">
        <f t="shared" ref="Q4:Q6" si="0">IF(M4=0,0,(M4/$O$3)*LOG(M4/$O4,2))</f>
        <v>0</v>
      </c>
    </row>
    <row r="5" spans="1:22">
      <c r="A5" t="s">
        <v>24</v>
      </c>
      <c r="F5" s="3" t="s">
        <v>0</v>
      </c>
      <c r="G5" s="3" t="s">
        <v>11</v>
      </c>
      <c r="H5" s="3" t="s">
        <v>29</v>
      </c>
      <c r="I5" s="3" t="s">
        <v>30</v>
      </c>
      <c r="J5" s="3" t="s">
        <v>31</v>
      </c>
      <c r="K5" s="3" t="s">
        <v>11</v>
      </c>
      <c r="Q5" s="1">
        <f t="shared" si="0"/>
        <v>0</v>
      </c>
    </row>
    <row r="6" spans="1:22">
      <c r="A6" t="s">
        <v>25</v>
      </c>
      <c r="G6" t="s">
        <v>12</v>
      </c>
      <c r="H6" s="6" t="s">
        <v>13</v>
      </c>
      <c r="K6" t="s">
        <v>13</v>
      </c>
      <c r="M6" s="6">
        <f>DCOUNT($A$21:$E$31,"ID",G5:J6)</f>
        <v>3</v>
      </c>
      <c r="N6" s="6">
        <f>DCOUNT($A$21:$E$31,"ID",H5:K6)</f>
        <v>0</v>
      </c>
      <c r="O6" s="6">
        <f>SUM(M6:N6)</f>
        <v>3</v>
      </c>
      <c r="Q6" s="1">
        <f t="shared" si="0"/>
        <v>0</v>
      </c>
      <c r="R6" s="1">
        <f>IF(N6=0,0,(N6/$O6)*LOG(N6/$O6,2))</f>
        <v>0</v>
      </c>
      <c r="S6">
        <f>-SUM(Q6:R6)</f>
        <v>0</v>
      </c>
    </row>
    <row r="7" spans="1:22">
      <c r="A7" t="s">
        <v>26</v>
      </c>
      <c r="F7" t="s">
        <v>38</v>
      </c>
      <c r="Q7" s="1"/>
    </row>
    <row r="8" spans="1:22">
      <c r="A8" t="s">
        <v>27</v>
      </c>
      <c r="F8" s="4" t="s">
        <v>0</v>
      </c>
      <c r="G8" s="4" t="s">
        <v>11</v>
      </c>
      <c r="H8" s="4" t="s">
        <v>1</v>
      </c>
      <c r="I8" s="4" t="s">
        <v>30</v>
      </c>
      <c r="J8" s="4" t="s">
        <v>2</v>
      </c>
      <c r="K8" s="4" t="s">
        <v>11</v>
      </c>
      <c r="Q8" s="1"/>
    </row>
    <row r="9" spans="1:22">
      <c r="G9" t="s">
        <v>12</v>
      </c>
      <c r="I9" s="6" t="s">
        <v>14</v>
      </c>
      <c r="K9" t="s">
        <v>13</v>
      </c>
      <c r="M9" s="8">
        <f>DCOUNT($A$21:$E$31,"ID",G8:J9)</f>
        <v>2</v>
      </c>
      <c r="N9" s="8">
        <f>DCOUNT($A$21:$E$31,"ID",H8:K9)</f>
        <v>2</v>
      </c>
      <c r="O9" s="8">
        <f>SUM(M9:N9)</f>
        <v>4</v>
      </c>
      <c r="Q9" s="1">
        <f>IF(M9=0,0,(M9/$O9)*LOG(M9/$O9,2))</f>
        <v>-0.5</v>
      </c>
      <c r="R9" s="1">
        <f>IF(N9=0,0,(N9/$O9)*LOG(N9/$O9,2))</f>
        <v>-0.5</v>
      </c>
      <c r="S9">
        <f>-SUM(Q9:R9)</f>
        <v>1</v>
      </c>
      <c r="U9" s="5">
        <f>SUMPRODUCT(O9:O13,S9:S13)/SUM(O9:O13)</f>
        <v>0.6</v>
      </c>
    </row>
    <row r="10" spans="1:22">
      <c r="F10" s="4"/>
      <c r="G10" s="4" t="s">
        <v>11</v>
      </c>
      <c r="H10" s="4"/>
      <c r="I10" s="4" t="s">
        <v>30</v>
      </c>
      <c r="J10" s="4"/>
      <c r="K10" s="4" t="s">
        <v>11</v>
      </c>
      <c r="L10" s="10"/>
      <c r="M10" s="9"/>
      <c r="N10" s="9"/>
      <c r="O10" s="9"/>
      <c r="P10" s="10"/>
      <c r="Q10" s="1"/>
    </row>
    <row r="11" spans="1:22">
      <c r="G11" t="s">
        <v>12</v>
      </c>
      <c r="I11" s="6" t="s">
        <v>33</v>
      </c>
      <c r="K11" t="s">
        <v>13</v>
      </c>
      <c r="M11" s="8">
        <f>DCOUNT($A$21:$E$31,"ID",G10:J11)</f>
        <v>1</v>
      </c>
      <c r="N11" s="8">
        <f>DCOUNT($A$21:$E$31,"ID",H10:K11)</f>
        <v>1</v>
      </c>
      <c r="O11" s="8">
        <f t="shared" ref="O11:O13" si="1">SUM(M11:N11)</f>
        <v>2</v>
      </c>
      <c r="Q11" s="1">
        <f>IF(M11=0,0,(M11/$O11)*LOG(M11/$O11,2))</f>
        <v>-0.5</v>
      </c>
      <c r="R11" s="1">
        <f>IF(N11=0,0,(N11/$O11)*LOG(N11/$O11,2))</f>
        <v>-0.5</v>
      </c>
      <c r="S11">
        <f t="shared" ref="S11:S19" si="2">-SUM(Q11:R11)</f>
        <v>1</v>
      </c>
    </row>
    <row r="12" spans="1:22">
      <c r="F12" s="4"/>
      <c r="G12" s="4" t="s">
        <v>11</v>
      </c>
      <c r="H12" s="4"/>
      <c r="I12" s="4" t="s">
        <v>30</v>
      </c>
      <c r="J12" s="4"/>
      <c r="K12" s="4" t="s">
        <v>11</v>
      </c>
      <c r="L12" s="10"/>
      <c r="M12" s="9"/>
      <c r="N12" s="9"/>
      <c r="O12" s="9"/>
      <c r="P12" s="10"/>
      <c r="Q12" s="1">
        <f>IF(M12=0,0,(M12/$O12)*LOG(M12/$O12,2))</f>
        <v>0</v>
      </c>
    </row>
    <row r="13" spans="1:22">
      <c r="G13" t="s">
        <v>12</v>
      </c>
      <c r="I13" s="6" t="s">
        <v>34</v>
      </c>
      <c r="K13" t="s">
        <v>13</v>
      </c>
      <c r="M13" s="8">
        <f>DCOUNT($A$21:$E$31,"ID",G12:J13)</f>
        <v>4</v>
      </c>
      <c r="N13" s="8">
        <f>DCOUNT($A$21:$E$31,"ID",H12:K13)</f>
        <v>0</v>
      </c>
      <c r="O13" s="8">
        <f t="shared" si="1"/>
        <v>4</v>
      </c>
      <c r="Q13" s="1">
        <f>IF(M13=0,0,(M13/$O13)*LOG(M13/$O13,2))</f>
        <v>0</v>
      </c>
      <c r="R13" s="1">
        <f>IF(N13=0,0,(N13/$O13)*LOG(N13/$O13,2))</f>
        <v>0</v>
      </c>
      <c r="S13">
        <f t="shared" si="2"/>
        <v>0</v>
      </c>
    </row>
    <row r="14" spans="1:22">
      <c r="F14" s="5" t="s">
        <v>0</v>
      </c>
      <c r="G14" s="5" t="s">
        <v>11</v>
      </c>
      <c r="H14" s="5" t="s">
        <v>29</v>
      </c>
      <c r="I14" s="5" t="s">
        <v>30</v>
      </c>
      <c r="J14" s="5" t="s">
        <v>31</v>
      </c>
      <c r="K14" s="5" t="s">
        <v>11</v>
      </c>
      <c r="M14" s="9"/>
      <c r="N14" s="9"/>
      <c r="O14" s="9"/>
      <c r="P14" s="10"/>
      <c r="Q14" s="1"/>
      <c r="R14" s="1"/>
    </row>
    <row r="15" spans="1:22">
      <c r="G15" t="s">
        <v>12</v>
      </c>
      <c r="J15" s="6" t="s">
        <v>15</v>
      </c>
      <c r="K15" t="s">
        <v>13</v>
      </c>
      <c r="M15" s="8">
        <f>DCOUNT($A$21:$E$31,"ID",G14:J15)</f>
        <v>3</v>
      </c>
      <c r="N15" s="8">
        <f>DCOUNT($A$21:$E$31,"ID",H14:K15)</f>
        <v>0</v>
      </c>
      <c r="O15" s="8">
        <f>SUM(M15:N15)</f>
        <v>3</v>
      </c>
      <c r="Q15" s="1">
        <f>IF(M15=0,0,(M15/$O15)*LOG(M15/$O15,2))</f>
        <v>0</v>
      </c>
      <c r="R15" s="1">
        <f>IF(N15=0,0,(N15/$O15)*LOG(N15/$O15,2))</f>
        <v>0</v>
      </c>
      <c r="S15">
        <f t="shared" si="2"/>
        <v>0</v>
      </c>
      <c r="U15" s="11">
        <f>SUMPRODUCT(O15:O19,S15:S19)/SUM(O15:O19)</f>
        <v>0.32451124978365314</v>
      </c>
      <c r="V15" t="s">
        <v>42</v>
      </c>
    </row>
    <row r="16" spans="1:22">
      <c r="F16" s="5" t="s">
        <v>28</v>
      </c>
      <c r="G16" s="5" t="s">
        <v>11</v>
      </c>
      <c r="H16" s="5" t="s">
        <v>29</v>
      </c>
      <c r="I16" s="5" t="s">
        <v>30</v>
      </c>
      <c r="J16" s="5" t="s">
        <v>31</v>
      </c>
      <c r="K16" s="5" t="s">
        <v>11</v>
      </c>
      <c r="M16" s="9"/>
      <c r="N16" s="9"/>
      <c r="O16" s="9"/>
      <c r="P16" s="10"/>
      <c r="Q16" s="1"/>
      <c r="R16" s="1"/>
    </row>
    <row r="17" spans="1:19">
      <c r="G17" t="s">
        <v>12</v>
      </c>
      <c r="J17" s="6" t="s">
        <v>35</v>
      </c>
      <c r="K17" t="s">
        <v>13</v>
      </c>
      <c r="M17" s="8">
        <f>DCOUNT($A$21:$E$31,"ID",G16:J17)</f>
        <v>1</v>
      </c>
      <c r="N17" s="8">
        <f>DCOUNT($A$21:$E$31,"ID",H16:K17)</f>
        <v>3</v>
      </c>
      <c r="O17" s="8">
        <f>SUM(M17:N17)</f>
        <v>4</v>
      </c>
      <c r="Q17" s="1">
        <f>IF(M17=0,0,(M17/$O17)*LOG(M17/$O17,2))</f>
        <v>-0.5</v>
      </c>
      <c r="R17" s="1">
        <f>IF(N17=0,0,(N17/$O17)*LOG(N17/$O17,2))</f>
        <v>-0.31127812445913283</v>
      </c>
      <c r="S17">
        <f t="shared" si="2"/>
        <v>0.81127812445913283</v>
      </c>
    </row>
    <row r="18" spans="1:19">
      <c r="F18" s="5" t="s">
        <v>28</v>
      </c>
      <c r="G18" s="5" t="s">
        <v>11</v>
      </c>
      <c r="H18" s="5" t="s">
        <v>29</v>
      </c>
      <c r="I18" s="5" t="s">
        <v>30</v>
      </c>
      <c r="J18" s="5" t="s">
        <v>31</v>
      </c>
      <c r="K18" s="5" t="s">
        <v>11</v>
      </c>
      <c r="M18" s="9"/>
      <c r="N18" s="9"/>
      <c r="O18" s="9"/>
      <c r="P18" s="10"/>
      <c r="Q18" s="1"/>
      <c r="R18" s="1"/>
    </row>
    <row r="19" spans="1:19">
      <c r="G19" t="s">
        <v>12</v>
      </c>
      <c r="J19" s="6" t="s">
        <v>36</v>
      </c>
      <c r="K19" t="s">
        <v>13</v>
      </c>
      <c r="M19" s="8">
        <f>DCOUNT($A$21:$E$31,"ID",G18:J19)</f>
        <v>3</v>
      </c>
      <c r="N19" s="8">
        <f>DCOUNT($A$21:$E$31,"ID",H18:K19)</f>
        <v>0</v>
      </c>
      <c r="O19" s="8">
        <f>SUM(M19:N19)</f>
        <v>3</v>
      </c>
      <c r="Q19" s="1">
        <f>IF(M19=0,0,(M19/$O19)*LOG(M19/$O19,2))</f>
        <v>0</v>
      </c>
      <c r="R19" s="1">
        <f>IF(N19=0,0,(N19/$O19)*LOG(N19/$O19,2))</f>
        <v>0</v>
      </c>
      <c r="S19">
        <f t="shared" si="2"/>
        <v>0</v>
      </c>
    </row>
    <row r="20" spans="1:19">
      <c r="Q20" s="1"/>
      <c r="R20" s="1"/>
    </row>
    <row r="21" spans="1:19">
      <c r="A21" s="7" t="s">
        <v>28</v>
      </c>
      <c r="B21" s="7" t="s">
        <v>29</v>
      </c>
      <c r="C21" s="7" t="s">
        <v>30</v>
      </c>
      <c r="D21" s="7" t="s">
        <v>31</v>
      </c>
      <c r="E21" s="7" t="s">
        <v>11</v>
      </c>
    </row>
    <row r="22" spans="1:19">
      <c r="A22" s="7">
        <v>1</v>
      </c>
      <c r="B22" s="7" t="s">
        <v>3</v>
      </c>
      <c r="C22" s="7" t="s">
        <v>4</v>
      </c>
      <c r="D22" s="7" t="s">
        <v>5</v>
      </c>
      <c r="E22" s="7" t="s">
        <v>6</v>
      </c>
    </row>
    <row r="23" spans="1:19">
      <c r="A23" s="7">
        <v>2</v>
      </c>
      <c r="B23" s="7" t="s">
        <v>6</v>
      </c>
      <c r="C23" s="7" t="s">
        <v>7</v>
      </c>
      <c r="D23" s="7" t="s">
        <v>8</v>
      </c>
      <c r="E23" s="7" t="s">
        <v>6</v>
      </c>
    </row>
    <row r="24" spans="1:19">
      <c r="A24" s="7">
        <v>3</v>
      </c>
      <c r="B24" s="7" t="s">
        <v>6</v>
      </c>
      <c r="C24" s="7" t="s">
        <v>4</v>
      </c>
      <c r="D24" s="7" t="s">
        <v>9</v>
      </c>
      <c r="E24" s="7" t="s">
        <v>6</v>
      </c>
    </row>
    <row r="25" spans="1:19">
      <c r="A25" s="7">
        <v>4</v>
      </c>
      <c r="B25" s="7" t="s">
        <v>3</v>
      </c>
      <c r="C25" s="7" t="s">
        <v>7</v>
      </c>
      <c r="D25" s="7" t="s">
        <v>5</v>
      </c>
      <c r="E25" s="7" t="s">
        <v>6</v>
      </c>
    </row>
    <row r="26" spans="1:19">
      <c r="A26" s="7">
        <v>5</v>
      </c>
      <c r="B26" s="7" t="s">
        <v>6</v>
      </c>
      <c r="C26" s="7" t="s">
        <v>10</v>
      </c>
      <c r="D26" s="7" t="s">
        <v>8</v>
      </c>
      <c r="E26" s="7" t="s">
        <v>3</v>
      </c>
    </row>
    <row r="27" spans="1:19">
      <c r="A27" s="7">
        <v>6</v>
      </c>
      <c r="B27" s="7" t="s">
        <v>6</v>
      </c>
      <c r="C27" s="7" t="s">
        <v>7</v>
      </c>
      <c r="D27" s="7" t="s">
        <v>9</v>
      </c>
      <c r="E27" s="7" t="s">
        <v>6</v>
      </c>
    </row>
    <row r="28" spans="1:19">
      <c r="A28" s="7">
        <v>7</v>
      </c>
      <c r="B28" s="7" t="s">
        <v>3</v>
      </c>
      <c r="C28" s="7" t="s">
        <v>10</v>
      </c>
      <c r="D28" s="7" t="s">
        <v>5</v>
      </c>
      <c r="E28" s="7" t="s">
        <v>6</v>
      </c>
    </row>
    <row r="29" spans="1:19">
      <c r="A29" s="7">
        <v>8</v>
      </c>
      <c r="B29" s="7" t="s">
        <v>6</v>
      </c>
      <c r="C29" s="7" t="s">
        <v>4</v>
      </c>
      <c r="D29" s="7" t="s">
        <v>8</v>
      </c>
      <c r="E29" s="7" t="s">
        <v>3</v>
      </c>
    </row>
    <row r="30" spans="1:19">
      <c r="A30" s="7">
        <v>9</v>
      </c>
      <c r="B30" s="7" t="s">
        <v>6</v>
      </c>
      <c r="C30" s="7" t="s">
        <v>7</v>
      </c>
      <c r="D30" s="7" t="s">
        <v>9</v>
      </c>
      <c r="E30" s="7" t="s">
        <v>6</v>
      </c>
    </row>
    <row r="31" spans="1:19">
      <c r="A31" s="7">
        <v>10</v>
      </c>
      <c r="B31" s="7" t="s">
        <v>6</v>
      </c>
      <c r="C31" s="7" t="s">
        <v>4</v>
      </c>
      <c r="D31" s="7" t="s">
        <v>8</v>
      </c>
      <c r="E31" s="7" t="s">
        <v>3</v>
      </c>
      <c r="G31">
        <f>DCOUNT(A21:E31,"ID",G5:G6)</f>
        <v>7</v>
      </c>
    </row>
    <row r="32" spans="1:19">
      <c r="G32">
        <f>DCOUNT(A21:E31,"ID",K2:K3)</f>
        <v>3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2018-06-11T13:09:54Z</dcterms:created>
  <dcterms:modified xsi:type="dcterms:W3CDTF">2018-06-17T18:13:45Z</dcterms:modified>
</cp:coreProperties>
</file>