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4520" activeTab="1"/>
  </bookViews>
  <sheets>
    <sheet name="Cart" sheetId="1" r:id="rId1"/>
    <sheet name="C4.5" sheetId="2" r:id="rId2"/>
    <sheet name="training Dataset" sheetId="4" r:id="rId3"/>
  </sheets>
  <definedNames>
    <definedName name="_xlnm._FilterDatabase" localSheetId="2" hidden="1">'training Dataset'!$F$6:$J$16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2" l="1"/>
  <c r="N28" i="1"/>
  <c r="H23" i="2"/>
  <c r="H24" i="2"/>
  <c r="J24" i="2"/>
  <c r="K23" i="2"/>
  <c r="K24" i="2"/>
  <c r="M23" i="2"/>
  <c r="M24" i="2"/>
  <c r="M34" i="2"/>
  <c r="M35" i="2"/>
  <c r="M33" i="2"/>
  <c r="L35" i="2"/>
  <c r="K34" i="2"/>
  <c r="K35" i="2"/>
  <c r="J34" i="2"/>
  <c r="H35" i="2"/>
  <c r="H34" i="2"/>
  <c r="I23" i="2"/>
  <c r="I24" i="2"/>
  <c r="L33" i="2"/>
  <c r="L17" i="2"/>
  <c r="J28" i="1"/>
  <c r="F28" i="1"/>
  <c r="K28" i="1"/>
  <c r="G28" i="1"/>
  <c r="L28" i="1"/>
  <c r="I28" i="1"/>
  <c r="M28" i="1"/>
  <c r="I33" i="2"/>
  <c r="J33" i="2"/>
  <c r="K33" i="2"/>
  <c r="H30" i="2"/>
  <c r="L36" i="2"/>
  <c r="M36" i="2"/>
  <c r="L25" i="2"/>
  <c r="I22" i="2"/>
  <c r="J22" i="2"/>
  <c r="H22" i="2"/>
  <c r="H18" i="2"/>
  <c r="J10" i="1"/>
  <c r="K10" i="1"/>
  <c r="H10" i="1"/>
  <c r="I10" i="1"/>
  <c r="G10" i="1"/>
  <c r="L10" i="1"/>
  <c r="K22" i="2"/>
  <c r="M22" i="2"/>
  <c r="H19" i="2"/>
  <c r="J37" i="2"/>
  <c r="M10" i="1"/>
  <c r="N10" i="1"/>
  <c r="M25" i="2"/>
  <c r="J26" i="2"/>
</calcChain>
</file>

<file path=xl/sharedStrings.xml><?xml version="1.0" encoding="utf-8"?>
<sst xmlns="http://schemas.openxmlformats.org/spreadsheetml/2006/main" count="133" uniqueCount="54">
  <si>
    <t xml:space="preserve"> </t>
  </si>
  <si>
    <t>Split</t>
  </si>
  <si>
    <t>3/8</t>
  </si>
  <si>
    <t>5/8</t>
  </si>
  <si>
    <t>PL</t>
  </si>
  <si>
    <t>PR</t>
  </si>
  <si>
    <t>1/3</t>
  </si>
  <si>
    <t>p(j/tl)</t>
  </si>
  <si>
    <t>p(j/tr)</t>
  </si>
  <si>
    <t>4/5</t>
  </si>
  <si>
    <t>2Pl * PR</t>
  </si>
  <si>
    <t>2*3/8*5/8</t>
  </si>
  <si>
    <t>2/3</t>
  </si>
  <si>
    <t>1/5</t>
  </si>
  <si>
    <t>Good</t>
  </si>
  <si>
    <t>Bad</t>
  </si>
  <si>
    <t>Over all</t>
  </si>
  <si>
    <t>Savings =Low</t>
  </si>
  <si>
    <t>Savings =Med</t>
  </si>
  <si>
    <t>Savings=High</t>
  </si>
  <si>
    <t xml:space="preserve">  </t>
  </si>
  <si>
    <t>H(x)=</t>
  </si>
  <si>
    <t>Hs(T)=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</si>
  <si>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</si>
  <si>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>Savings</t>
  </si>
  <si>
    <t>Low</t>
  </si>
  <si>
    <t>Medium</t>
  </si>
  <si>
    <t>High</t>
  </si>
  <si>
    <t>None</t>
  </si>
  <si>
    <t>Pj</t>
  </si>
  <si>
    <t>-  (Pj* log(Pj)</t>
  </si>
  <si>
    <t>-5/8 * log(5/8)</t>
  </si>
  <si>
    <t>-3/8 * log(3/8)</t>
  </si>
  <si>
    <t>Total Entropy</t>
  </si>
  <si>
    <t>Percent</t>
  </si>
  <si>
    <t xml:space="preserve">Good </t>
  </si>
  <si>
    <t>Row Total</t>
  </si>
  <si>
    <t xml:space="preserve">Pct * Row total 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</si>
  <si>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</si>
  <si>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 xml:space="preserve">Total  </t>
  </si>
  <si>
    <t>Net Gain</t>
  </si>
  <si>
    <t>0.954 - .594 =</t>
  </si>
  <si>
    <t>Assets</t>
  </si>
  <si>
    <t>Customer</t>
  </si>
  <si>
    <t>Income</t>
  </si>
  <si>
    <t>Credit Risk</t>
  </si>
  <si>
    <t xml:space="preserve">   </t>
  </si>
  <si>
    <t>|1/3-4/5|+|2/3-1/5|</t>
  </si>
  <si>
    <t>q(s/t)</t>
  </si>
  <si>
    <t>2Pl * PR * q(s/t)</t>
  </si>
  <si>
    <t>.954-.406</t>
  </si>
  <si>
    <t>Assets=Low</t>
  </si>
  <si>
    <t>Assets=Med</t>
  </si>
  <si>
    <t>Assets=High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</si>
</sst>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0" xfId="0" quotePrefix="1" applyBorder="1" applyAlignment="1">
      <alignment horizontal="center"/>
    </xf>
    <xf numFmtId="0" fontId="0" fillId="0" borderId="7" xfId="0" applyBorder="1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3" xfId="0" applyFill="1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4" xfId="0" quotePrefix="1" applyFill="1" applyBorder="1"/>
    <xf numFmtId="0" fontId="0" fillId="3" borderId="15" xfId="0" applyFill="1" applyBorder="1"/>
    <xf numFmtId="164" fontId="0" fillId="3" borderId="1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15</xdr:row>
          <xdr:rowOff>25400</xdr:rowOff>
        </xdr:from>
        <xdr:to>
          <xdr:col>12</xdr:col>
          <xdr:colOff>1651000</xdr:colOff>
          <xdr:row>20</xdr:row>
          <xdr:rowOff>165100</xdr:rowOff>
        </xdr:to>
        <xdr:sp macro="" textlink="">
          <xdr:nvSpPr>
            <xdr:cNvPr id="1026" name="Object 5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203200</xdr:colOff>
          <xdr:row>1</xdr:row>
          <xdr:rowOff>12700</xdr:rowOff>
        </xdr:from>
        <xdr:to>
          <xdr:col>11</xdr:col>
          <xdr:colOff>101600</xdr:colOff>
          <xdr:row>5</xdr:row>
          <xdr:rowOff>38100</xdr:rowOff>
        </xdr:to>
        <xdr:sp macro="" textlink="">
          <xdr:nvSpPr>
            <xdr:cNvPr id="2049" name="Object 16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2.bin"/><Relationship Id="rId4" Type="http://schemas.openxmlformats.org/officeDocument/2006/relationships/image" Target="../media/image2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6:N30"/>
  <sheetViews>
    <sheetView workbookViewId="0">
      <selection activeCell="P20" sqref="P20"/>
    </sheetView>
  </sheetViews>
  <sheetFormatPr baseColWidth="10" defaultColWidth="8.83203125" defaultRowHeight="14" x14ac:dyDescent="0"/>
  <cols>
    <col min="5" max="5" width="14" customWidth="1"/>
    <col min="6" max="6" width="12.1640625" bestFit="1" customWidth="1"/>
    <col min="9" max="9" width="10.6640625" customWidth="1"/>
    <col min="10" max="10" width="11.5" customWidth="1"/>
    <col min="12" max="12" width="12.5" customWidth="1"/>
    <col min="13" max="13" width="21.83203125" customWidth="1"/>
    <col min="14" max="14" width="15.1640625" bestFit="1" customWidth="1"/>
  </cols>
  <sheetData>
    <row r="6" spans="5:14" ht="15" thickBot="1"/>
    <row r="7" spans="5:14" ht="15" thickBot="1">
      <c r="E7" s="14"/>
      <c r="F7" s="14"/>
      <c r="G7" s="15"/>
      <c r="H7" s="68" t="s">
        <v>7</v>
      </c>
      <c r="I7" s="69"/>
      <c r="J7" s="70" t="s">
        <v>8</v>
      </c>
      <c r="K7" s="71"/>
      <c r="L7" s="15"/>
      <c r="M7" s="15"/>
      <c r="N7" s="16"/>
    </row>
    <row r="8" spans="5:14" ht="15" thickBot="1">
      <c r="E8" s="18" t="s">
        <v>1</v>
      </c>
      <c r="F8" s="29" t="s">
        <v>4</v>
      </c>
      <c r="G8" s="30" t="s">
        <v>5</v>
      </c>
      <c r="H8" s="20" t="s">
        <v>14</v>
      </c>
      <c r="I8" s="21" t="s">
        <v>15</v>
      </c>
      <c r="J8" s="20" t="s">
        <v>14</v>
      </c>
      <c r="K8" s="21" t="s">
        <v>15</v>
      </c>
      <c r="L8" s="19" t="s">
        <v>10</v>
      </c>
      <c r="M8" s="19" t="s">
        <v>48</v>
      </c>
      <c r="N8" s="22" t="s">
        <v>16</v>
      </c>
    </row>
    <row r="9" spans="5:14">
      <c r="E9" s="4" t="s">
        <v>17</v>
      </c>
      <c r="F9" s="7" t="s">
        <v>2</v>
      </c>
      <c r="G9" s="8" t="s">
        <v>3</v>
      </c>
      <c r="H9" s="7" t="s">
        <v>6</v>
      </c>
      <c r="I9" s="8" t="s">
        <v>12</v>
      </c>
      <c r="J9" s="7" t="s">
        <v>9</v>
      </c>
      <c r="K9" s="8" t="s">
        <v>13</v>
      </c>
      <c r="L9" s="5" t="s">
        <v>11</v>
      </c>
      <c r="M9" s="5" t="s">
        <v>47</v>
      </c>
      <c r="N9" s="12" t="s">
        <v>49</v>
      </c>
    </row>
    <row r="10" spans="5:14" ht="15" thickBot="1">
      <c r="E10" s="6"/>
      <c r="F10" s="10">
        <v>0.375</v>
      </c>
      <c r="G10" s="11">
        <f>1-F10</f>
        <v>0.625</v>
      </c>
      <c r="H10" s="10">
        <f>1/3</f>
        <v>0.33333333333333331</v>
      </c>
      <c r="I10" s="11">
        <f>1-H10</f>
        <v>0.66666666666666674</v>
      </c>
      <c r="J10" s="10">
        <f>4/5</f>
        <v>0.8</v>
      </c>
      <c r="K10" s="11">
        <f>1-J10</f>
        <v>0.19999999999999996</v>
      </c>
      <c r="L10" s="9">
        <f>2*F10*G10</f>
        <v>0.46875</v>
      </c>
      <c r="M10" s="9">
        <f>ABS(H10-J10)+ABS(I10-K10)</f>
        <v>0.93333333333333357</v>
      </c>
      <c r="N10" s="13">
        <f>L10*M10</f>
        <v>0.43750000000000011</v>
      </c>
    </row>
    <row r="11" spans="5:14" ht="15" thickBot="1">
      <c r="E11" s="24" t="s">
        <v>18</v>
      </c>
      <c r="F11" s="26"/>
      <c r="G11" s="27"/>
      <c r="H11" s="26"/>
      <c r="I11" s="27"/>
      <c r="J11" s="26"/>
      <c r="K11" s="27"/>
      <c r="L11" s="25"/>
      <c r="M11" s="25"/>
      <c r="N11" s="28"/>
    </row>
    <row r="12" spans="5:14" ht="15" thickBot="1">
      <c r="E12" s="6" t="s">
        <v>19</v>
      </c>
      <c r="F12" s="26"/>
      <c r="G12" s="27"/>
      <c r="H12" s="26"/>
      <c r="I12" s="27"/>
      <c r="J12" s="26"/>
      <c r="K12" s="27"/>
      <c r="L12" s="25"/>
      <c r="M12" s="25"/>
      <c r="N12" s="28"/>
    </row>
    <row r="15" spans="5:14">
      <c r="F15" t="s">
        <v>20</v>
      </c>
    </row>
    <row r="20" spans="5:14">
      <c r="G20" t="s">
        <v>0</v>
      </c>
    </row>
    <row r="24" spans="5:14" ht="15" thickBot="1"/>
    <row r="25" spans="5:14" ht="15" thickBot="1">
      <c r="E25" s="14"/>
      <c r="F25" s="14"/>
      <c r="G25" s="15"/>
      <c r="H25" s="68" t="s">
        <v>7</v>
      </c>
      <c r="I25" s="69"/>
      <c r="J25" s="70" t="s">
        <v>8</v>
      </c>
      <c r="K25" s="71"/>
      <c r="L25" s="15"/>
      <c r="M25" s="15"/>
      <c r="N25" s="16"/>
    </row>
    <row r="26" spans="5:14" ht="15" thickBot="1">
      <c r="E26" s="18" t="s">
        <v>1</v>
      </c>
      <c r="F26" s="29" t="s">
        <v>4</v>
      </c>
      <c r="G26" s="30" t="s">
        <v>5</v>
      </c>
      <c r="H26" s="20" t="s">
        <v>14</v>
      </c>
      <c r="I26" s="21" t="s">
        <v>15</v>
      </c>
      <c r="J26" s="20" t="s">
        <v>14</v>
      </c>
      <c r="K26" s="21" t="s">
        <v>15</v>
      </c>
      <c r="L26" s="19" t="s">
        <v>10</v>
      </c>
      <c r="M26" s="19" t="s">
        <v>48</v>
      </c>
      <c r="N26" s="22" t="s">
        <v>16</v>
      </c>
    </row>
    <row r="27" spans="5:14">
      <c r="E27" s="4" t="s">
        <v>51</v>
      </c>
      <c r="F27" s="7" t="s">
        <v>0</v>
      </c>
      <c r="G27" s="8" t="s">
        <v>0</v>
      </c>
      <c r="H27" s="7" t="s">
        <v>0</v>
      </c>
      <c r="I27" s="8" t="s">
        <v>0</v>
      </c>
      <c r="J27" s="7" t="s">
        <v>0</v>
      </c>
      <c r="K27" s="8" t="s">
        <v>0</v>
      </c>
      <c r="L27" s="5" t="s">
        <v>0</v>
      </c>
      <c r="M27" s="5" t="s">
        <v>0</v>
      </c>
      <c r="N27" s="12" t="s">
        <v>49</v>
      </c>
    </row>
    <row r="28" spans="5:14" ht="15" thickBot="1">
      <c r="E28" s="6"/>
      <c r="F28" s="10">
        <f>2/8</f>
        <v>0.25</v>
      </c>
      <c r="G28" s="11">
        <f>1-F28</f>
        <v>0.75</v>
      </c>
      <c r="H28" s="10">
        <v>0</v>
      </c>
      <c r="I28" s="11">
        <f>1-H28</f>
        <v>1</v>
      </c>
      <c r="J28" s="10">
        <f>5/6</f>
        <v>0.83333333333333337</v>
      </c>
      <c r="K28" s="11">
        <f>1-J28</f>
        <v>0.16666666666666663</v>
      </c>
      <c r="L28" s="9">
        <f>2*F28*G28</f>
        <v>0.375</v>
      </c>
      <c r="M28" s="9">
        <f>ABS(H28-J28)+ABS(I28-K28)</f>
        <v>1.6666666666666667</v>
      </c>
      <c r="N28" s="13">
        <f>L28*M28</f>
        <v>0.625</v>
      </c>
    </row>
    <row r="29" spans="5:14" ht="15" thickBot="1">
      <c r="E29" s="24" t="s">
        <v>52</v>
      </c>
      <c r="F29" s="26"/>
      <c r="G29" s="27"/>
      <c r="H29" s="26"/>
      <c r="I29" s="27"/>
      <c r="J29" s="26"/>
      <c r="K29" s="27"/>
      <c r="L29" s="25"/>
      <c r="M29" s="25"/>
      <c r="N29" s="28"/>
    </row>
    <row r="30" spans="5:14" ht="15" thickBot="1">
      <c r="E30" s="6" t="s">
        <v>53</v>
      </c>
      <c r="F30" s="26"/>
      <c r="G30" s="27"/>
      <c r="H30" s="26"/>
      <c r="I30" s="27"/>
      <c r="J30" s="26"/>
      <c r="K30" s="27"/>
      <c r="L30" s="25"/>
      <c r="M30" s="25"/>
      <c r="N30" s="28"/>
    </row>
  </sheetData>
  <mergeCells count="4">
    <mergeCell ref="H7:I7"/>
    <mergeCell ref="J7:K7"/>
    <mergeCell ref="H25:I25"/>
    <mergeCell ref="J25:K25"/>
  </mergeCells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1026" r:id="rId3">
          <objectPr defaultSize="0" autoPict="0" r:id="rId4">
            <anchor moveWithCells="1" sizeWithCells="1">
              <from>
                <xdr:col>5</xdr:col>
                <xdr:colOff>12700</xdr:colOff>
                <xdr:row>15</xdr:row>
                <xdr:rowOff>25400</xdr:rowOff>
              </from>
              <to>
                <xdr:col>12</xdr:col>
                <xdr:colOff>1651000</xdr:colOff>
                <xdr:row>20</xdr:row>
                <xdr:rowOff>165100</xdr:rowOff>
              </to>
            </anchor>
          </objectPr>
        </oleObject>
      </mc:Choice>
      <mc:Fallback>
        <oleObject progId="Equation.3" shapeId="1026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7:P37"/>
  <sheetViews>
    <sheetView tabSelected="1" topLeftCell="B19" workbookViewId="0">
      <selection activeCell="R21" sqref="R21"/>
    </sheetView>
  </sheetViews>
  <sheetFormatPr baseColWidth="10" defaultColWidth="8.83203125" defaultRowHeight="14" x14ac:dyDescent="0"/>
  <cols>
    <col min="5" max="5" width="19.5" customWidth="1"/>
    <col min="6" max="6" width="14" customWidth="1"/>
    <col min="7" max="7" width="9.83203125" customWidth="1"/>
    <col min="8" max="8" width="13" customWidth="1"/>
    <col min="9" max="9" width="12.5" customWidth="1"/>
    <col min="10" max="10" width="12.6640625" customWidth="1"/>
    <col min="13" max="13" width="14.83203125" customWidth="1"/>
  </cols>
  <sheetData>
    <row r="7" spans="4:9">
      <c r="D7" s="32" t="s">
        <v>21</v>
      </c>
      <c r="E7" s="31" t="s">
        <v>23</v>
      </c>
    </row>
    <row r="8" spans="4:9">
      <c r="D8" s="32"/>
      <c r="I8" t="s">
        <v>0</v>
      </c>
    </row>
    <row r="9" spans="4:9">
      <c r="D9" s="32" t="s">
        <v>22</v>
      </c>
      <c r="E9" s="32" t="s">
        <v>38</v>
      </c>
    </row>
    <row r="11" spans="4:9">
      <c r="E11" t="s">
        <v>0</v>
      </c>
    </row>
    <row r="12" spans="4:9">
      <c r="F12" s="33" t="s">
        <v>1</v>
      </c>
    </row>
    <row r="13" spans="4:9">
      <c r="F13" s="33" t="s">
        <v>28</v>
      </c>
      <c r="G13" s="2" t="s">
        <v>29</v>
      </c>
      <c r="H13" s="1" t="s">
        <v>30</v>
      </c>
    </row>
    <row r="14" spans="4:9">
      <c r="F14" s="33"/>
      <c r="G14" s="1" t="s">
        <v>3</v>
      </c>
      <c r="H14" s="1" t="s">
        <v>31</v>
      </c>
    </row>
    <row r="15" spans="4:9">
      <c r="F15" s="33"/>
      <c r="G15" s="1" t="s">
        <v>2</v>
      </c>
      <c r="H15" s="1" t="s">
        <v>32</v>
      </c>
    </row>
    <row r="16" spans="4:9">
      <c r="F16" s="33" t="s">
        <v>33</v>
      </c>
      <c r="G16" s="2"/>
      <c r="H16" s="2"/>
    </row>
    <row r="17" spans="6:16">
      <c r="F17" s="33"/>
      <c r="G17" s="23">
        <v>0.625</v>
      </c>
      <c r="H17" s="23">
        <f>-G17*LOG(G17,2)</f>
        <v>0.42379494069539858</v>
      </c>
      <c r="L17">
        <f>3/8</f>
        <v>0.375</v>
      </c>
    </row>
    <row r="18" spans="6:16">
      <c r="F18" s="33"/>
      <c r="G18" s="23">
        <v>0.375</v>
      </c>
      <c r="H18" s="23">
        <f>-G18*LOG(G18,2)</f>
        <v>0.53063906222956636</v>
      </c>
    </row>
    <row r="19" spans="6:16" ht="15" thickBot="1">
      <c r="F19" s="33" t="s">
        <v>33</v>
      </c>
      <c r="G19" s="2"/>
      <c r="H19" s="23">
        <f>SUM(H17:H18)</f>
        <v>0.95443400292496494</v>
      </c>
    </row>
    <row r="20" spans="6:16">
      <c r="F20" s="3"/>
      <c r="G20" s="44"/>
      <c r="H20" s="45" t="s">
        <v>30</v>
      </c>
      <c r="I20" s="44"/>
      <c r="J20" s="45" t="s">
        <v>30</v>
      </c>
      <c r="K20" s="46" t="s">
        <v>36</v>
      </c>
      <c r="L20" s="59" t="s">
        <v>34</v>
      </c>
      <c r="M20" s="47" t="s">
        <v>37</v>
      </c>
    </row>
    <row r="21" spans="6:16" ht="15" thickBot="1">
      <c r="F21" s="41" t="s">
        <v>24</v>
      </c>
      <c r="G21" s="60" t="s">
        <v>14</v>
      </c>
      <c r="H21" s="49" t="s">
        <v>35</v>
      </c>
      <c r="I21" s="48" t="s">
        <v>15</v>
      </c>
      <c r="J21" s="49" t="s">
        <v>15</v>
      </c>
      <c r="K21" s="50"/>
      <c r="L21" s="50"/>
      <c r="M21" s="49"/>
      <c r="P21" t="s">
        <v>0</v>
      </c>
    </row>
    <row r="22" spans="6:16">
      <c r="F22" s="4" t="s">
        <v>25</v>
      </c>
      <c r="G22" s="40">
        <v>0.33333333333333331</v>
      </c>
      <c r="H22" s="39">
        <f>-G22*LOG(G22,2)</f>
        <v>0.52832083357371873</v>
      </c>
      <c r="I22" s="40">
        <f>1-G22</f>
        <v>0.66666666666666674</v>
      </c>
      <c r="J22" s="39">
        <f>-I22*LOG(I22,2)</f>
        <v>0.38997500048077077</v>
      </c>
      <c r="K22" s="38">
        <f>H22+J22</f>
        <v>0.91829583405448956</v>
      </c>
      <c r="L22" s="38">
        <v>0.375</v>
      </c>
      <c r="M22" s="39">
        <f>K22*L22</f>
        <v>0.34436093777043358</v>
      </c>
    </row>
    <row r="23" spans="6:16">
      <c r="F23" s="4" t="s">
        <v>26</v>
      </c>
      <c r="G23" s="40">
        <v>1</v>
      </c>
      <c r="H23" s="39">
        <f t="shared" ref="H23:H24" si="0">-G23*LOG(G23,2)</f>
        <v>0</v>
      </c>
      <c r="I23" s="40">
        <f t="shared" ref="I23:I24" si="1">1-G23</f>
        <v>0</v>
      </c>
      <c r="J23" s="39">
        <v>0</v>
      </c>
      <c r="K23" s="38">
        <f t="shared" ref="K23:K24" si="2">H23+J23</f>
        <v>0</v>
      </c>
      <c r="L23" s="38">
        <v>0.375</v>
      </c>
      <c r="M23" s="39">
        <f t="shared" ref="M23:M24" si="3">K23*L23</f>
        <v>0</v>
      </c>
    </row>
    <row r="24" spans="6:16" ht="15" thickBot="1">
      <c r="F24" s="6" t="s">
        <v>27</v>
      </c>
      <c r="G24" s="40">
        <v>0.5</v>
      </c>
      <c r="H24" s="39">
        <f t="shared" si="0"/>
        <v>0.5</v>
      </c>
      <c r="I24" s="40">
        <f t="shared" si="1"/>
        <v>0.5</v>
      </c>
      <c r="J24" s="39">
        <f t="shared" ref="J24" si="4">-I24*LOG(I24,2)</f>
        <v>0.5</v>
      </c>
      <c r="K24" s="38">
        <f t="shared" si="2"/>
        <v>1</v>
      </c>
      <c r="L24" s="38">
        <v>0.25</v>
      </c>
      <c r="M24" s="39">
        <f t="shared" si="3"/>
        <v>0.25</v>
      </c>
    </row>
    <row r="25" spans="6:16" ht="15" thickBot="1">
      <c r="F25" s="51" t="s">
        <v>39</v>
      </c>
      <c r="G25" s="24"/>
      <c r="H25" s="52"/>
      <c r="I25" s="24"/>
      <c r="J25" s="52"/>
      <c r="K25" s="53"/>
      <c r="L25" s="25">
        <f>SUM(L22:L24)</f>
        <v>1</v>
      </c>
      <c r="M25" s="58">
        <f>SUM(M22:M24)</f>
        <v>0.59436093777043353</v>
      </c>
    </row>
    <row r="26" spans="6:16" ht="15" thickBot="1">
      <c r="F26" s="54" t="s">
        <v>40</v>
      </c>
      <c r="G26" s="55"/>
      <c r="H26" s="55"/>
      <c r="I26" s="56" t="s">
        <v>41</v>
      </c>
      <c r="J26" s="61">
        <f>H19-M25</f>
        <v>0.36007306515453141</v>
      </c>
      <c r="K26" s="55"/>
      <c r="L26" s="55"/>
      <c r="M26" s="57"/>
    </row>
    <row r="30" spans="6:16" ht="15" thickBot="1">
      <c r="F30" s="33" t="s">
        <v>33</v>
      </c>
      <c r="G30" s="2"/>
      <c r="H30" s="23">
        <f>SUM(H28:H29)</f>
        <v>0</v>
      </c>
    </row>
    <row r="31" spans="6:16">
      <c r="F31" s="3"/>
      <c r="G31" s="66"/>
      <c r="H31" s="65" t="s">
        <v>30</v>
      </c>
      <c r="I31" s="66"/>
      <c r="J31" s="65" t="s">
        <v>30</v>
      </c>
      <c r="K31" s="46" t="s">
        <v>36</v>
      </c>
      <c r="L31" s="59" t="s">
        <v>34</v>
      </c>
      <c r="M31" s="67" t="s">
        <v>37</v>
      </c>
    </row>
    <row r="32" spans="6:16" ht="15" thickBot="1">
      <c r="F32" s="41" t="s">
        <v>42</v>
      </c>
      <c r="G32" s="60" t="s">
        <v>14</v>
      </c>
      <c r="H32" s="49" t="s">
        <v>35</v>
      </c>
      <c r="I32" s="48" t="s">
        <v>15</v>
      </c>
      <c r="J32" s="49" t="s">
        <v>15</v>
      </c>
      <c r="K32" s="50"/>
      <c r="L32" s="50"/>
      <c r="M32" s="49"/>
    </row>
    <row r="33" spans="6:13">
      <c r="F33" s="4" t="s">
        <v>25</v>
      </c>
      <c r="G33" s="40">
        <v>0</v>
      </c>
      <c r="H33" s="39">
        <v>0</v>
      </c>
      <c r="I33" s="40">
        <f>1-G33</f>
        <v>1</v>
      </c>
      <c r="J33" s="39">
        <f>-I33*LOG(I33,2)</f>
        <v>0</v>
      </c>
      <c r="K33" s="38">
        <f>H33+J33</f>
        <v>0</v>
      </c>
      <c r="L33" s="38">
        <f>2/8</f>
        <v>0.25</v>
      </c>
      <c r="M33" s="39">
        <f>K33*L33</f>
        <v>0</v>
      </c>
    </row>
    <row r="34" spans="6:13">
      <c r="F34" s="4" t="s">
        <v>26</v>
      </c>
      <c r="G34" s="40">
        <v>0.75</v>
      </c>
      <c r="H34" s="39">
        <f>-G34*LOG(G34,2)</f>
        <v>0.31127812445913283</v>
      </c>
      <c r="I34" s="40">
        <v>0.25</v>
      </c>
      <c r="J34" s="39">
        <f t="shared" ref="J34" si="5">-I34*LOG(I34,2)</f>
        <v>0.5</v>
      </c>
      <c r="K34" s="38">
        <f t="shared" ref="K34:K35" si="6">H34+J34</f>
        <v>0.81127812445913283</v>
      </c>
      <c r="L34" s="38">
        <v>0.5</v>
      </c>
      <c r="M34" s="39">
        <f t="shared" ref="M34:M35" si="7">K34*L34</f>
        <v>0.40563906222956642</v>
      </c>
    </row>
    <row r="35" spans="6:13" ht="15" thickBot="1">
      <c r="F35" s="6" t="s">
        <v>27</v>
      </c>
      <c r="G35" s="40">
        <v>1</v>
      </c>
      <c r="H35" s="39">
        <f>-G35*LOG(G35,2)</f>
        <v>0</v>
      </c>
      <c r="I35" s="40">
        <v>0</v>
      </c>
      <c r="J35" s="39">
        <v>0</v>
      </c>
      <c r="K35" s="38">
        <f t="shared" si="6"/>
        <v>0</v>
      </c>
      <c r="L35" s="38">
        <f t="shared" ref="L35" si="8">2/8</f>
        <v>0.25</v>
      </c>
      <c r="M35" s="39">
        <f t="shared" si="7"/>
        <v>0</v>
      </c>
    </row>
    <row r="36" spans="6:13" ht="15" thickBot="1">
      <c r="F36" s="51" t="s">
        <v>39</v>
      </c>
      <c r="G36" s="24"/>
      <c r="H36" s="52"/>
      <c r="I36" s="24"/>
      <c r="J36" s="52"/>
      <c r="K36" s="53"/>
      <c r="L36" s="25">
        <f>SUM(L33:L35)</f>
        <v>1</v>
      </c>
      <c r="M36" s="58">
        <f>SUM(M33:M35)</f>
        <v>0.40563906222956642</v>
      </c>
    </row>
    <row r="37" spans="6:13" ht="15" thickBot="1">
      <c r="F37" s="54" t="s">
        <v>40</v>
      </c>
      <c r="G37" s="55"/>
      <c r="H37" s="55"/>
      <c r="I37" s="56" t="s">
        <v>50</v>
      </c>
      <c r="J37" s="61">
        <f>H19-M36</f>
        <v>0.54879494069539847</v>
      </c>
      <c r="K37" s="55"/>
      <c r="L37" s="55"/>
      <c r="M37" s="57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 sizeWithCells="1">
              <from>
                <xdr:col>6</xdr:col>
                <xdr:colOff>203200</xdr:colOff>
                <xdr:row>1</xdr:row>
                <xdr:rowOff>12700</xdr:rowOff>
              </from>
              <to>
                <xdr:col>11</xdr:col>
                <xdr:colOff>101600</xdr:colOff>
                <xdr:row>5</xdr:row>
                <xdr:rowOff>38100</xdr:rowOff>
              </to>
            </anchor>
          </objectPr>
        </oleObject>
      </mc:Choice>
      <mc:Fallback>
        <oleObject progId="Equation.3" shapeId="2049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0"/>
  <sheetViews>
    <sheetView topLeftCell="D2" workbookViewId="0">
      <selection activeCell="H26" sqref="H26"/>
    </sheetView>
  </sheetViews>
  <sheetFormatPr baseColWidth="10" defaultColWidth="8.83203125" defaultRowHeight="14" x14ac:dyDescent="0"/>
  <cols>
    <col min="6" max="6" width="20.5" customWidth="1"/>
    <col min="7" max="8" width="13.1640625" customWidth="1"/>
    <col min="9" max="9" width="11.5" customWidth="1"/>
    <col min="10" max="10" width="16.1640625" customWidth="1"/>
  </cols>
  <sheetData>
    <row r="5" spans="3:10" ht="15" thickBot="1"/>
    <row r="6" spans="3:10" ht="19" thickBot="1">
      <c r="F6" s="62" t="s">
        <v>43</v>
      </c>
      <c r="G6" s="63" t="s">
        <v>24</v>
      </c>
      <c r="H6" s="63" t="s">
        <v>42</v>
      </c>
      <c r="I6" s="63" t="s">
        <v>44</v>
      </c>
      <c r="J6" s="64" t="s">
        <v>45</v>
      </c>
    </row>
    <row r="7" spans="3:10">
      <c r="F7" s="17">
        <v>1</v>
      </c>
      <c r="G7" s="34" t="s">
        <v>26</v>
      </c>
      <c r="H7" s="34" t="s">
        <v>27</v>
      </c>
      <c r="I7" s="34">
        <v>75</v>
      </c>
      <c r="J7" s="35" t="s">
        <v>14</v>
      </c>
    </row>
    <row r="8" spans="3:10">
      <c r="F8" s="17">
        <v>2</v>
      </c>
      <c r="G8" s="36" t="s">
        <v>25</v>
      </c>
      <c r="H8" s="36" t="s">
        <v>25</v>
      </c>
      <c r="I8" s="36">
        <v>50</v>
      </c>
      <c r="J8" s="37" t="s">
        <v>15</v>
      </c>
    </row>
    <row r="9" spans="3:10">
      <c r="F9" s="17">
        <v>3</v>
      </c>
      <c r="G9" s="36" t="s">
        <v>27</v>
      </c>
      <c r="H9" s="36" t="s">
        <v>26</v>
      </c>
      <c r="I9" s="36">
        <v>25</v>
      </c>
      <c r="J9" s="37" t="s">
        <v>15</v>
      </c>
    </row>
    <row r="10" spans="3:10">
      <c r="F10" s="17">
        <v>4</v>
      </c>
      <c r="G10" s="36" t="s">
        <v>26</v>
      </c>
      <c r="H10" s="36" t="s">
        <v>26</v>
      </c>
      <c r="I10" s="36">
        <v>50</v>
      </c>
      <c r="J10" s="37" t="s">
        <v>14</v>
      </c>
    </row>
    <row r="11" spans="3:10">
      <c r="F11" s="17">
        <v>5</v>
      </c>
      <c r="G11" s="36" t="s">
        <v>25</v>
      </c>
      <c r="H11" s="36" t="s">
        <v>26</v>
      </c>
      <c r="I11" s="36">
        <v>100</v>
      </c>
      <c r="J11" s="37" t="s">
        <v>14</v>
      </c>
    </row>
    <row r="12" spans="3:10">
      <c r="F12" s="17">
        <v>6</v>
      </c>
      <c r="G12" s="36" t="s">
        <v>27</v>
      </c>
      <c r="H12" s="36" t="s">
        <v>27</v>
      </c>
      <c r="I12" s="36">
        <v>25</v>
      </c>
      <c r="J12" s="37" t="s">
        <v>14</v>
      </c>
    </row>
    <row r="13" spans="3:10">
      <c r="F13" s="17">
        <v>7</v>
      </c>
      <c r="G13" s="36" t="s">
        <v>25</v>
      </c>
      <c r="H13" s="36" t="s">
        <v>25</v>
      </c>
      <c r="I13" s="36">
        <v>25</v>
      </c>
      <c r="J13" s="37" t="s">
        <v>15</v>
      </c>
    </row>
    <row r="14" spans="3:10" ht="15" thickBot="1">
      <c r="F14" s="22">
        <v>8</v>
      </c>
      <c r="G14" s="43" t="s">
        <v>26</v>
      </c>
      <c r="H14" s="43" t="s">
        <v>26</v>
      </c>
      <c r="I14" s="43">
        <v>75</v>
      </c>
      <c r="J14" s="42" t="s">
        <v>14</v>
      </c>
    </row>
    <row r="15" spans="3:10">
      <c r="C15" t="s">
        <v>0</v>
      </c>
      <c r="F15" s="2" t="s">
        <v>0</v>
      </c>
    </row>
    <row r="16" spans="3:10">
      <c r="F16" s="2" t="s">
        <v>0</v>
      </c>
    </row>
    <row r="20" spans="7:7">
      <c r="G20" t="s">
        <v>46</v>
      </c>
    </row>
  </sheetData>
  <autoFilter ref="F6:J1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C4.5</vt:lpstr>
      <vt:lpstr>training Dataset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Kaitlynn Prescott</cp:lastModifiedBy>
  <dcterms:created xsi:type="dcterms:W3CDTF">2013-05-22T14:35:16Z</dcterms:created>
  <dcterms:modified xsi:type="dcterms:W3CDTF">2017-11-13T18:58:02Z</dcterms:modified>
</cp:coreProperties>
</file>