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to\Desktop\NSE cog\Procopio SCA (Figure 3)\"/>
    </mc:Choice>
  </mc:AlternateContent>
  <xr:revisionPtr revIDLastSave="0" documentId="13_ncr:1_{2855644F-6ECC-4B24-A7BA-E8D02AA6B122}" xr6:coauthVersionLast="47" xr6:coauthVersionMax="47" xr10:uidLastSave="{00000000-0000-0000-0000-000000000000}"/>
  <bookViews>
    <workbookView xWindow="25800" yWindow="0" windowWidth="25800" windowHeight="21000" activeTab="1" xr2:uid="{A0B16A57-15BA-724B-BF36-D11CF8BF844E}"/>
  </bookViews>
  <sheets>
    <sheet name="SCA" sheetId="2" r:id="rId1"/>
    <sheet name="Sheet1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3" l="1"/>
  <c r="G59" i="3"/>
  <c r="G60" i="3"/>
  <c r="G61" i="3"/>
  <c r="G57" i="3"/>
  <c r="F58" i="3"/>
  <c r="F59" i="3"/>
  <c r="F60" i="3"/>
  <c r="F61" i="3"/>
  <c r="F57" i="3"/>
  <c r="H77" i="2" l="1"/>
  <c r="H76" i="2"/>
  <c r="H75" i="2"/>
  <c r="H74" i="2"/>
  <c r="H73" i="2"/>
  <c r="J72" i="2"/>
  <c r="H72" i="2"/>
  <c r="I72" i="2" s="1"/>
  <c r="J71" i="2"/>
  <c r="H71" i="2"/>
  <c r="I71" i="2" s="1"/>
  <c r="J70" i="2"/>
  <c r="I70" i="2"/>
  <c r="J69" i="2"/>
  <c r="H69" i="2"/>
  <c r="I69" i="2" s="1"/>
  <c r="J68" i="2"/>
  <c r="H68" i="2"/>
  <c r="I68" i="2" s="1"/>
  <c r="J67" i="2"/>
  <c r="H67" i="2"/>
  <c r="I67" i="2" s="1"/>
  <c r="J66" i="2"/>
  <c r="I66" i="2"/>
  <c r="J65" i="2"/>
  <c r="I65" i="2"/>
  <c r="J64" i="2"/>
  <c r="H64" i="2"/>
  <c r="I64" i="2" s="1"/>
  <c r="J63" i="2"/>
  <c r="H63" i="2"/>
  <c r="I63" i="2" s="1"/>
  <c r="J62" i="2"/>
  <c r="I62" i="2"/>
  <c r="J61" i="2"/>
  <c r="H61" i="2"/>
  <c r="I61" i="2" s="1"/>
  <c r="J60" i="2"/>
  <c r="I60" i="2"/>
  <c r="J59" i="2"/>
  <c r="H59" i="2"/>
  <c r="I59" i="2" s="1"/>
  <c r="J58" i="2"/>
  <c r="H58" i="2"/>
  <c r="I58" i="2" s="1"/>
  <c r="J57" i="2"/>
  <c r="H57" i="2"/>
  <c r="I57" i="2" s="1"/>
  <c r="J56" i="2"/>
  <c r="H56" i="2"/>
  <c r="I56" i="2" s="1"/>
  <c r="J55" i="2"/>
  <c r="I55" i="2"/>
  <c r="J54" i="2"/>
  <c r="H54" i="2"/>
  <c r="I54" i="2" s="1"/>
  <c r="J53" i="2"/>
  <c r="H53" i="2"/>
  <c r="I53" i="2" s="1"/>
  <c r="J52" i="2"/>
  <c r="H52" i="2"/>
  <c r="I52" i="2" s="1"/>
  <c r="J51" i="2"/>
  <c r="H51" i="2"/>
  <c r="I51" i="2" s="1"/>
  <c r="J50" i="2"/>
  <c r="H50" i="2"/>
  <c r="I50" i="2" s="1"/>
  <c r="J49" i="2"/>
  <c r="H49" i="2"/>
  <c r="I49" i="2" s="1"/>
  <c r="J48" i="2"/>
  <c r="H48" i="2"/>
  <c r="I48" i="2" s="1"/>
  <c r="J47" i="2"/>
  <c r="H47" i="2"/>
  <c r="I47" i="2" s="1"/>
  <c r="J46" i="2"/>
  <c r="H46" i="2"/>
  <c r="I46" i="2" s="1"/>
  <c r="J45" i="2"/>
  <c r="H45" i="2"/>
  <c r="I45" i="2" s="1"/>
  <c r="J44" i="2"/>
  <c r="H44" i="2"/>
  <c r="I44" i="2" s="1"/>
  <c r="J43" i="2"/>
  <c r="H43" i="2"/>
  <c r="I43" i="2" s="1"/>
  <c r="J42" i="2"/>
  <c r="H42" i="2"/>
  <c r="I42" i="2" s="1"/>
  <c r="J41" i="2"/>
  <c r="H41" i="2"/>
  <c r="I41" i="2" s="1"/>
  <c r="J40" i="2"/>
  <c r="H40" i="2"/>
  <c r="I40" i="2" s="1"/>
  <c r="J39" i="2"/>
  <c r="H39" i="2"/>
  <c r="I39" i="2" s="1"/>
  <c r="J38" i="2"/>
  <c r="H38" i="2"/>
  <c r="I38" i="2" s="1"/>
  <c r="J37" i="2"/>
  <c r="H37" i="2"/>
  <c r="I37" i="2" s="1"/>
  <c r="J36" i="2"/>
  <c r="H36" i="2"/>
  <c r="I36" i="2" s="1"/>
  <c r="J35" i="2"/>
  <c r="H35" i="2"/>
  <c r="I35" i="2" s="1"/>
  <c r="J34" i="2"/>
  <c r="H34" i="2"/>
  <c r="I34" i="2" s="1"/>
  <c r="J33" i="2"/>
  <c r="H33" i="2"/>
  <c r="I33" i="2" s="1"/>
  <c r="J32" i="2"/>
  <c r="H32" i="2"/>
  <c r="I32" i="2" s="1"/>
  <c r="J31" i="2"/>
  <c r="H31" i="2"/>
  <c r="I31" i="2" s="1"/>
  <c r="J30" i="2"/>
  <c r="H30" i="2"/>
  <c r="I30" i="2" s="1"/>
  <c r="J29" i="2"/>
  <c r="H29" i="2"/>
  <c r="I29" i="2" s="1"/>
  <c r="J28" i="2"/>
  <c r="H28" i="2"/>
  <c r="I28" i="2" s="1"/>
  <c r="J27" i="2"/>
  <c r="H27" i="2"/>
  <c r="I27" i="2" s="1"/>
  <c r="J26" i="2"/>
  <c r="H26" i="2"/>
  <c r="I26" i="2" s="1"/>
  <c r="J25" i="2"/>
  <c r="H25" i="2"/>
  <c r="I25" i="2" s="1"/>
  <c r="J24" i="2"/>
  <c r="H24" i="2"/>
  <c r="I24" i="2" s="1"/>
  <c r="J23" i="2"/>
  <c r="H23" i="2"/>
  <c r="I23" i="2" s="1"/>
  <c r="J22" i="2"/>
  <c r="H22" i="2"/>
  <c r="I22" i="2" s="1"/>
  <c r="J21" i="2"/>
  <c r="H21" i="2"/>
  <c r="I21" i="2" s="1"/>
  <c r="J20" i="2"/>
  <c r="H20" i="2"/>
  <c r="I20" i="2" s="1"/>
  <c r="J19" i="2"/>
  <c r="H19" i="2"/>
  <c r="I19" i="2" s="1"/>
  <c r="J18" i="2"/>
  <c r="H18" i="2"/>
  <c r="I18" i="2" s="1"/>
  <c r="I14" i="2"/>
  <c r="G14" i="2"/>
  <c r="H14" i="2" s="1"/>
  <c r="I13" i="2"/>
  <c r="G13" i="2"/>
  <c r="H13" i="2" s="1"/>
  <c r="I12" i="2"/>
  <c r="G12" i="2"/>
  <c r="H12" i="2" s="1"/>
  <c r="I11" i="2"/>
  <c r="H11" i="2"/>
  <c r="I10" i="2"/>
  <c r="G10" i="2"/>
  <c r="H10" i="2" s="1"/>
  <c r="I9" i="2"/>
  <c r="G9" i="2"/>
  <c r="H9" i="2" s="1"/>
  <c r="I8" i="2"/>
  <c r="G8" i="2"/>
  <c r="H8" i="2" s="1"/>
  <c r="I7" i="2"/>
  <c r="G7" i="2"/>
  <c r="H7" i="2" s="1"/>
  <c r="I6" i="2"/>
  <c r="G6" i="2"/>
  <c r="H6" i="2" s="1"/>
  <c r="I5" i="2"/>
  <c r="H5" i="2"/>
  <c r="I4" i="2"/>
  <c r="G4" i="2"/>
  <c r="H4" i="2" s="1"/>
  <c r="I3" i="2"/>
  <c r="G3" i="2"/>
  <c r="H3" i="2" s="1"/>
</calcChain>
</file>

<file path=xl/sharedStrings.xml><?xml version="1.0" encoding="utf-8"?>
<sst xmlns="http://schemas.openxmlformats.org/spreadsheetml/2006/main" count="246" uniqueCount="52">
  <si>
    <t xml:space="preserve">Age category </t>
  </si>
  <si>
    <t>SCA</t>
  </si>
  <si>
    <t>rMZ</t>
  </si>
  <si>
    <t>rDZ</t>
  </si>
  <si>
    <t>A</t>
  </si>
  <si>
    <t>C</t>
  </si>
  <si>
    <t>E</t>
  </si>
  <si>
    <t>N twin pairs</t>
  </si>
  <si>
    <t>Ga</t>
  </si>
  <si>
    <t>Gc</t>
  </si>
  <si>
    <t>Gf</t>
  </si>
  <si>
    <t>Gkn</t>
  </si>
  <si>
    <t>Glr</t>
  </si>
  <si>
    <t>Gq</t>
  </si>
  <si>
    <t>Grw</t>
  </si>
  <si>
    <t>Gs</t>
  </si>
  <si>
    <t>Gsm</t>
  </si>
  <si>
    <t>Gt</t>
  </si>
  <si>
    <t>Gv</t>
  </si>
  <si>
    <t>Age &gt;0 &amp; &lt;7</t>
  </si>
  <si>
    <t>Age ≥7 &amp; &lt;12</t>
  </si>
  <si>
    <t>Age ≥12 &amp; &lt;18</t>
  </si>
  <si>
    <t>Age ≥18 &amp; &lt;64</t>
  </si>
  <si>
    <t>Age ≥65</t>
  </si>
  <si>
    <t>Age categories</t>
  </si>
  <si>
    <t>Number</t>
  </si>
  <si>
    <t>N MZ</t>
  </si>
  <si>
    <t>N DZ</t>
  </si>
  <si>
    <t>N</t>
  </si>
  <si>
    <t>Auditory Processing</t>
  </si>
  <si>
    <t>Full Name</t>
  </si>
  <si>
    <t>Comprehension-Knowledge</t>
  </si>
  <si>
    <t>C-K</t>
  </si>
  <si>
    <t>Fluid Reasoning</t>
  </si>
  <si>
    <t>FR</t>
  </si>
  <si>
    <t>GK</t>
  </si>
  <si>
    <t>LTSR</t>
  </si>
  <si>
    <t xml:space="preserve">Quantitative Knowledge </t>
  </si>
  <si>
    <t>Q</t>
  </si>
  <si>
    <t xml:space="preserve">Reading and Writing </t>
  </si>
  <si>
    <t>R&amp;W</t>
  </si>
  <si>
    <t>Processing Speed</t>
  </si>
  <si>
    <t>PS</t>
  </si>
  <si>
    <t>Short-term Memory</t>
  </si>
  <si>
    <t>STM</t>
  </si>
  <si>
    <t>Reaction and Decision Speed</t>
  </si>
  <si>
    <t>R&amp;DS</t>
  </si>
  <si>
    <t>Visual Processing</t>
  </si>
  <si>
    <t>V</t>
  </si>
  <si>
    <t>Specific Cognitive Abilities (mean)</t>
  </si>
  <si>
    <t>Long-term Memory</t>
  </si>
  <si>
    <t xml:space="preserve"> General Knowledge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</si>
</sst>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7" xfId="0" applyFont="1" applyBorder="1"/>
    <xf numFmtId="0" fontId="1" fillId="0" borderId="0" xfId="0" applyFont="1"/>
    <xf numFmtId="0" fontId="1" fillId="0" borderId="8" xfId="0" applyFont="1" applyBorder="1"/>
    <xf numFmtId="0" fontId="1" fillId="0" borderId="9" xfId="0" applyFont="1" applyBorder="1"/>
    <xf numFmtId="0" fontId="1" fillId="0" borderId="1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2" xfId="0" applyFont="1" applyBorder="1"/>
    <xf numFmtId="2" fontId="1" fillId="0" borderId="2" xfId="0" applyNumberFormat="1" applyFont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2" xfId="0" applyFill="1" applyBorder="1"/>
    <xf numFmtId="2" fontId="0" fillId="5" borderId="2" xfId="0" applyNumberForma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/>
    <xf numFmtId="0" fontId="0" fillId="2" borderId="4" xfId="0" applyFill="1" applyBorder="1"/>
    <xf numFmtId="2" fontId="0" fillId="2" borderId="4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/>
    <xf numFmtId="0" fontId="0" fillId="3" borderId="4" xfId="0" applyFill="1" applyBorder="1"/>
    <xf numFmtId="2" fontId="0" fillId="3" borderId="4" xfId="0" applyNumberForma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" xfId="0" applyFill="1" applyBorder="1"/>
    <xf numFmtId="0" fontId="0" fillId="2" borderId="5" xfId="0" applyFill="1" applyBorder="1"/>
    <xf numFmtId="2" fontId="0" fillId="2" borderId="5" xfId="0" applyNumberFormat="1" applyFill="1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2" fontId="0" fillId="0" borderId="3" xfId="0" applyNumberFormat="1" applyBorder="1"/>
    <xf numFmtId="0" fontId="0" fillId="0" borderId="4" xfId="0" applyBorder="1"/>
    <xf numFmtId="2" fontId="2" fillId="0" borderId="4" xfId="0" applyNumberFormat="1" applyFont="1" applyBorder="1"/>
    <xf numFmtId="3" fontId="0" fillId="0" borderId="8" xfId="0" applyNumberFormat="1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2" fillId="3" borderId="0" xfId="0" applyFont="1" applyFill="1"/>
    <xf numFmtId="2" fontId="2" fillId="0" borderId="5" xfId="0" applyNumberFormat="1" applyFont="1" applyBorder="1"/>
    <xf numFmtId="0" fontId="0" fillId="0" borderId="5" xfId="0" applyBorder="1"/>
    <xf numFmtId="0" fontId="2" fillId="0" borderId="8" xfId="0" applyFont="1" applyBorder="1"/>
    <xf numFmtId="0" fontId="0" fillId="3" borderId="9" xfId="0" applyFill="1" applyBorder="1"/>
    <xf numFmtId="0" fontId="0" fillId="3" borderId="5" xfId="0" applyFill="1" applyBorder="1"/>
    <xf numFmtId="0" fontId="0" fillId="4" borderId="7" xfId="0" applyFill="1" applyBorder="1"/>
    <xf numFmtId="0" fontId="0" fillId="4" borderId="4" xfId="0" applyFill="1" applyBorder="1"/>
    <xf numFmtId="0" fontId="0" fillId="4" borderId="0" xfId="0" applyFill="1"/>
    <xf numFmtId="0" fontId="0" fillId="4" borderId="6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7FAD-5DA0-EF42-8D00-5D86ED4110FB}">
  <dimension ref="A2:L77"/>
  <sheetViews>
    <sheetView topLeftCell="A12" workbookViewId="0">
      <selection activeCell="A22" sqref="A22"/>
    </sheetView>
  </sheetViews>
  <sheetFormatPr defaultColWidth="11" defaultRowHeight="15.75" x14ac:dyDescent="0.25"/>
  <cols>
    <col min="1" max="1" width="13.375" bestFit="1" customWidth="1"/>
    <col min="4" max="4" width="12.5" bestFit="1" customWidth="1"/>
    <col min="5" max="10" width="12.125" bestFit="1" customWidth="1"/>
    <col min="11" max="11" width="11.125" bestFit="1" customWidth="1"/>
    <col min="12" max="12" width="9.625" bestFit="1" customWidth="1"/>
    <col min="13" max="13" width="13.875" bestFit="1" customWidth="1"/>
    <col min="14" max="14" width="11" bestFit="1" customWidth="1"/>
  </cols>
  <sheetData>
    <row r="2" spans="4:12" x14ac:dyDescent="0.25">
      <c r="D2" s="7" t="s">
        <v>1</v>
      </c>
      <c r="E2" s="7" t="s">
        <v>2</v>
      </c>
      <c r="F2" s="9" t="s">
        <v>3</v>
      </c>
      <c r="G2" s="7" t="s">
        <v>4</v>
      </c>
      <c r="H2" s="8" t="s">
        <v>5</v>
      </c>
      <c r="I2" s="9" t="s">
        <v>6</v>
      </c>
      <c r="J2" s="10" t="s">
        <v>7</v>
      </c>
      <c r="K2" s="10" t="s">
        <v>26</v>
      </c>
      <c r="L2" s="11" t="s">
        <v>27</v>
      </c>
    </row>
    <row r="3" spans="4:12" x14ac:dyDescent="0.25">
      <c r="D3" s="12" t="s">
        <v>1</v>
      </c>
      <c r="E3" s="12">
        <v>0.7075048079416375</v>
      </c>
      <c r="F3" s="14">
        <v>0.42973122569791017</v>
      </c>
      <c r="G3" s="12">
        <f>2*(E3-F3)</f>
        <v>0.55554716448745467</v>
      </c>
      <c r="H3" s="13">
        <f>(E3-G3)</f>
        <v>0.15195764345418283</v>
      </c>
      <c r="I3" s="14">
        <f>1-E3</f>
        <v>0.2924951920583625</v>
      </c>
      <c r="J3" s="15">
        <v>747567</v>
      </c>
      <c r="K3" s="15">
        <v>282964</v>
      </c>
      <c r="L3" s="16">
        <v>464603</v>
      </c>
    </row>
    <row r="4" spans="4:12" x14ac:dyDescent="0.25">
      <c r="D4" s="17" t="s">
        <v>13</v>
      </c>
      <c r="E4" s="17">
        <v>0.73662732402316999</v>
      </c>
      <c r="F4" s="18">
        <v>0.41691505742101614</v>
      </c>
      <c r="G4" s="17">
        <f>2*(E4-F4)</f>
        <v>0.6394245332043077</v>
      </c>
      <c r="H4" s="19">
        <f t="shared" ref="H4:H14" si="0">E4-G4</f>
        <v>9.7202790818862295E-2</v>
      </c>
      <c r="I4" s="18">
        <f t="shared" ref="I4:I14" si="1">1-E4</f>
        <v>0.26337267597683001</v>
      </c>
      <c r="J4" s="20">
        <v>134580</v>
      </c>
      <c r="K4" s="20">
        <v>49270</v>
      </c>
      <c r="L4" s="21">
        <v>85310</v>
      </c>
    </row>
    <row r="5" spans="4:12" x14ac:dyDescent="0.25">
      <c r="D5" s="22" t="s">
        <v>15</v>
      </c>
      <c r="E5" s="22">
        <v>0.63520865139986793</v>
      </c>
      <c r="F5" s="23">
        <v>0.30548530365260201</v>
      </c>
      <c r="G5" s="22">
        <v>0.63520865139986793</v>
      </c>
      <c r="H5" s="24">
        <f t="shared" si="0"/>
        <v>0</v>
      </c>
      <c r="I5" s="23">
        <f t="shared" si="1"/>
        <v>0.36479134860013207</v>
      </c>
      <c r="J5" s="25">
        <v>5407</v>
      </c>
      <c r="K5" s="25">
        <v>2462</v>
      </c>
      <c r="L5" s="26">
        <v>2945</v>
      </c>
    </row>
    <row r="6" spans="4:12" x14ac:dyDescent="0.25">
      <c r="D6" s="17" t="s">
        <v>14</v>
      </c>
      <c r="E6" s="17">
        <v>0.72260657115441373</v>
      </c>
      <c r="F6" s="18">
        <v>0.41767537946648009</v>
      </c>
      <c r="G6" s="17">
        <f>2*(E6-F6)</f>
        <v>0.60986238337586729</v>
      </c>
      <c r="H6" s="19">
        <f t="shared" si="0"/>
        <v>0.11274418777854645</v>
      </c>
      <c r="I6" s="18">
        <f t="shared" si="1"/>
        <v>0.27739342884558627</v>
      </c>
      <c r="J6" s="20">
        <v>186022</v>
      </c>
      <c r="K6" s="20">
        <v>69431</v>
      </c>
      <c r="L6" s="21">
        <v>116591</v>
      </c>
    </row>
    <row r="7" spans="4:12" x14ac:dyDescent="0.25">
      <c r="D7" s="22" t="s">
        <v>11</v>
      </c>
      <c r="E7" s="22">
        <v>0.74621824853159868</v>
      </c>
      <c r="F7" s="23">
        <v>0.47233214607333285</v>
      </c>
      <c r="G7" s="22">
        <f>2*(E7-F7)</f>
        <v>0.54777220491653167</v>
      </c>
      <c r="H7" s="24">
        <f t="shared" si="0"/>
        <v>0.19844604361506701</v>
      </c>
      <c r="I7" s="23">
        <f t="shared" si="1"/>
        <v>0.25378175146840132</v>
      </c>
      <c r="J7" s="25">
        <v>93730</v>
      </c>
      <c r="K7" s="25">
        <v>34515</v>
      </c>
      <c r="L7" s="26">
        <v>59215</v>
      </c>
    </row>
    <row r="8" spans="4:12" x14ac:dyDescent="0.25">
      <c r="D8" s="17" t="s">
        <v>9</v>
      </c>
      <c r="E8" s="17">
        <v>0.76786528244738084</v>
      </c>
      <c r="F8" s="18">
        <v>0.51636487938156261</v>
      </c>
      <c r="G8" s="17">
        <f>2*(E8-F8)</f>
        <v>0.50300080613163645</v>
      </c>
      <c r="H8" s="19">
        <f t="shared" si="0"/>
        <v>0.26486447631574439</v>
      </c>
      <c r="I8" s="18">
        <f t="shared" si="1"/>
        <v>0.23213471755261916</v>
      </c>
      <c r="J8" s="20">
        <v>169501</v>
      </c>
      <c r="K8" s="20">
        <v>65719</v>
      </c>
      <c r="L8" s="21">
        <v>103782</v>
      </c>
    </row>
    <row r="9" spans="4:12" x14ac:dyDescent="0.25">
      <c r="D9" s="22" t="s">
        <v>18</v>
      </c>
      <c r="E9" s="22">
        <v>0.58952512529373458</v>
      </c>
      <c r="F9" s="23">
        <v>0.34534055938047498</v>
      </c>
      <c r="G9" s="22">
        <f>2*(E9-F9)</f>
        <v>0.4883691318265192</v>
      </c>
      <c r="H9" s="24">
        <f t="shared" si="0"/>
        <v>0.10115599346721538</v>
      </c>
      <c r="I9" s="23">
        <f t="shared" si="1"/>
        <v>0.41047487470626542</v>
      </c>
      <c r="J9" s="25">
        <v>63409</v>
      </c>
      <c r="K9" s="25">
        <v>23791</v>
      </c>
      <c r="L9" s="26">
        <v>39618</v>
      </c>
    </row>
    <row r="10" spans="4:12" x14ac:dyDescent="0.25">
      <c r="D10" s="17" t="s">
        <v>12</v>
      </c>
      <c r="E10" s="17">
        <v>0.60758492501119676</v>
      </c>
      <c r="F10" s="18">
        <v>0.37434531267686794</v>
      </c>
      <c r="G10" s="17">
        <f>2*(E10-F10)</f>
        <v>0.46647922466865765</v>
      </c>
      <c r="H10" s="19">
        <f t="shared" si="0"/>
        <v>0.14110570034253911</v>
      </c>
      <c r="I10" s="18">
        <f t="shared" si="1"/>
        <v>0.39241507498880324</v>
      </c>
      <c r="J10" s="20">
        <v>2084</v>
      </c>
      <c r="K10" s="20">
        <v>1040</v>
      </c>
      <c r="L10" s="21">
        <v>1044</v>
      </c>
    </row>
    <row r="11" spans="4:12" x14ac:dyDescent="0.25">
      <c r="D11" s="22" t="s">
        <v>17</v>
      </c>
      <c r="E11" s="22">
        <v>0.41920357640345962</v>
      </c>
      <c r="F11" s="23">
        <v>0.19941947488342374</v>
      </c>
      <c r="G11" s="22">
        <v>0.41920357640345962</v>
      </c>
      <c r="H11" s="24">
        <f t="shared" si="0"/>
        <v>0</v>
      </c>
      <c r="I11" s="23">
        <f t="shared" si="1"/>
        <v>0.58079642359654038</v>
      </c>
      <c r="J11" s="25">
        <v>6172</v>
      </c>
      <c r="K11" s="25">
        <v>2867</v>
      </c>
      <c r="L11" s="26">
        <v>3305</v>
      </c>
    </row>
    <row r="12" spans="4:12" x14ac:dyDescent="0.25">
      <c r="D12" s="17" t="s">
        <v>16</v>
      </c>
      <c r="E12" s="17">
        <v>0.43051183704129953</v>
      </c>
      <c r="F12" s="18">
        <v>0.22346679743244546</v>
      </c>
      <c r="G12" s="17">
        <f>2*(E12-F12)</f>
        <v>0.41409007921770813</v>
      </c>
      <c r="H12" s="19">
        <f t="shared" si="0"/>
        <v>1.6421757823591399E-2</v>
      </c>
      <c r="I12" s="18">
        <f t="shared" si="1"/>
        <v>0.56948816295870053</v>
      </c>
      <c r="J12" s="20">
        <v>34993</v>
      </c>
      <c r="K12" s="20">
        <v>13943</v>
      </c>
      <c r="L12" s="21">
        <v>21050</v>
      </c>
    </row>
    <row r="13" spans="4:12" x14ac:dyDescent="0.25">
      <c r="D13" s="22" t="s">
        <v>10</v>
      </c>
      <c r="E13" s="22">
        <v>0.59939336540095245</v>
      </c>
      <c r="F13" s="23">
        <v>0.39908271900421988</v>
      </c>
      <c r="G13" s="22">
        <f>2*(E13-F13)</f>
        <v>0.40062129279346514</v>
      </c>
      <c r="H13" s="24">
        <f t="shared" si="0"/>
        <v>0.1987720726074873</v>
      </c>
      <c r="I13" s="23">
        <f t="shared" si="1"/>
        <v>0.40060663459904755</v>
      </c>
      <c r="J13" s="25">
        <v>36073</v>
      </c>
      <c r="K13" s="25">
        <v>13153</v>
      </c>
      <c r="L13" s="26">
        <v>22920</v>
      </c>
    </row>
    <row r="14" spans="4:12" x14ac:dyDescent="0.25">
      <c r="D14" s="27" t="s">
        <v>8</v>
      </c>
      <c r="E14" s="27">
        <v>0.55870112838940944</v>
      </c>
      <c r="F14" s="28">
        <v>0.36235622349329466</v>
      </c>
      <c r="G14" s="27">
        <f>2*(E14-F14)</f>
        <v>0.39268980979222956</v>
      </c>
      <c r="H14" s="29">
        <f t="shared" si="0"/>
        <v>0.16601131859717988</v>
      </c>
      <c r="I14" s="28">
        <f t="shared" si="1"/>
        <v>0.44129887161059056</v>
      </c>
      <c r="J14" s="30">
        <v>15596</v>
      </c>
      <c r="K14" s="30">
        <v>6773</v>
      </c>
      <c r="L14" s="31">
        <v>8823</v>
      </c>
    </row>
    <row r="17" spans="1:11" x14ac:dyDescent="0.25">
      <c r="A17" s="34" t="s">
        <v>24</v>
      </c>
      <c r="B17" s="34" t="s">
        <v>25</v>
      </c>
      <c r="D17" s="7" t="s">
        <v>0</v>
      </c>
      <c r="E17" s="10" t="s">
        <v>1</v>
      </c>
      <c r="F17" s="8" t="s">
        <v>2</v>
      </c>
      <c r="G17" s="8" t="s">
        <v>3</v>
      </c>
      <c r="H17" s="7" t="s">
        <v>4</v>
      </c>
      <c r="I17" s="8" t="s">
        <v>5</v>
      </c>
      <c r="J17" s="9" t="s">
        <v>6</v>
      </c>
      <c r="K17" s="9" t="s">
        <v>7</v>
      </c>
    </row>
    <row r="18" spans="1:11" x14ac:dyDescent="0.25">
      <c r="A18" s="35" t="s">
        <v>19</v>
      </c>
      <c r="B18" s="36">
        <v>1</v>
      </c>
      <c r="D18" s="17">
        <v>1</v>
      </c>
      <c r="E18" s="20" t="s">
        <v>8</v>
      </c>
      <c r="F18" s="19">
        <v>0.6879834461259916</v>
      </c>
      <c r="G18" s="19">
        <v>0.48613240591436663</v>
      </c>
      <c r="H18" s="32">
        <f>2*(F18-G18)</f>
        <v>0.40370208042324995</v>
      </c>
      <c r="I18">
        <f>F18-H18</f>
        <v>0.28428136570274165</v>
      </c>
      <c r="J18" s="33">
        <f>1-F18</f>
        <v>0.3120165538740084</v>
      </c>
      <c r="K18" s="33">
        <v>4083</v>
      </c>
    </row>
    <row r="19" spans="1:11" x14ac:dyDescent="0.25">
      <c r="A19" s="37" t="s">
        <v>20</v>
      </c>
      <c r="B19" s="36">
        <v>2</v>
      </c>
      <c r="D19" s="17">
        <v>2</v>
      </c>
      <c r="E19" s="20" t="s">
        <v>8</v>
      </c>
      <c r="F19" s="19">
        <v>0.46958799644269228</v>
      </c>
      <c r="G19" s="19">
        <v>0.34095008867550841</v>
      </c>
      <c r="H19" s="32">
        <f t="shared" ref="H19:H72" si="2">2*(F19-G19)</f>
        <v>0.25727581553436774</v>
      </c>
      <c r="I19">
        <f t="shared" ref="I19:I72" si="3">F19-H19</f>
        <v>0.21231218090832454</v>
      </c>
      <c r="J19" s="33">
        <f t="shared" ref="J19:J72" si="4">1-F19</f>
        <v>0.53041200355730767</v>
      </c>
      <c r="K19" s="33">
        <v>3806</v>
      </c>
    </row>
    <row r="20" spans="1:11" x14ac:dyDescent="0.25">
      <c r="A20" s="37" t="s">
        <v>21</v>
      </c>
      <c r="B20" s="36">
        <v>3</v>
      </c>
      <c r="D20" s="17">
        <v>3</v>
      </c>
      <c r="E20" s="20" t="s">
        <v>8</v>
      </c>
      <c r="H20" s="32">
        <f t="shared" si="2"/>
        <v>0</v>
      </c>
      <c r="I20">
        <f t="shared" si="3"/>
        <v>0</v>
      </c>
      <c r="J20" s="33">
        <f t="shared" si="4"/>
        <v>1</v>
      </c>
      <c r="K20" s="33"/>
    </row>
    <row r="21" spans="1:11" x14ac:dyDescent="0.25">
      <c r="A21" s="37" t="s">
        <v>22</v>
      </c>
      <c r="B21" s="36">
        <v>4</v>
      </c>
      <c r="D21" s="17">
        <v>4</v>
      </c>
      <c r="E21" s="20" t="s">
        <v>8</v>
      </c>
      <c r="F21" s="19">
        <v>0.52102497686307558</v>
      </c>
      <c r="G21" s="19">
        <v>0.29676200594730029</v>
      </c>
      <c r="H21" s="32">
        <f t="shared" si="2"/>
        <v>0.44852594183155059</v>
      </c>
      <c r="I21">
        <f t="shared" si="3"/>
        <v>7.2499035031524994E-2</v>
      </c>
      <c r="J21" s="33">
        <f t="shared" si="4"/>
        <v>0.47897502313692442</v>
      </c>
      <c r="K21" s="38">
        <v>7707</v>
      </c>
    </row>
    <row r="22" spans="1:11" x14ac:dyDescent="0.25">
      <c r="A22" s="43" t="s">
        <v>23</v>
      </c>
      <c r="B22" s="44">
        <v>5</v>
      </c>
      <c r="D22" s="27">
        <v>5</v>
      </c>
      <c r="E22" s="30" t="s">
        <v>8</v>
      </c>
      <c r="F22" s="39"/>
      <c r="G22" s="39"/>
      <c r="H22" s="40">
        <f t="shared" si="2"/>
        <v>0</v>
      </c>
      <c r="I22" s="39">
        <f t="shared" si="3"/>
        <v>0</v>
      </c>
      <c r="J22" s="41">
        <f t="shared" si="4"/>
        <v>1</v>
      </c>
      <c r="K22" s="41"/>
    </row>
    <row r="23" spans="1:11" x14ac:dyDescent="0.25">
      <c r="D23" s="22">
        <v>1</v>
      </c>
      <c r="E23" s="25" t="s">
        <v>9</v>
      </c>
      <c r="F23" s="42">
        <v>0.84555097202683827</v>
      </c>
      <c r="G23" s="42">
        <v>0.67165818512301589</v>
      </c>
      <c r="H23" s="32">
        <f t="shared" si="2"/>
        <v>0.34778557380764474</v>
      </c>
      <c r="I23">
        <f t="shared" si="3"/>
        <v>0.49776539821919352</v>
      </c>
      <c r="J23" s="33">
        <f t="shared" si="4"/>
        <v>0.15444902797316173</v>
      </c>
      <c r="K23" s="33">
        <v>47526</v>
      </c>
    </row>
    <row r="24" spans="1:11" x14ac:dyDescent="0.25">
      <c r="D24" s="22">
        <v>2</v>
      </c>
      <c r="E24" s="25" t="s">
        <v>9</v>
      </c>
      <c r="F24" s="24">
        <v>0.79015478656362881</v>
      </c>
      <c r="G24" s="24">
        <v>0.50377111510852035</v>
      </c>
      <c r="H24" s="32">
        <f t="shared" si="2"/>
        <v>0.57276734291021691</v>
      </c>
      <c r="I24">
        <f t="shared" si="3"/>
        <v>0.21738744365341189</v>
      </c>
      <c r="J24" s="33">
        <f t="shared" si="4"/>
        <v>0.20984521343637119</v>
      </c>
      <c r="K24" s="33">
        <v>61254</v>
      </c>
    </row>
    <row r="25" spans="1:11" x14ac:dyDescent="0.25">
      <c r="D25" s="22">
        <v>3</v>
      </c>
      <c r="E25" s="25" t="s">
        <v>9</v>
      </c>
      <c r="F25" s="24">
        <v>0.65196052127082393</v>
      </c>
      <c r="G25" s="24">
        <v>0.3817195677867784</v>
      </c>
      <c r="H25" s="32">
        <f t="shared" si="2"/>
        <v>0.54048190696809106</v>
      </c>
      <c r="I25">
        <f t="shared" si="3"/>
        <v>0.11147861430273287</v>
      </c>
      <c r="J25" s="33">
        <f t="shared" si="4"/>
        <v>0.34803947872917607</v>
      </c>
      <c r="K25" s="45">
        <v>56225</v>
      </c>
    </row>
    <row r="26" spans="1:11" x14ac:dyDescent="0.25">
      <c r="D26" s="22">
        <v>4</v>
      </c>
      <c r="E26" s="25" t="s">
        <v>9</v>
      </c>
      <c r="F26" s="24">
        <v>0.63201894903405154</v>
      </c>
      <c r="G26" s="24">
        <v>0.36125545174257151</v>
      </c>
      <c r="H26" s="32">
        <f t="shared" si="2"/>
        <v>0.54152699458296005</v>
      </c>
      <c r="I26">
        <f t="shared" si="3"/>
        <v>9.0491954451091483E-2</v>
      </c>
      <c r="J26" s="33">
        <f t="shared" si="4"/>
        <v>0.36798105096594846</v>
      </c>
      <c r="K26" s="33">
        <v>4496</v>
      </c>
    </row>
    <row r="27" spans="1:11" x14ac:dyDescent="0.25">
      <c r="D27" s="46">
        <v>5</v>
      </c>
      <c r="E27" s="47" t="s">
        <v>9</v>
      </c>
      <c r="F27" s="39"/>
      <c r="G27" s="39"/>
      <c r="H27" s="40">
        <f t="shared" si="2"/>
        <v>0</v>
      </c>
      <c r="I27" s="39">
        <f t="shared" si="3"/>
        <v>0</v>
      </c>
      <c r="J27" s="41">
        <f t="shared" si="4"/>
        <v>1</v>
      </c>
      <c r="K27" s="41"/>
    </row>
    <row r="28" spans="1:11" x14ac:dyDescent="0.25">
      <c r="D28" s="17">
        <v>1</v>
      </c>
      <c r="E28" s="20" t="s">
        <v>10</v>
      </c>
      <c r="F28" s="19">
        <v>0.81399999999999995</v>
      </c>
      <c r="G28" s="19">
        <v>0.67800000000000005</v>
      </c>
      <c r="H28" s="32">
        <f t="shared" si="2"/>
        <v>0.2719999999999998</v>
      </c>
      <c r="I28">
        <f t="shared" si="3"/>
        <v>0.54200000000000015</v>
      </c>
      <c r="J28" s="33">
        <f t="shared" si="4"/>
        <v>0.18600000000000005</v>
      </c>
      <c r="K28" s="33">
        <v>6006</v>
      </c>
    </row>
    <row r="29" spans="1:11" x14ac:dyDescent="0.25">
      <c r="D29" s="17">
        <v>2</v>
      </c>
      <c r="E29" s="20" t="s">
        <v>10</v>
      </c>
      <c r="F29" s="19">
        <v>0.58342330049528546</v>
      </c>
      <c r="G29" s="19">
        <v>0.37065805574545774</v>
      </c>
      <c r="H29" s="32">
        <f t="shared" si="2"/>
        <v>0.42553048949965544</v>
      </c>
      <c r="I29">
        <f t="shared" si="3"/>
        <v>0.15789281099563002</v>
      </c>
      <c r="J29" s="33">
        <f t="shared" si="4"/>
        <v>0.41657669950471454</v>
      </c>
      <c r="K29" s="33">
        <v>9267</v>
      </c>
    </row>
    <row r="30" spans="1:11" x14ac:dyDescent="0.25">
      <c r="D30" s="17">
        <v>3</v>
      </c>
      <c r="E30" s="20" t="s">
        <v>10</v>
      </c>
      <c r="F30" s="19">
        <v>0.52997753749242749</v>
      </c>
      <c r="G30" s="19">
        <v>0.31181501188048732</v>
      </c>
      <c r="H30" s="32">
        <f t="shared" si="2"/>
        <v>0.43632505122388032</v>
      </c>
      <c r="I30">
        <f t="shared" si="3"/>
        <v>9.3652486268547164E-2</v>
      </c>
      <c r="J30" s="33">
        <f t="shared" si="4"/>
        <v>0.47002246250757251</v>
      </c>
      <c r="K30" s="33">
        <v>18568</v>
      </c>
    </row>
    <row r="31" spans="1:11" x14ac:dyDescent="0.25">
      <c r="D31" s="17">
        <v>4</v>
      </c>
      <c r="E31" s="20" t="s">
        <v>10</v>
      </c>
      <c r="F31" s="19">
        <v>0.48</v>
      </c>
      <c r="G31" s="19">
        <v>0.26</v>
      </c>
      <c r="H31" s="32">
        <f t="shared" si="2"/>
        <v>0.43999999999999995</v>
      </c>
      <c r="I31">
        <f t="shared" si="3"/>
        <v>4.0000000000000036E-2</v>
      </c>
      <c r="J31" s="33">
        <f t="shared" si="4"/>
        <v>0.52</v>
      </c>
      <c r="K31" s="33">
        <v>2232</v>
      </c>
    </row>
    <row r="32" spans="1:11" x14ac:dyDescent="0.25">
      <c r="D32" s="27">
        <v>5</v>
      </c>
      <c r="E32" s="30" t="s">
        <v>10</v>
      </c>
      <c r="F32" s="39"/>
      <c r="G32" s="39"/>
      <c r="H32" s="40">
        <f t="shared" si="2"/>
        <v>0</v>
      </c>
      <c r="I32" s="39">
        <f t="shared" si="3"/>
        <v>0</v>
      </c>
      <c r="J32" s="41">
        <f t="shared" si="4"/>
        <v>1</v>
      </c>
      <c r="K32" s="41"/>
    </row>
    <row r="33" spans="4:11" x14ac:dyDescent="0.25">
      <c r="D33" s="22">
        <v>1</v>
      </c>
      <c r="E33" s="25" t="s">
        <v>11</v>
      </c>
      <c r="H33" s="32">
        <f t="shared" si="2"/>
        <v>0</v>
      </c>
      <c r="I33">
        <f t="shared" si="3"/>
        <v>0</v>
      </c>
      <c r="J33" s="33">
        <f t="shared" si="4"/>
        <v>1</v>
      </c>
      <c r="K33" s="33"/>
    </row>
    <row r="34" spans="4:11" x14ac:dyDescent="0.25">
      <c r="D34" s="22">
        <v>2</v>
      </c>
      <c r="E34" s="25" t="s">
        <v>11</v>
      </c>
      <c r="F34" s="24">
        <v>0.73790635775484648</v>
      </c>
      <c r="G34" s="24">
        <v>0.46318062076800831</v>
      </c>
      <c r="H34" s="32">
        <f t="shared" si="2"/>
        <v>0.54945147397367633</v>
      </c>
      <c r="I34">
        <f t="shared" si="3"/>
        <v>0.18845488378117015</v>
      </c>
      <c r="J34" s="33">
        <f t="shared" si="4"/>
        <v>0.26209364224515352</v>
      </c>
      <c r="K34" s="33">
        <v>42170</v>
      </c>
    </row>
    <row r="35" spans="4:11" x14ac:dyDescent="0.25">
      <c r="D35" s="22">
        <v>3</v>
      </c>
      <c r="E35" s="25" t="s">
        <v>11</v>
      </c>
      <c r="F35" s="24">
        <v>0.75267907298688297</v>
      </c>
      <c r="G35" s="24">
        <v>0.47985499093590023</v>
      </c>
      <c r="H35" s="32">
        <f t="shared" si="2"/>
        <v>0.54564816410196548</v>
      </c>
      <c r="I35">
        <f t="shared" si="3"/>
        <v>0.20703090888491749</v>
      </c>
      <c r="J35" s="33">
        <f t="shared" si="4"/>
        <v>0.24732092701311703</v>
      </c>
      <c r="K35" s="33">
        <v>51560</v>
      </c>
    </row>
    <row r="36" spans="4:11" x14ac:dyDescent="0.25">
      <c r="D36" s="22">
        <v>4</v>
      </c>
      <c r="E36" s="25" t="s">
        <v>11</v>
      </c>
      <c r="H36" s="32">
        <f t="shared" si="2"/>
        <v>0</v>
      </c>
      <c r="I36">
        <f t="shared" si="3"/>
        <v>0</v>
      </c>
      <c r="J36" s="33">
        <f t="shared" si="4"/>
        <v>1</v>
      </c>
      <c r="K36" s="33"/>
    </row>
    <row r="37" spans="4:11" x14ac:dyDescent="0.25">
      <c r="D37" s="46">
        <v>5</v>
      </c>
      <c r="E37" s="47" t="s">
        <v>11</v>
      </c>
      <c r="F37" s="39"/>
      <c r="G37" s="39"/>
      <c r="H37" s="40">
        <f t="shared" si="2"/>
        <v>0</v>
      </c>
      <c r="I37" s="39">
        <f t="shared" si="3"/>
        <v>0</v>
      </c>
      <c r="J37" s="41">
        <f t="shared" si="4"/>
        <v>1</v>
      </c>
      <c r="K37" s="41"/>
    </row>
    <row r="38" spans="4:11" x14ac:dyDescent="0.25">
      <c r="D38" s="17">
        <v>1</v>
      </c>
      <c r="E38" s="20" t="s">
        <v>12</v>
      </c>
      <c r="F38" s="19">
        <v>0.60758492501119676</v>
      </c>
      <c r="G38" s="19">
        <v>0.37434531267686794</v>
      </c>
      <c r="H38" s="32">
        <f t="shared" si="2"/>
        <v>0.46647922466865765</v>
      </c>
      <c r="I38">
        <f t="shared" si="3"/>
        <v>0.14110570034253911</v>
      </c>
      <c r="J38" s="33">
        <f t="shared" si="4"/>
        <v>0.39241507498880324</v>
      </c>
      <c r="K38" s="33">
        <v>2084</v>
      </c>
    </row>
    <row r="39" spans="4:11" x14ac:dyDescent="0.25">
      <c r="D39" s="17">
        <v>2</v>
      </c>
      <c r="E39" s="20" t="s">
        <v>12</v>
      </c>
      <c r="H39" s="32">
        <f t="shared" si="2"/>
        <v>0</v>
      </c>
      <c r="I39">
        <f t="shared" si="3"/>
        <v>0</v>
      </c>
      <c r="J39" s="33">
        <f t="shared" si="4"/>
        <v>1</v>
      </c>
      <c r="K39" s="33"/>
    </row>
    <row r="40" spans="4:11" x14ac:dyDescent="0.25">
      <c r="D40" s="17">
        <v>3</v>
      </c>
      <c r="E40" s="20" t="s">
        <v>12</v>
      </c>
      <c r="H40" s="32">
        <f t="shared" si="2"/>
        <v>0</v>
      </c>
      <c r="I40">
        <f t="shared" si="3"/>
        <v>0</v>
      </c>
      <c r="J40" s="33">
        <f t="shared" si="4"/>
        <v>1</v>
      </c>
      <c r="K40" s="33"/>
    </row>
    <row r="41" spans="4:11" x14ac:dyDescent="0.25">
      <c r="D41" s="17">
        <v>4</v>
      </c>
      <c r="E41" s="20" t="s">
        <v>12</v>
      </c>
      <c r="H41" s="32">
        <f t="shared" si="2"/>
        <v>0</v>
      </c>
      <c r="I41">
        <f t="shared" si="3"/>
        <v>0</v>
      </c>
      <c r="J41" s="33">
        <f t="shared" si="4"/>
        <v>1</v>
      </c>
      <c r="K41" s="33"/>
    </row>
    <row r="42" spans="4:11" x14ac:dyDescent="0.25">
      <c r="D42" s="27">
        <v>5</v>
      </c>
      <c r="E42" s="30" t="s">
        <v>12</v>
      </c>
      <c r="F42" s="39"/>
      <c r="G42" s="39"/>
      <c r="H42" s="40">
        <f t="shared" si="2"/>
        <v>0</v>
      </c>
      <c r="I42" s="39">
        <f t="shared" si="3"/>
        <v>0</v>
      </c>
      <c r="J42" s="41">
        <f t="shared" si="4"/>
        <v>1</v>
      </c>
      <c r="K42" s="41"/>
    </row>
    <row r="43" spans="4:11" x14ac:dyDescent="0.25">
      <c r="D43" s="22">
        <v>1</v>
      </c>
      <c r="E43" s="25" t="s">
        <v>13</v>
      </c>
      <c r="H43" s="32">
        <f t="shared" si="2"/>
        <v>0</v>
      </c>
      <c r="I43">
        <f t="shared" si="3"/>
        <v>0</v>
      </c>
      <c r="J43" s="33">
        <f t="shared" si="4"/>
        <v>1</v>
      </c>
      <c r="K43" s="33"/>
    </row>
    <row r="44" spans="4:11" x14ac:dyDescent="0.25">
      <c r="D44" s="22">
        <v>2</v>
      </c>
      <c r="E44" s="25" t="s">
        <v>13</v>
      </c>
      <c r="F44" s="24">
        <v>0.71856613609350362</v>
      </c>
      <c r="G44" s="24">
        <v>0.40945890347770364</v>
      </c>
      <c r="H44" s="32">
        <f t="shared" si="2"/>
        <v>0.61821446523159995</v>
      </c>
      <c r="I44">
        <f t="shared" si="3"/>
        <v>0.10035167086190366</v>
      </c>
      <c r="J44" s="33">
        <f t="shared" si="4"/>
        <v>0.28143386390649638</v>
      </c>
      <c r="K44" s="33">
        <v>91678</v>
      </c>
    </row>
    <row r="45" spans="4:11" x14ac:dyDescent="0.25">
      <c r="D45" s="22">
        <v>3</v>
      </c>
      <c r="E45" s="25" t="s">
        <v>13</v>
      </c>
      <c r="F45" s="24">
        <v>0.77310047708937868</v>
      </c>
      <c r="G45" s="24">
        <v>0.43235515625842452</v>
      </c>
      <c r="H45" s="32">
        <f t="shared" si="2"/>
        <v>0.68149064166190831</v>
      </c>
      <c r="I45">
        <f t="shared" si="3"/>
        <v>9.1609835427470365E-2</v>
      </c>
      <c r="J45" s="33">
        <f t="shared" si="4"/>
        <v>0.22689952291062132</v>
      </c>
      <c r="K45" s="33">
        <v>42902</v>
      </c>
    </row>
    <row r="46" spans="4:11" x14ac:dyDescent="0.25">
      <c r="D46" s="22">
        <v>4</v>
      </c>
      <c r="E46" s="25" t="s">
        <v>13</v>
      </c>
      <c r="H46" s="32">
        <f t="shared" si="2"/>
        <v>0</v>
      </c>
      <c r="I46">
        <f t="shared" si="3"/>
        <v>0</v>
      </c>
      <c r="J46" s="33">
        <f t="shared" si="4"/>
        <v>1</v>
      </c>
      <c r="K46" s="33"/>
    </row>
    <row r="47" spans="4:11" x14ac:dyDescent="0.25">
      <c r="D47" s="46">
        <v>5</v>
      </c>
      <c r="E47" s="47" t="s">
        <v>13</v>
      </c>
      <c r="F47" s="39"/>
      <c r="G47" s="39"/>
      <c r="H47" s="40">
        <f t="shared" si="2"/>
        <v>0</v>
      </c>
      <c r="I47" s="39">
        <f t="shared" si="3"/>
        <v>0</v>
      </c>
      <c r="J47" s="41">
        <f t="shared" si="4"/>
        <v>1</v>
      </c>
      <c r="K47" s="41"/>
    </row>
    <row r="48" spans="4:11" x14ac:dyDescent="0.25">
      <c r="D48" s="17">
        <v>1</v>
      </c>
      <c r="E48" s="20" t="s">
        <v>14</v>
      </c>
      <c r="F48" s="19">
        <v>0.721669938063077</v>
      </c>
      <c r="G48" s="19">
        <v>0.49837233970437039</v>
      </c>
      <c r="H48" s="32">
        <f t="shared" si="2"/>
        <v>0.44659519671741321</v>
      </c>
      <c r="I48">
        <f t="shared" si="3"/>
        <v>0.27507474134566379</v>
      </c>
      <c r="J48" s="33">
        <f t="shared" si="4"/>
        <v>0.278330061936923</v>
      </c>
      <c r="K48" s="33">
        <v>8739</v>
      </c>
    </row>
    <row r="49" spans="4:11" x14ac:dyDescent="0.25">
      <c r="D49" s="17">
        <v>2</v>
      </c>
      <c r="E49" s="20" t="s">
        <v>14</v>
      </c>
      <c r="F49" s="19">
        <v>0.75124150733267792</v>
      </c>
      <c r="G49" s="19">
        <v>0.43075448970760988</v>
      </c>
      <c r="H49" s="32">
        <f t="shared" si="2"/>
        <v>0.64097403525013608</v>
      </c>
      <c r="I49">
        <f t="shared" si="3"/>
        <v>0.11026747208254184</v>
      </c>
      <c r="J49" s="33">
        <f t="shared" si="4"/>
        <v>0.24875849266732208</v>
      </c>
      <c r="K49" s="33">
        <v>125360</v>
      </c>
    </row>
    <row r="50" spans="4:11" x14ac:dyDescent="0.25">
      <c r="D50" s="17">
        <v>3</v>
      </c>
      <c r="E50" s="20" t="s">
        <v>14</v>
      </c>
      <c r="F50" s="19">
        <v>0.67721482648783582</v>
      </c>
      <c r="G50" s="19">
        <v>0.39286241924064103</v>
      </c>
      <c r="H50" s="32">
        <f t="shared" si="2"/>
        <v>0.56870481449438959</v>
      </c>
      <c r="I50">
        <f t="shared" si="3"/>
        <v>0.10851001199344623</v>
      </c>
      <c r="J50" s="33">
        <f t="shared" si="4"/>
        <v>0.32278517351216418</v>
      </c>
      <c r="K50" s="33">
        <v>36085</v>
      </c>
    </row>
    <row r="51" spans="4:11" x14ac:dyDescent="0.25">
      <c r="D51" s="17">
        <v>4</v>
      </c>
      <c r="E51" s="20" t="s">
        <v>14</v>
      </c>
      <c r="F51" s="19">
        <v>0.63554435752547356</v>
      </c>
      <c r="G51" s="19">
        <v>0.33963543909129268</v>
      </c>
      <c r="H51" s="32">
        <f t="shared" si="2"/>
        <v>0.59181783686836176</v>
      </c>
      <c r="I51">
        <f t="shared" si="3"/>
        <v>4.37265206571118E-2</v>
      </c>
      <c r="J51" s="33">
        <f t="shared" si="4"/>
        <v>0.36445564247452644</v>
      </c>
      <c r="K51" s="33">
        <v>1984</v>
      </c>
    </row>
    <row r="52" spans="4:11" x14ac:dyDescent="0.25">
      <c r="D52" s="27">
        <v>5</v>
      </c>
      <c r="E52" s="30" t="s">
        <v>14</v>
      </c>
      <c r="F52" s="39"/>
      <c r="G52" s="39"/>
      <c r="H52" s="40">
        <f t="shared" si="2"/>
        <v>0</v>
      </c>
      <c r="I52" s="39">
        <f t="shared" si="3"/>
        <v>0</v>
      </c>
      <c r="J52" s="41">
        <f t="shared" si="4"/>
        <v>1</v>
      </c>
      <c r="K52" s="41"/>
    </row>
    <row r="53" spans="4:11" x14ac:dyDescent="0.25">
      <c r="D53" s="22">
        <v>1</v>
      </c>
      <c r="E53" s="25" t="s">
        <v>15</v>
      </c>
      <c r="H53" s="32">
        <f t="shared" si="2"/>
        <v>0</v>
      </c>
      <c r="I53">
        <f t="shared" si="3"/>
        <v>0</v>
      </c>
      <c r="J53" s="33">
        <f t="shared" si="4"/>
        <v>1</v>
      </c>
      <c r="K53" s="33"/>
    </row>
    <row r="54" spans="4:11" x14ac:dyDescent="0.25">
      <c r="D54" s="22">
        <v>2</v>
      </c>
      <c r="E54" s="25" t="s">
        <v>15</v>
      </c>
      <c r="F54" s="24">
        <v>0.55086726208142023</v>
      </c>
      <c r="G54" s="24">
        <v>0.28894798865739213</v>
      </c>
      <c r="H54" s="32">
        <f t="shared" si="2"/>
        <v>0.5238385468480562</v>
      </c>
      <c r="I54">
        <f t="shared" si="3"/>
        <v>2.7028715233364031E-2</v>
      </c>
      <c r="J54" s="33">
        <f t="shared" si="4"/>
        <v>0.44913273791857977</v>
      </c>
      <c r="K54" s="33">
        <v>3661</v>
      </c>
    </row>
    <row r="55" spans="4:11" x14ac:dyDescent="0.25">
      <c r="D55" s="22">
        <v>3</v>
      </c>
      <c r="E55" s="25" t="s">
        <v>15</v>
      </c>
      <c r="F55" s="24">
        <v>0.7435953929038267</v>
      </c>
      <c r="G55" s="24">
        <v>0.34905271208564198</v>
      </c>
      <c r="H55" s="1">
        <v>0.7435953929038267</v>
      </c>
      <c r="I55" s="2">
        <f t="shared" si="3"/>
        <v>0</v>
      </c>
      <c r="J55" s="3">
        <f t="shared" si="4"/>
        <v>0.2564046070961733</v>
      </c>
      <c r="K55" s="33">
        <v>1746</v>
      </c>
    </row>
    <row r="56" spans="4:11" x14ac:dyDescent="0.25">
      <c r="D56" s="22">
        <v>4</v>
      </c>
      <c r="E56" s="25" t="s">
        <v>15</v>
      </c>
      <c r="H56" s="32">
        <f t="shared" si="2"/>
        <v>0</v>
      </c>
      <c r="I56">
        <f>F56-H56</f>
        <v>0</v>
      </c>
      <c r="J56" s="33">
        <f t="shared" si="4"/>
        <v>1</v>
      </c>
      <c r="K56" s="33"/>
    </row>
    <row r="57" spans="4:11" x14ac:dyDescent="0.25">
      <c r="D57" s="46">
        <v>5</v>
      </c>
      <c r="E57" s="47" t="s">
        <v>15</v>
      </c>
      <c r="F57" s="39"/>
      <c r="G57" s="39"/>
      <c r="H57" s="40">
        <f t="shared" si="2"/>
        <v>0</v>
      </c>
      <c r="I57" s="39">
        <f t="shared" si="3"/>
        <v>0</v>
      </c>
      <c r="J57" s="41">
        <f t="shared" si="4"/>
        <v>1</v>
      </c>
      <c r="K57" s="41"/>
    </row>
    <row r="58" spans="4:11" x14ac:dyDescent="0.25">
      <c r="D58" s="17">
        <v>1</v>
      </c>
      <c r="E58" s="20" t="s">
        <v>16</v>
      </c>
      <c r="F58" s="19">
        <v>0.46694042907926525</v>
      </c>
      <c r="G58" s="19">
        <v>0.28646082081968605</v>
      </c>
      <c r="H58" s="32">
        <f t="shared" si="2"/>
        <v>0.36095921651915841</v>
      </c>
      <c r="I58">
        <f t="shared" si="3"/>
        <v>0.10598121256010684</v>
      </c>
      <c r="J58" s="33">
        <f t="shared" si="4"/>
        <v>0.53305957092073475</v>
      </c>
      <c r="K58" s="33">
        <v>2388</v>
      </c>
    </row>
    <row r="59" spans="4:11" x14ac:dyDescent="0.25">
      <c r="D59" s="17">
        <v>2</v>
      </c>
      <c r="E59" s="20" t="s">
        <v>16</v>
      </c>
      <c r="F59" s="19">
        <v>0.37939698838867542</v>
      </c>
      <c r="G59" s="19">
        <v>0.21064935849314284</v>
      </c>
      <c r="H59" s="32">
        <f t="shared" si="2"/>
        <v>0.33749525979106515</v>
      </c>
      <c r="I59">
        <f t="shared" si="3"/>
        <v>4.1901728597610266E-2</v>
      </c>
      <c r="J59" s="33">
        <f t="shared" si="4"/>
        <v>0.62060301161132458</v>
      </c>
      <c r="K59" s="33">
        <v>12501</v>
      </c>
    </row>
    <row r="60" spans="4:11" x14ac:dyDescent="0.25">
      <c r="D60" s="17">
        <v>3</v>
      </c>
      <c r="E60" s="20" t="s">
        <v>16</v>
      </c>
      <c r="F60" s="19">
        <v>0.49412483142529279</v>
      </c>
      <c r="G60" s="19">
        <v>0.22369870033660066</v>
      </c>
      <c r="H60" s="1">
        <v>0.49412483142529279</v>
      </c>
      <c r="I60" s="2">
        <f t="shared" si="3"/>
        <v>0</v>
      </c>
      <c r="J60" s="3">
        <f t="shared" si="4"/>
        <v>0.50587516857470716</v>
      </c>
      <c r="K60" s="33">
        <v>8039</v>
      </c>
    </row>
    <row r="61" spans="4:11" x14ac:dyDescent="0.25">
      <c r="D61" s="17">
        <v>4</v>
      </c>
      <c r="E61" s="20" t="s">
        <v>16</v>
      </c>
      <c r="F61" s="19">
        <v>0.45603879441817008</v>
      </c>
      <c r="G61" s="19">
        <v>0.25735603240859889</v>
      </c>
      <c r="H61" s="32">
        <f t="shared" si="2"/>
        <v>0.39736552401914238</v>
      </c>
      <c r="I61">
        <f t="shared" si="3"/>
        <v>5.8673270399027699E-2</v>
      </c>
      <c r="J61" s="33">
        <f t="shared" si="4"/>
        <v>0.54396120558182992</v>
      </c>
      <c r="K61" s="33">
        <v>7165</v>
      </c>
    </row>
    <row r="62" spans="4:11" x14ac:dyDescent="0.25">
      <c r="D62" s="27">
        <v>5</v>
      </c>
      <c r="E62" s="30" t="s">
        <v>16</v>
      </c>
      <c r="F62" s="29">
        <v>0.35803698492540664</v>
      </c>
      <c r="G62" s="29">
        <v>0.17175749185453737</v>
      </c>
      <c r="H62" s="4">
        <v>0.35803698492540664</v>
      </c>
      <c r="I62" s="5">
        <f t="shared" si="3"/>
        <v>0</v>
      </c>
      <c r="J62" s="6">
        <f t="shared" si="4"/>
        <v>0.64196301507459341</v>
      </c>
      <c r="K62" s="45">
        <v>4900</v>
      </c>
    </row>
    <row r="63" spans="4:11" x14ac:dyDescent="0.25">
      <c r="D63" s="22">
        <v>1</v>
      </c>
      <c r="E63" s="25" t="s">
        <v>17</v>
      </c>
      <c r="H63" s="32">
        <f t="shared" si="2"/>
        <v>0</v>
      </c>
      <c r="I63">
        <f t="shared" si="3"/>
        <v>0</v>
      </c>
      <c r="J63" s="33">
        <f t="shared" si="4"/>
        <v>1</v>
      </c>
      <c r="K63" s="33"/>
    </row>
    <row r="64" spans="4:11" x14ac:dyDescent="0.25">
      <c r="D64" s="22">
        <v>2</v>
      </c>
      <c r="E64" s="25" t="s">
        <v>17</v>
      </c>
      <c r="H64" s="32">
        <f t="shared" si="2"/>
        <v>0</v>
      </c>
      <c r="I64">
        <f t="shared" si="3"/>
        <v>0</v>
      </c>
      <c r="J64" s="33">
        <f t="shared" si="4"/>
        <v>1</v>
      </c>
      <c r="K64" s="33"/>
    </row>
    <row r="65" spans="4:11" x14ac:dyDescent="0.25">
      <c r="D65" s="22">
        <v>3</v>
      </c>
      <c r="E65" s="25" t="s">
        <v>17</v>
      </c>
      <c r="F65" s="24">
        <v>0.49153650999949394</v>
      </c>
      <c r="G65" s="24">
        <v>0.23327800760292591</v>
      </c>
      <c r="H65" s="1">
        <v>0.49153650999949394</v>
      </c>
      <c r="I65" s="2">
        <f t="shared" si="3"/>
        <v>0</v>
      </c>
      <c r="J65" s="3">
        <f t="shared" si="4"/>
        <v>0.50846349000050606</v>
      </c>
      <c r="K65" s="33">
        <v>4356</v>
      </c>
    </row>
    <row r="66" spans="4:11" x14ac:dyDescent="0.25">
      <c r="D66" s="22">
        <v>4</v>
      </c>
      <c r="E66" s="25" t="s">
        <v>17</v>
      </c>
      <c r="F66" s="24">
        <v>0.24</v>
      </c>
      <c r="G66" s="24">
        <v>0.11</v>
      </c>
      <c r="H66" s="1">
        <v>0.24</v>
      </c>
      <c r="I66" s="2">
        <f t="shared" si="3"/>
        <v>0</v>
      </c>
      <c r="J66" s="3">
        <f t="shared" si="4"/>
        <v>0.76</v>
      </c>
      <c r="K66" s="33">
        <v>1816</v>
      </c>
    </row>
    <row r="67" spans="4:11" x14ac:dyDescent="0.25">
      <c r="D67" s="46">
        <v>5</v>
      </c>
      <c r="E67" s="47" t="s">
        <v>17</v>
      </c>
      <c r="F67" s="39"/>
      <c r="G67" s="39"/>
      <c r="H67" s="40">
        <f t="shared" si="2"/>
        <v>0</v>
      </c>
      <c r="I67" s="39">
        <f t="shared" si="3"/>
        <v>0</v>
      </c>
      <c r="J67" s="41">
        <f t="shared" si="4"/>
        <v>1</v>
      </c>
      <c r="K67" s="41"/>
    </row>
    <row r="68" spans="4:11" x14ac:dyDescent="0.25">
      <c r="D68" s="17">
        <v>1</v>
      </c>
      <c r="E68" s="20" t="s">
        <v>18</v>
      </c>
      <c r="F68" s="19">
        <v>0.55130439584354296</v>
      </c>
      <c r="G68" s="19">
        <v>0.38591567488947737</v>
      </c>
      <c r="H68" s="32">
        <f t="shared" si="2"/>
        <v>0.33077744190813119</v>
      </c>
      <c r="I68">
        <f t="shared" si="3"/>
        <v>0.22052695393541177</v>
      </c>
      <c r="J68" s="33">
        <f t="shared" si="4"/>
        <v>0.44869560415645704</v>
      </c>
      <c r="K68" s="38">
        <v>15097</v>
      </c>
    </row>
    <row r="69" spans="4:11" x14ac:dyDescent="0.25">
      <c r="D69" s="17">
        <v>2</v>
      </c>
      <c r="E69" s="20" t="s">
        <v>18</v>
      </c>
      <c r="F69" s="19">
        <v>0.72203966918031359</v>
      </c>
      <c r="G69" s="19">
        <v>0.42043530078661856</v>
      </c>
      <c r="H69" s="32">
        <f t="shared" si="2"/>
        <v>0.60320873678739007</v>
      </c>
      <c r="I69">
        <f t="shared" si="3"/>
        <v>0.11883093239292353</v>
      </c>
      <c r="J69" s="33">
        <f t="shared" si="4"/>
        <v>0.27796033081968641</v>
      </c>
      <c r="K69" s="33">
        <v>23227</v>
      </c>
    </row>
    <row r="70" spans="4:11" x14ac:dyDescent="0.25">
      <c r="D70" s="17">
        <v>3</v>
      </c>
      <c r="E70" s="20" t="s">
        <v>18</v>
      </c>
      <c r="F70" s="19">
        <v>0.49902333537478055</v>
      </c>
      <c r="G70" s="19">
        <v>0.19758282448532707</v>
      </c>
      <c r="H70" s="1">
        <v>0.49902333537478055</v>
      </c>
      <c r="I70" s="2">
        <f t="shared" si="3"/>
        <v>0</v>
      </c>
      <c r="J70" s="3">
        <f t="shared" si="4"/>
        <v>0.50097666462521939</v>
      </c>
      <c r="K70" s="33">
        <v>3138</v>
      </c>
    </row>
    <row r="71" spans="4:11" x14ac:dyDescent="0.25">
      <c r="D71" s="17">
        <v>4</v>
      </c>
      <c r="E71" s="20" t="s">
        <v>18</v>
      </c>
      <c r="F71" s="19">
        <v>0.46025718356114997</v>
      </c>
      <c r="G71" s="19">
        <v>0.23380726305936603</v>
      </c>
      <c r="H71" s="32">
        <f t="shared" si="2"/>
        <v>0.45289984100356789</v>
      </c>
      <c r="I71">
        <f t="shared" si="3"/>
        <v>7.3573425575820806E-3</v>
      </c>
      <c r="J71" s="33">
        <f t="shared" si="4"/>
        <v>0.53974281643885003</v>
      </c>
      <c r="K71" s="33">
        <v>20172</v>
      </c>
    </row>
    <row r="72" spans="4:11" x14ac:dyDescent="0.25">
      <c r="D72" s="27">
        <v>5</v>
      </c>
      <c r="E72" s="30" t="s">
        <v>18</v>
      </c>
      <c r="F72" s="29">
        <v>0.57059414681492548</v>
      </c>
      <c r="G72" s="29">
        <v>0.33500507917021594</v>
      </c>
      <c r="H72" s="32">
        <f t="shared" si="2"/>
        <v>0.4711781352894191</v>
      </c>
      <c r="I72" s="39">
        <f t="shared" si="3"/>
        <v>9.9416011525506387E-2</v>
      </c>
      <c r="J72" s="41">
        <f t="shared" si="4"/>
        <v>0.42940585318507452</v>
      </c>
      <c r="K72" s="41">
        <v>1775</v>
      </c>
    </row>
    <row r="73" spans="4:11" x14ac:dyDescent="0.25">
      <c r="D73" s="48">
        <v>1</v>
      </c>
      <c r="E73" s="49" t="s">
        <v>1</v>
      </c>
      <c r="F73" s="50">
        <v>0.77757529917864443</v>
      </c>
      <c r="G73" s="50">
        <v>0.59059940780007258</v>
      </c>
      <c r="H73" s="51">
        <f>2*(F73-G73)</f>
        <v>0.37395178275714369</v>
      </c>
      <c r="I73" s="50"/>
      <c r="J73" s="52"/>
      <c r="K73" s="52">
        <v>85923</v>
      </c>
    </row>
    <row r="74" spans="4:11" x14ac:dyDescent="0.25">
      <c r="D74" s="48">
        <v>2</v>
      </c>
      <c r="E74" s="49" t="s">
        <v>1</v>
      </c>
      <c r="F74" s="50">
        <v>0.73153555454472263</v>
      </c>
      <c r="G74" s="50">
        <v>0.43058491403060423</v>
      </c>
      <c r="H74" s="48">
        <f>2*(F74-G74)</f>
        <v>0.60190128102823681</v>
      </c>
      <c r="I74" s="50"/>
      <c r="J74" s="52"/>
      <c r="K74" s="52">
        <v>372924</v>
      </c>
    </row>
    <row r="75" spans="4:11" x14ac:dyDescent="0.25">
      <c r="D75" s="48">
        <v>3</v>
      </c>
      <c r="E75" s="49" t="s">
        <v>1</v>
      </c>
      <c r="F75" s="50">
        <v>0.68800265837965391</v>
      </c>
      <c r="G75" s="50">
        <v>0.40249108826132551</v>
      </c>
      <c r="H75" s="48">
        <f>2*(F75-G75)</f>
        <v>0.57102314023665679</v>
      </c>
      <c r="I75" s="50"/>
      <c r="J75" s="52"/>
      <c r="K75" s="52">
        <v>222619</v>
      </c>
    </row>
    <row r="76" spans="4:11" x14ac:dyDescent="0.25">
      <c r="D76" s="48">
        <v>4</v>
      </c>
      <c r="E76" s="49" t="s">
        <v>1</v>
      </c>
      <c r="F76" s="50">
        <v>0.49074439555055371</v>
      </c>
      <c r="G76" s="50">
        <v>0.26266287090932061</v>
      </c>
      <c r="H76" s="48">
        <f>2*(F76-G76)</f>
        <v>0.4561630492824662</v>
      </c>
      <c r="I76" s="50"/>
      <c r="J76" s="52"/>
      <c r="K76" s="52">
        <v>45572</v>
      </c>
    </row>
    <row r="77" spans="4:11" x14ac:dyDescent="0.25">
      <c r="D77" s="53">
        <v>5</v>
      </c>
      <c r="E77" s="54" t="s">
        <v>1</v>
      </c>
      <c r="F77" s="55">
        <v>0.42266982405932013</v>
      </c>
      <c r="G77" s="55">
        <v>0.2152184232996367</v>
      </c>
      <c r="H77" s="53">
        <f>2*(F77-G77)</f>
        <v>0.41490280151936687</v>
      </c>
      <c r="I77" s="55"/>
      <c r="J77" s="56"/>
      <c r="K77" s="56">
        <v>6675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2FB9-DFB4-4C59-8C0C-64B5E8E6F0BF}">
  <dimension ref="A1:I61"/>
  <sheetViews>
    <sheetView tabSelected="1" workbookViewId="0">
      <selection activeCell="M24" sqref="M24"/>
    </sheetView>
  </sheetViews>
  <sheetFormatPr defaultRowHeight="15.7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30</v>
      </c>
    </row>
    <row r="2" spans="1:9" x14ac:dyDescent="0.25">
      <c r="A2">
        <v>1</v>
      </c>
      <c r="B2" t="s">
        <v>4</v>
      </c>
      <c r="C2">
        <v>0.6879834461259916</v>
      </c>
      <c r="D2">
        <v>0.48613240591436663</v>
      </c>
      <c r="E2">
        <v>0.40370208042324995</v>
      </c>
      <c r="F2">
        <v>0.28428136570274165</v>
      </c>
      <c r="G2">
        <v>0.3120165538740084</v>
      </c>
      <c r="H2">
        <v>4083</v>
      </c>
      <c r="I2" t="s">
        <v>29</v>
      </c>
    </row>
    <row r="3" spans="1:9" x14ac:dyDescent="0.25">
      <c r="A3">
        <v>2</v>
      </c>
      <c r="B3" t="s">
        <v>4</v>
      </c>
      <c r="C3">
        <v>0.46958799644269228</v>
      </c>
      <c r="D3">
        <v>0.34095008867550841</v>
      </c>
      <c r="E3">
        <v>0.25727581553436774</v>
      </c>
      <c r="F3">
        <v>0.21231218090832454</v>
      </c>
      <c r="G3">
        <v>0.53041200355730767</v>
      </c>
      <c r="H3">
        <v>3806</v>
      </c>
      <c r="I3" t="s">
        <v>29</v>
      </c>
    </row>
    <row r="4" spans="1:9" x14ac:dyDescent="0.25">
      <c r="A4">
        <v>3</v>
      </c>
      <c r="B4" t="s">
        <v>4</v>
      </c>
      <c r="I4" t="s">
        <v>29</v>
      </c>
    </row>
    <row r="5" spans="1:9" x14ac:dyDescent="0.25">
      <c r="A5">
        <v>4</v>
      </c>
      <c r="B5" t="s">
        <v>4</v>
      </c>
      <c r="C5">
        <v>0.52102497686307558</v>
      </c>
      <c r="D5">
        <v>0.29676200594730029</v>
      </c>
      <c r="E5">
        <v>0.44852594183155059</v>
      </c>
      <c r="F5">
        <v>7.2499035031524994E-2</v>
      </c>
      <c r="G5">
        <v>0.47897502313692442</v>
      </c>
      <c r="H5">
        <v>7707</v>
      </c>
      <c r="I5" t="s">
        <v>29</v>
      </c>
    </row>
    <row r="6" spans="1:9" x14ac:dyDescent="0.25">
      <c r="A6">
        <v>5</v>
      </c>
      <c r="B6" t="s">
        <v>4</v>
      </c>
      <c r="I6" t="s">
        <v>29</v>
      </c>
    </row>
    <row r="7" spans="1:9" x14ac:dyDescent="0.25">
      <c r="A7">
        <v>1</v>
      </c>
      <c r="B7" t="s">
        <v>32</v>
      </c>
      <c r="C7">
        <v>0.84555097202683827</v>
      </c>
      <c r="D7">
        <v>0.67165818512301589</v>
      </c>
      <c r="E7">
        <v>0.34778557380764474</v>
      </c>
      <c r="F7">
        <v>0.49776539821919352</v>
      </c>
      <c r="G7">
        <v>0.15444902797316173</v>
      </c>
      <c r="H7">
        <v>47526</v>
      </c>
      <c r="I7" t="s">
        <v>31</v>
      </c>
    </row>
    <row r="8" spans="1:9" x14ac:dyDescent="0.25">
      <c r="A8">
        <v>2</v>
      </c>
      <c r="B8" t="s">
        <v>32</v>
      </c>
      <c r="C8">
        <v>0.79015478656362881</v>
      </c>
      <c r="D8">
        <v>0.50377111510852035</v>
      </c>
      <c r="E8">
        <v>0.57276734291021691</v>
      </c>
      <c r="F8">
        <v>0.21738744365341189</v>
      </c>
      <c r="G8">
        <v>0.20984521343637119</v>
      </c>
      <c r="H8">
        <v>61254</v>
      </c>
      <c r="I8" t="s">
        <v>31</v>
      </c>
    </row>
    <row r="9" spans="1:9" x14ac:dyDescent="0.25">
      <c r="A9">
        <v>3</v>
      </c>
      <c r="B9" t="s">
        <v>32</v>
      </c>
      <c r="C9">
        <v>0.65196052127082393</v>
      </c>
      <c r="D9">
        <v>0.3817195677867784</v>
      </c>
      <c r="E9">
        <v>0.54048190696809106</v>
      </c>
      <c r="F9">
        <v>0.11147861430273287</v>
      </c>
      <c r="G9">
        <v>0.34803947872917607</v>
      </c>
      <c r="H9">
        <v>56225</v>
      </c>
      <c r="I9" t="s">
        <v>31</v>
      </c>
    </row>
    <row r="10" spans="1:9" x14ac:dyDescent="0.25">
      <c r="A10">
        <v>4</v>
      </c>
      <c r="B10" t="s">
        <v>32</v>
      </c>
      <c r="C10">
        <v>0.63201894903405154</v>
      </c>
      <c r="D10">
        <v>0.36125545174257151</v>
      </c>
      <c r="E10">
        <v>0.54152699458296005</v>
      </c>
      <c r="F10">
        <v>9.0491954451091483E-2</v>
      </c>
      <c r="G10">
        <v>0.36798105096594846</v>
      </c>
      <c r="H10">
        <v>4496</v>
      </c>
      <c r="I10" t="s">
        <v>31</v>
      </c>
    </row>
    <row r="11" spans="1:9" x14ac:dyDescent="0.25">
      <c r="A11">
        <v>5</v>
      </c>
      <c r="B11" t="s">
        <v>32</v>
      </c>
      <c r="I11" t="s">
        <v>31</v>
      </c>
    </row>
    <row r="12" spans="1:9" x14ac:dyDescent="0.25">
      <c r="A12">
        <v>1</v>
      </c>
      <c r="B12" t="s">
        <v>34</v>
      </c>
      <c r="C12">
        <v>0.81399999999999995</v>
      </c>
      <c r="D12">
        <v>0.67800000000000005</v>
      </c>
      <c r="E12">
        <v>0.2719999999999998</v>
      </c>
      <c r="F12">
        <v>0.54200000000000015</v>
      </c>
      <c r="G12">
        <v>0.18600000000000005</v>
      </c>
      <c r="H12">
        <v>6006</v>
      </c>
      <c r="I12" t="s">
        <v>33</v>
      </c>
    </row>
    <row r="13" spans="1:9" x14ac:dyDescent="0.25">
      <c r="A13">
        <v>2</v>
      </c>
      <c r="B13" t="s">
        <v>34</v>
      </c>
      <c r="C13">
        <v>0.58342330049528546</v>
      </c>
      <c r="D13">
        <v>0.37065805574545774</v>
      </c>
      <c r="E13">
        <v>0.42553048949965544</v>
      </c>
      <c r="F13">
        <v>0.15789281099563002</v>
      </c>
      <c r="G13">
        <v>0.41657669950471454</v>
      </c>
      <c r="H13">
        <v>9267</v>
      </c>
      <c r="I13" t="s">
        <v>33</v>
      </c>
    </row>
    <row r="14" spans="1:9" x14ac:dyDescent="0.25">
      <c r="A14">
        <v>3</v>
      </c>
      <c r="B14" t="s">
        <v>34</v>
      </c>
      <c r="C14">
        <v>0.52997753749242749</v>
      </c>
      <c r="D14">
        <v>0.31181501188048732</v>
      </c>
      <c r="E14">
        <v>0.43632505122388032</v>
      </c>
      <c r="F14">
        <v>9.3652486268547164E-2</v>
      </c>
      <c r="G14">
        <v>0.47002246250757251</v>
      </c>
      <c r="H14">
        <v>18568</v>
      </c>
      <c r="I14" t="s">
        <v>33</v>
      </c>
    </row>
    <row r="15" spans="1:9" x14ac:dyDescent="0.25">
      <c r="A15">
        <v>4</v>
      </c>
      <c r="B15" t="s">
        <v>34</v>
      </c>
      <c r="C15">
        <v>0.48</v>
      </c>
      <c r="D15">
        <v>0.26</v>
      </c>
      <c r="E15">
        <v>0.43999999999999995</v>
      </c>
      <c r="F15">
        <v>4.0000000000000036E-2</v>
      </c>
      <c r="G15">
        <v>0.52</v>
      </c>
      <c r="H15">
        <v>2232</v>
      </c>
      <c r="I15" t="s">
        <v>33</v>
      </c>
    </row>
    <row r="16" spans="1:9" x14ac:dyDescent="0.25">
      <c r="A16">
        <v>5</v>
      </c>
      <c r="B16" t="s">
        <v>34</v>
      </c>
      <c r="I16" t="s">
        <v>33</v>
      </c>
    </row>
    <row r="17" spans="1:9" x14ac:dyDescent="0.25">
      <c r="A17">
        <v>1</v>
      </c>
      <c r="B17" t="s">
        <v>35</v>
      </c>
      <c r="I17" t="s">
        <v>51</v>
      </c>
    </row>
    <row r="18" spans="1:9" x14ac:dyDescent="0.25">
      <c r="A18">
        <v>2</v>
      </c>
      <c r="B18" t="s">
        <v>35</v>
      </c>
      <c r="C18">
        <v>0.73790635775484648</v>
      </c>
      <c r="D18">
        <v>0.46318062076800831</v>
      </c>
      <c r="E18">
        <v>0.54945147397367633</v>
      </c>
      <c r="F18">
        <v>0.18845488378117015</v>
      </c>
      <c r="G18">
        <v>0.26209364224515352</v>
      </c>
      <c r="H18">
        <v>42170</v>
      </c>
      <c r="I18" t="s">
        <v>51</v>
      </c>
    </row>
    <row r="19" spans="1:9" x14ac:dyDescent="0.25">
      <c r="A19">
        <v>3</v>
      </c>
      <c r="B19" t="s">
        <v>35</v>
      </c>
      <c r="C19">
        <v>0.75267907298688297</v>
      </c>
      <c r="D19">
        <v>0.47985499093590023</v>
      </c>
      <c r="E19">
        <v>0.54564816410196548</v>
      </c>
      <c r="F19">
        <v>0.20703090888491749</v>
      </c>
      <c r="G19">
        <v>0.24732092701311703</v>
      </c>
      <c r="H19">
        <v>51560</v>
      </c>
      <c r="I19" t="s">
        <v>51</v>
      </c>
    </row>
    <row r="20" spans="1:9" x14ac:dyDescent="0.25">
      <c r="A20">
        <v>4</v>
      </c>
      <c r="B20" t="s">
        <v>35</v>
      </c>
      <c r="I20" t="s">
        <v>51</v>
      </c>
    </row>
    <row r="21" spans="1:9" x14ac:dyDescent="0.25">
      <c r="A21">
        <v>5</v>
      </c>
      <c r="B21" t="s">
        <v>35</v>
      </c>
      <c r="I21" t="s">
        <v>51</v>
      </c>
    </row>
    <row r="22" spans="1:9" x14ac:dyDescent="0.25">
      <c r="A22">
        <v>1</v>
      </c>
      <c r="B22" t="s">
        <v>36</v>
      </c>
      <c r="C22">
        <v>0.60758492501119676</v>
      </c>
      <c r="D22">
        <v>0.37434531267686794</v>
      </c>
      <c r="E22">
        <v>0.46647922466865765</v>
      </c>
      <c r="F22">
        <v>0.14110570034253911</v>
      </c>
      <c r="G22">
        <v>0.39241507498880324</v>
      </c>
      <c r="H22">
        <v>2084</v>
      </c>
      <c r="I22" t="s">
        <v>50</v>
      </c>
    </row>
    <row r="23" spans="1:9" x14ac:dyDescent="0.25">
      <c r="A23">
        <v>2</v>
      </c>
      <c r="B23" t="s">
        <v>36</v>
      </c>
      <c r="I23" t="s">
        <v>50</v>
      </c>
    </row>
    <row r="24" spans="1:9" x14ac:dyDescent="0.25">
      <c r="A24">
        <v>3</v>
      </c>
      <c r="B24" t="s">
        <v>36</v>
      </c>
      <c r="I24" t="s">
        <v>50</v>
      </c>
    </row>
    <row r="25" spans="1:9" x14ac:dyDescent="0.25">
      <c r="A25">
        <v>4</v>
      </c>
      <c r="B25" t="s">
        <v>36</v>
      </c>
      <c r="I25" t="s">
        <v>50</v>
      </c>
    </row>
    <row r="26" spans="1:9" x14ac:dyDescent="0.25">
      <c r="A26">
        <v>5</v>
      </c>
      <c r="B26" t="s">
        <v>36</v>
      </c>
      <c r="I26" t="s">
        <v>50</v>
      </c>
    </row>
    <row r="27" spans="1:9" x14ac:dyDescent="0.25">
      <c r="A27">
        <v>1</v>
      </c>
      <c r="B27" t="s">
        <v>38</v>
      </c>
      <c r="I27" t="s">
        <v>37</v>
      </c>
    </row>
    <row r="28" spans="1:9" x14ac:dyDescent="0.25">
      <c r="A28">
        <v>2</v>
      </c>
      <c r="B28" t="s">
        <v>38</v>
      </c>
      <c r="C28">
        <v>0.71856613609350362</v>
      </c>
      <c r="D28">
        <v>0.40945890347770364</v>
      </c>
      <c r="E28">
        <v>0.61821446523159995</v>
      </c>
      <c r="F28">
        <v>0.10035167086190366</v>
      </c>
      <c r="G28">
        <v>0.28143386390649638</v>
      </c>
      <c r="H28">
        <v>91678</v>
      </c>
      <c r="I28" t="s">
        <v>37</v>
      </c>
    </row>
    <row r="29" spans="1:9" x14ac:dyDescent="0.25">
      <c r="A29">
        <v>3</v>
      </c>
      <c r="B29" t="s">
        <v>38</v>
      </c>
      <c r="C29">
        <v>0.77310047708937868</v>
      </c>
      <c r="D29">
        <v>0.43235515625842452</v>
      </c>
      <c r="E29">
        <v>0.68149064166190831</v>
      </c>
      <c r="F29">
        <v>9.1609835427470365E-2</v>
      </c>
      <c r="G29">
        <v>0.22689952291062132</v>
      </c>
      <c r="H29">
        <v>42902</v>
      </c>
      <c r="I29" t="s">
        <v>37</v>
      </c>
    </row>
    <row r="30" spans="1:9" x14ac:dyDescent="0.25">
      <c r="A30">
        <v>4</v>
      </c>
      <c r="B30" t="s">
        <v>38</v>
      </c>
      <c r="I30" t="s">
        <v>37</v>
      </c>
    </row>
    <row r="31" spans="1:9" x14ac:dyDescent="0.25">
      <c r="A31">
        <v>5</v>
      </c>
      <c r="B31" t="s">
        <v>38</v>
      </c>
      <c r="I31" t="s">
        <v>37</v>
      </c>
    </row>
    <row r="32" spans="1:9" x14ac:dyDescent="0.25">
      <c r="A32">
        <v>1</v>
      </c>
      <c r="B32" t="s">
        <v>40</v>
      </c>
      <c r="C32">
        <v>0.721669938063077</v>
      </c>
      <c r="D32">
        <v>0.49837233970437039</v>
      </c>
      <c r="E32">
        <v>0.44659519671741321</v>
      </c>
      <c r="F32">
        <v>0.27507474134566379</v>
      </c>
      <c r="G32">
        <v>0.278330061936923</v>
      </c>
      <c r="H32">
        <v>8739</v>
      </c>
      <c r="I32" t="s">
        <v>39</v>
      </c>
    </row>
    <row r="33" spans="1:9" x14ac:dyDescent="0.25">
      <c r="A33">
        <v>2</v>
      </c>
      <c r="B33" t="s">
        <v>40</v>
      </c>
      <c r="C33">
        <v>0.75124150733267792</v>
      </c>
      <c r="D33">
        <v>0.43075448970760988</v>
      </c>
      <c r="E33">
        <v>0.64097403525013608</v>
      </c>
      <c r="F33">
        <v>0.11026747208254184</v>
      </c>
      <c r="G33">
        <v>0.24875849266732208</v>
      </c>
      <c r="H33">
        <v>125360</v>
      </c>
      <c r="I33" t="s">
        <v>39</v>
      </c>
    </row>
    <row r="34" spans="1:9" x14ac:dyDescent="0.25">
      <c r="A34">
        <v>3</v>
      </c>
      <c r="B34" t="s">
        <v>40</v>
      </c>
      <c r="C34">
        <v>0.67721482648783582</v>
      </c>
      <c r="D34">
        <v>0.39286241924064103</v>
      </c>
      <c r="E34">
        <v>0.56870481449438959</v>
      </c>
      <c r="F34">
        <v>0.10851001199344623</v>
      </c>
      <c r="G34">
        <v>0.32278517351216418</v>
      </c>
      <c r="H34">
        <v>36085</v>
      </c>
      <c r="I34" t="s">
        <v>39</v>
      </c>
    </row>
    <row r="35" spans="1:9" x14ac:dyDescent="0.25">
      <c r="A35">
        <v>4</v>
      </c>
      <c r="B35" t="s">
        <v>40</v>
      </c>
      <c r="C35">
        <v>0.63554435752547356</v>
      </c>
      <c r="D35">
        <v>0.33963543909129268</v>
      </c>
      <c r="E35">
        <v>0.59181783686836176</v>
      </c>
      <c r="F35">
        <v>4.37265206571118E-2</v>
      </c>
      <c r="G35">
        <v>0.36445564247452644</v>
      </c>
      <c r="H35">
        <v>1984</v>
      </c>
      <c r="I35" t="s">
        <v>39</v>
      </c>
    </row>
    <row r="36" spans="1:9" x14ac:dyDescent="0.25">
      <c r="A36">
        <v>5</v>
      </c>
      <c r="B36" t="s">
        <v>40</v>
      </c>
      <c r="I36" t="s">
        <v>39</v>
      </c>
    </row>
    <row r="37" spans="1:9" x14ac:dyDescent="0.25">
      <c r="A37">
        <v>1</v>
      </c>
      <c r="B37" t="s">
        <v>42</v>
      </c>
      <c r="I37" t="s">
        <v>41</v>
      </c>
    </row>
    <row r="38" spans="1:9" x14ac:dyDescent="0.25">
      <c r="A38">
        <v>2</v>
      </c>
      <c r="B38" t="s">
        <v>42</v>
      </c>
      <c r="C38">
        <v>0.55086726208142023</v>
      </c>
      <c r="D38">
        <v>0.28894798865739213</v>
      </c>
      <c r="E38">
        <v>0.5238385468480562</v>
      </c>
      <c r="F38">
        <v>2.7028715233364031E-2</v>
      </c>
      <c r="G38">
        <v>0.44913273791857977</v>
      </c>
      <c r="H38">
        <v>3661</v>
      </c>
      <c r="I38" t="s">
        <v>41</v>
      </c>
    </row>
    <row r="39" spans="1:9" x14ac:dyDescent="0.25">
      <c r="A39">
        <v>3</v>
      </c>
      <c r="B39" t="s">
        <v>42</v>
      </c>
      <c r="C39">
        <v>0.7435953929038267</v>
      </c>
      <c r="D39">
        <v>0.34905271208564198</v>
      </c>
      <c r="E39">
        <v>0.7435953929038267</v>
      </c>
      <c r="F39">
        <v>0</v>
      </c>
      <c r="G39">
        <v>0.2564046070961733</v>
      </c>
      <c r="H39">
        <v>1746</v>
      </c>
      <c r="I39" t="s">
        <v>41</v>
      </c>
    </row>
    <row r="40" spans="1:9" x14ac:dyDescent="0.25">
      <c r="A40">
        <v>4</v>
      </c>
      <c r="B40" t="s">
        <v>42</v>
      </c>
      <c r="I40" t="s">
        <v>41</v>
      </c>
    </row>
    <row r="41" spans="1:9" x14ac:dyDescent="0.25">
      <c r="A41">
        <v>5</v>
      </c>
      <c r="B41" t="s">
        <v>42</v>
      </c>
      <c r="I41" t="s">
        <v>41</v>
      </c>
    </row>
    <row r="42" spans="1:9" x14ac:dyDescent="0.25">
      <c r="A42">
        <v>1</v>
      </c>
      <c r="B42" t="s">
        <v>44</v>
      </c>
      <c r="C42">
        <v>0.46694042907926525</v>
      </c>
      <c r="D42">
        <v>0.28646082081968605</v>
      </c>
      <c r="E42">
        <v>0.36095921651915841</v>
      </c>
      <c r="F42">
        <v>0.10598121256010684</v>
      </c>
      <c r="G42">
        <v>0.53305957092073475</v>
      </c>
      <c r="H42">
        <v>2388</v>
      </c>
      <c r="I42" t="s">
        <v>43</v>
      </c>
    </row>
    <row r="43" spans="1:9" x14ac:dyDescent="0.25">
      <c r="A43">
        <v>2</v>
      </c>
      <c r="B43" t="s">
        <v>44</v>
      </c>
      <c r="C43">
        <v>0.37939698838867542</v>
      </c>
      <c r="D43">
        <v>0.21064935849314284</v>
      </c>
      <c r="E43">
        <v>0.33749525979106515</v>
      </c>
      <c r="F43">
        <v>4.1901728597610266E-2</v>
      </c>
      <c r="G43">
        <v>0.62060301161132458</v>
      </c>
      <c r="H43">
        <v>12501</v>
      </c>
      <c r="I43" t="s">
        <v>43</v>
      </c>
    </row>
    <row r="44" spans="1:9" x14ac:dyDescent="0.25">
      <c r="A44">
        <v>3</v>
      </c>
      <c r="B44" t="s">
        <v>44</v>
      </c>
      <c r="C44">
        <v>0.49412483142529279</v>
      </c>
      <c r="D44">
        <v>0.22369870033660066</v>
      </c>
      <c r="E44">
        <v>0.49412483142529279</v>
      </c>
      <c r="F44">
        <v>0</v>
      </c>
      <c r="G44">
        <v>0.50587516857470716</v>
      </c>
      <c r="H44">
        <v>8039</v>
      </c>
      <c r="I44" t="s">
        <v>43</v>
      </c>
    </row>
    <row r="45" spans="1:9" x14ac:dyDescent="0.25">
      <c r="A45">
        <v>4</v>
      </c>
      <c r="B45" t="s">
        <v>44</v>
      </c>
      <c r="C45">
        <v>0.45603879441817008</v>
      </c>
      <c r="D45">
        <v>0.25735603240859889</v>
      </c>
      <c r="E45">
        <v>0.39736552401914238</v>
      </c>
      <c r="F45">
        <v>5.8673270399027699E-2</v>
      </c>
      <c r="G45">
        <v>0.54396120558182992</v>
      </c>
      <c r="H45">
        <v>7165</v>
      </c>
      <c r="I45" t="s">
        <v>43</v>
      </c>
    </row>
    <row r="46" spans="1:9" x14ac:dyDescent="0.25">
      <c r="A46">
        <v>5</v>
      </c>
      <c r="B46" t="s">
        <v>44</v>
      </c>
      <c r="C46">
        <v>0.35803698492540664</v>
      </c>
      <c r="D46">
        <v>0.17175749185453737</v>
      </c>
      <c r="E46">
        <v>0.35803698492540664</v>
      </c>
      <c r="F46">
        <v>0</v>
      </c>
      <c r="G46">
        <v>0.64196301507459341</v>
      </c>
      <c r="H46">
        <v>4900</v>
      </c>
      <c r="I46" t="s">
        <v>43</v>
      </c>
    </row>
    <row r="47" spans="1:9" x14ac:dyDescent="0.25">
      <c r="A47">
        <v>1</v>
      </c>
      <c r="B47" t="s">
        <v>46</v>
      </c>
      <c r="I47" t="s">
        <v>45</v>
      </c>
    </row>
    <row r="48" spans="1:9" x14ac:dyDescent="0.25">
      <c r="A48">
        <v>2</v>
      </c>
      <c r="B48" t="s">
        <v>46</v>
      </c>
      <c r="I48" t="s">
        <v>45</v>
      </c>
    </row>
    <row r="49" spans="1:9" x14ac:dyDescent="0.25">
      <c r="A49">
        <v>3</v>
      </c>
      <c r="B49" t="s">
        <v>46</v>
      </c>
      <c r="C49">
        <v>0.49153650999949394</v>
      </c>
      <c r="D49">
        <v>0.23327800760292591</v>
      </c>
      <c r="E49">
        <v>0.49153650999949394</v>
      </c>
      <c r="F49">
        <v>0</v>
      </c>
      <c r="G49">
        <v>0.50846349000050606</v>
      </c>
      <c r="H49">
        <v>4356</v>
      </c>
      <c r="I49" t="s">
        <v>45</v>
      </c>
    </row>
    <row r="50" spans="1:9" x14ac:dyDescent="0.25">
      <c r="A50">
        <v>4</v>
      </c>
      <c r="B50" t="s">
        <v>46</v>
      </c>
      <c r="C50">
        <v>0.24</v>
      </c>
      <c r="D50">
        <v>0.11</v>
      </c>
      <c r="E50">
        <v>0.24</v>
      </c>
      <c r="F50">
        <v>0</v>
      </c>
      <c r="G50">
        <v>0.76</v>
      </c>
      <c r="H50">
        <v>1816</v>
      </c>
      <c r="I50" t="s">
        <v>45</v>
      </c>
    </row>
    <row r="51" spans="1:9" x14ac:dyDescent="0.25">
      <c r="A51">
        <v>5</v>
      </c>
      <c r="B51" t="s">
        <v>46</v>
      </c>
      <c r="I51" t="s">
        <v>45</v>
      </c>
    </row>
    <row r="52" spans="1:9" x14ac:dyDescent="0.25">
      <c r="A52">
        <v>1</v>
      </c>
      <c r="B52" t="s">
        <v>48</v>
      </c>
      <c r="C52">
        <v>0.55130439584354296</v>
      </c>
      <c r="D52">
        <v>0.38591567488947737</v>
      </c>
      <c r="E52">
        <v>0.33077744190813119</v>
      </c>
      <c r="F52">
        <v>0.22052695393541177</v>
      </c>
      <c r="G52">
        <v>0.44869560415645704</v>
      </c>
      <c r="H52">
        <v>15097</v>
      </c>
      <c r="I52" t="s">
        <v>47</v>
      </c>
    </row>
    <row r="53" spans="1:9" x14ac:dyDescent="0.25">
      <c r="A53">
        <v>2</v>
      </c>
      <c r="B53" t="s">
        <v>48</v>
      </c>
      <c r="C53">
        <v>0.72203966918031359</v>
      </c>
      <c r="D53">
        <v>0.42043530078661856</v>
      </c>
      <c r="E53">
        <v>0.60320873678739007</v>
      </c>
      <c r="F53">
        <v>0.11883093239292353</v>
      </c>
      <c r="G53">
        <v>0.27796033081968641</v>
      </c>
      <c r="H53">
        <v>23227</v>
      </c>
      <c r="I53" t="s">
        <v>47</v>
      </c>
    </row>
    <row r="54" spans="1:9" x14ac:dyDescent="0.25">
      <c r="A54">
        <v>3</v>
      </c>
      <c r="B54" t="s">
        <v>48</v>
      </c>
      <c r="C54">
        <v>0.49902333537478055</v>
      </c>
      <c r="D54">
        <v>0.19758282448532707</v>
      </c>
      <c r="E54">
        <v>0.49902333537478055</v>
      </c>
      <c r="F54">
        <v>0</v>
      </c>
      <c r="G54">
        <v>0.50097666462521939</v>
      </c>
      <c r="H54">
        <v>3138</v>
      </c>
      <c r="I54" t="s">
        <v>47</v>
      </c>
    </row>
    <row r="55" spans="1:9" x14ac:dyDescent="0.25">
      <c r="A55">
        <v>4</v>
      </c>
      <c r="B55" t="s">
        <v>48</v>
      </c>
      <c r="C55">
        <v>0.46025718356114997</v>
      </c>
      <c r="D55">
        <v>0.23380726305936603</v>
      </c>
      <c r="E55">
        <v>0.45289984100356789</v>
      </c>
      <c r="F55">
        <v>7.3573425575820806E-3</v>
      </c>
      <c r="G55">
        <v>0.53974281643885003</v>
      </c>
      <c r="H55">
        <v>20172</v>
      </c>
      <c r="I55" t="s">
        <v>47</v>
      </c>
    </row>
    <row r="56" spans="1:9" x14ac:dyDescent="0.25">
      <c r="A56">
        <v>5</v>
      </c>
      <c r="B56" t="s">
        <v>48</v>
      </c>
      <c r="C56">
        <v>0.57059414681492548</v>
      </c>
      <c r="D56">
        <v>0.33500507917021594</v>
      </c>
      <c r="E56">
        <v>0.4711781352894191</v>
      </c>
      <c r="F56">
        <v>9.9416011525506387E-2</v>
      </c>
      <c r="G56">
        <v>0.42940585318507452</v>
      </c>
      <c r="H56">
        <v>1775</v>
      </c>
      <c r="I56" t="s">
        <v>47</v>
      </c>
    </row>
    <row r="57" spans="1:9" x14ac:dyDescent="0.25">
      <c r="A57">
        <v>1</v>
      </c>
      <c r="B57" t="s">
        <v>1</v>
      </c>
      <c r="C57">
        <v>0.77757529917864443</v>
      </c>
      <c r="D57">
        <v>0.59059940780007258</v>
      </c>
      <c r="E57">
        <v>0.37395178275714369</v>
      </c>
      <c r="F57">
        <f>C57-E57</f>
        <v>0.40362351642150074</v>
      </c>
      <c r="G57">
        <f>1-C57</f>
        <v>0.22242470082135557</v>
      </c>
      <c r="H57">
        <v>85923</v>
      </c>
      <c r="I57" t="s">
        <v>49</v>
      </c>
    </row>
    <row r="58" spans="1:9" x14ac:dyDescent="0.25">
      <c r="A58">
        <v>2</v>
      </c>
      <c r="B58" t="s">
        <v>1</v>
      </c>
      <c r="C58">
        <v>0.73153555454472263</v>
      </c>
      <c r="D58">
        <v>0.43058491403060423</v>
      </c>
      <c r="E58">
        <v>0.60190128102823681</v>
      </c>
      <c r="F58">
        <f t="shared" ref="F58:F61" si="0">C58-E58</f>
        <v>0.12963427351648582</v>
      </c>
      <c r="G58">
        <f t="shared" ref="G58:G61" si="1">1-C58</f>
        <v>0.26846444545527737</v>
      </c>
      <c r="H58">
        <v>372924</v>
      </c>
      <c r="I58" t="s">
        <v>49</v>
      </c>
    </row>
    <row r="59" spans="1:9" x14ac:dyDescent="0.25">
      <c r="A59">
        <v>3</v>
      </c>
      <c r="B59" t="s">
        <v>1</v>
      </c>
      <c r="C59">
        <v>0.68800265837965391</v>
      </c>
      <c r="D59">
        <v>0.40249108826132551</v>
      </c>
      <c r="E59">
        <v>0.57102314023665679</v>
      </c>
      <c r="F59">
        <f t="shared" si="0"/>
        <v>0.11697951814299712</v>
      </c>
      <c r="G59">
        <f t="shared" si="1"/>
        <v>0.31199734162034609</v>
      </c>
      <c r="H59">
        <v>222619</v>
      </c>
      <c r="I59" t="s">
        <v>49</v>
      </c>
    </row>
    <row r="60" spans="1:9" x14ac:dyDescent="0.25">
      <c r="A60">
        <v>4</v>
      </c>
      <c r="B60" t="s">
        <v>1</v>
      </c>
      <c r="C60">
        <v>0.49074439555055371</v>
      </c>
      <c r="D60">
        <v>0.26266287090932061</v>
      </c>
      <c r="E60">
        <v>0.4561630492824662</v>
      </c>
      <c r="F60">
        <f t="shared" si="0"/>
        <v>3.4581346268087509E-2</v>
      </c>
      <c r="G60">
        <f t="shared" si="1"/>
        <v>0.50925560444944629</v>
      </c>
      <c r="H60">
        <v>45572</v>
      </c>
      <c r="I60" t="s">
        <v>49</v>
      </c>
    </row>
    <row r="61" spans="1:9" x14ac:dyDescent="0.25">
      <c r="A61">
        <v>5</v>
      </c>
      <c r="B61" t="s">
        <v>1</v>
      </c>
      <c r="C61">
        <v>0.42266982405932013</v>
      </c>
      <c r="D61">
        <v>0.2152184232996367</v>
      </c>
      <c r="E61">
        <v>0.41490280151936687</v>
      </c>
      <c r="F61">
        <f t="shared" si="0"/>
        <v>7.7670225399532611E-3</v>
      </c>
      <c r="G61">
        <f t="shared" si="1"/>
        <v>0.57733017594067992</v>
      </c>
      <c r="H61">
        <v>6675</v>
      </c>
      <c r="I61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2B24E-109E-4665-98DD-F57B5138EB81}">
  <dimension ref="A1:I13"/>
  <sheetViews>
    <sheetView workbookViewId="0">
      <selection activeCell="C19" sqref="C19"/>
    </sheetView>
  </sheetViews>
  <sheetFormatPr defaultRowHeight="15.75" x14ac:dyDescent="0.25"/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26</v>
      </c>
      <c r="I1" t="s">
        <v>27</v>
      </c>
    </row>
    <row r="2" spans="1:9" x14ac:dyDescent="0.25">
      <c r="A2" t="s">
        <v>1</v>
      </c>
      <c r="B2">
        <v>0.7075048079416375</v>
      </c>
      <c r="C2">
        <v>0.42973122569791017</v>
      </c>
      <c r="D2">
        <v>0.55554716448745467</v>
      </c>
      <c r="E2">
        <v>0.15195764345418283</v>
      </c>
      <c r="F2">
        <v>0.2924951920583625</v>
      </c>
      <c r="G2">
        <v>747567</v>
      </c>
      <c r="H2">
        <v>282964</v>
      </c>
      <c r="I2">
        <v>464603</v>
      </c>
    </row>
    <row r="3" spans="1:9" x14ac:dyDescent="0.25">
      <c r="A3" t="s">
        <v>13</v>
      </c>
      <c r="B3">
        <v>0.73662732402316999</v>
      </c>
      <c r="C3">
        <v>0.41691505742101614</v>
      </c>
      <c r="D3">
        <v>0.6394245332043077</v>
      </c>
      <c r="E3">
        <v>9.7202790818862295E-2</v>
      </c>
      <c r="F3">
        <v>0.26337267597683001</v>
      </c>
      <c r="G3">
        <v>134580</v>
      </c>
      <c r="H3">
        <v>49270</v>
      </c>
      <c r="I3">
        <v>85310</v>
      </c>
    </row>
    <row r="4" spans="1:9" x14ac:dyDescent="0.25">
      <c r="A4" t="s">
        <v>15</v>
      </c>
      <c r="B4">
        <v>0.63520865139986793</v>
      </c>
      <c r="C4">
        <v>0.30548530365260201</v>
      </c>
      <c r="D4">
        <v>0.63520865139986793</v>
      </c>
      <c r="E4">
        <v>0</v>
      </c>
      <c r="F4">
        <v>0.36479134860013207</v>
      </c>
      <c r="G4">
        <v>5407</v>
      </c>
      <c r="H4">
        <v>2462</v>
      </c>
      <c r="I4">
        <v>2945</v>
      </c>
    </row>
    <row r="5" spans="1:9" x14ac:dyDescent="0.25">
      <c r="A5" t="s">
        <v>14</v>
      </c>
      <c r="B5">
        <v>0.72260657115441373</v>
      </c>
      <c r="C5">
        <v>0.41767537946648009</v>
      </c>
      <c r="D5">
        <v>0.60986238337586729</v>
      </c>
      <c r="E5">
        <v>0.11274418777854645</v>
      </c>
      <c r="F5">
        <v>0.27739342884558627</v>
      </c>
      <c r="G5">
        <v>186022</v>
      </c>
      <c r="H5">
        <v>69431</v>
      </c>
      <c r="I5">
        <v>116591</v>
      </c>
    </row>
    <row r="6" spans="1:9" x14ac:dyDescent="0.25">
      <c r="A6" t="s">
        <v>11</v>
      </c>
      <c r="B6">
        <v>0.74621824853159868</v>
      </c>
      <c r="C6">
        <v>0.47233214607333285</v>
      </c>
      <c r="D6">
        <v>0.54777220491653167</v>
      </c>
      <c r="E6">
        <v>0.19844604361506701</v>
      </c>
      <c r="F6">
        <v>0.25378175146840132</v>
      </c>
      <c r="G6">
        <v>93730</v>
      </c>
      <c r="H6">
        <v>34515</v>
      </c>
      <c r="I6">
        <v>59215</v>
      </c>
    </row>
    <row r="7" spans="1:9" x14ac:dyDescent="0.25">
      <c r="A7" t="s">
        <v>9</v>
      </c>
      <c r="B7">
        <v>0.76786528244738084</v>
      </c>
      <c r="C7">
        <v>0.51636487938156261</v>
      </c>
      <c r="D7">
        <v>0.50300080613163645</v>
      </c>
      <c r="E7">
        <v>0.26486447631574439</v>
      </c>
      <c r="F7">
        <v>0.23213471755261916</v>
      </c>
      <c r="G7">
        <v>169501</v>
      </c>
      <c r="H7">
        <v>65719</v>
      </c>
      <c r="I7">
        <v>103782</v>
      </c>
    </row>
    <row r="8" spans="1:9" x14ac:dyDescent="0.25">
      <c r="A8" t="s">
        <v>18</v>
      </c>
      <c r="B8">
        <v>0.58952512529373458</v>
      </c>
      <c r="C8">
        <v>0.34534055938047498</v>
      </c>
      <c r="D8">
        <v>0.4883691318265192</v>
      </c>
      <c r="E8">
        <v>0.10115599346721538</v>
      </c>
      <c r="F8">
        <v>0.41047487470626542</v>
      </c>
      <c r="G8">
        <v>63409</v>
      </c>
      <c r="H8">
        <v>23791</v>
      </c>
      <c r="I8">
        <v>39618</v>
      </c>
    </row>
    <row r="9" spans="1:9" x14ac:dyDescent="0.25">
      <c r="A9" t="s">
        <v>12</v>
      </c>
      <c r="B9">
        <v>0.60758492501119676</v>
      </c>
      <c r="C9">
        <v>0.37434531267686794</v>
      </c>
      <c r="D9">
        <v>0.46647922466865765</v>
      </c>
      <c r="E9">
        <v>0.14110570034253911</v>
      </c>
      <c r="F9">
        <v>0.39241507498880324</v>
      </c>
      <c r="G9">
        <v>2084</v>
      </c>
      <c r="H9">
        <v>1040</v>
      </c>
      <c r="I9">
        <v>1044</v>
      </c>
    </row>
    <row r="10" spans="1:9" x14ac:dyDescent="0.25">
      <c r="A10" t="s">
        <v>17</v>
      </c>
      <c r="B10">
        <v>0.41920357640345962</v>
      </c>
      <c r="C10">
        <v>0.19941947488342374</v>
      </c>
      <c r="D10">
        <v>0.41920357640345962</v>
      </c>
      <c r="E10">
        <v>0</v>
      </c>
      <c r="F10">
        <v>0.58079642359654038</v>
      </c>
      <c r="G10">
        <v>6172</v>
      </c>
      <c r="H10">
        <v>2867</v>
      </c>
      <c r="I10">
        <v>3305</v>
      </c>
    </row>
    <row r="11" spans="1:9" x14ac:dyDescent="0.25">
      <c r="A11" t="s">
        <v>16</v>
      </c>
      <c r="B11">
        <v>0.43051183704129953</v>
      </c>
      <c r="C11">
        <v>0.22346679743244546</v>
      </c>
      <c r="D11">
        <v>0.41409007921770813</v>
      </c>
      <c r="E11">
        <v>1.6421757823591399E-2</v>
      </c>
      <c r="F11">
        <v>0.56948816295870053</v>
      </c>
      <c r="G11">
        <v>34993</v>
      </c>
      <c r="H11">
        <v>13943</v>
      </c>
      <c r="I11">
        <v>21050</v>
      </c>
    </row>
    <row r="12" spans="1:9" x14ac:dyDescent="0.25">
      <c r="A12" t="s">
        <v>10</v>
      </c>
      <c r="B12">
        <v>0.59939336540095245</v>
      </c>
      <c r="C12">
        <v>0.39908271900421988</v>
      </c>
      <c r="D12">
        <v>0.40062129279346514</v>
      </c>
      <c r="E12">
        <v>0.1987720726074873</v>
      </c>
      <c r="F12">
        <v>0.40060663459904755</v>
      </c>
      <c r="G12">
        <v>36073</v>
      </c>
      <c r="H12">
        <v>13153</v>
      </c>
      <c r="I12">
        <v>22920</v>
      </c>
    </row>
    <row r="13" spans="1:9" x14ac:dyDescent="0.25">
      <c r="A13" t="s">
        <v>8</v>
      </c>
      <c r="B13">
        <v>0.55870112838940944</v>
      </c>
      <c r="C13">
        <v>0.36235622349329466</v>
      </c>
      <c r="D13">
        <v>0.39268980979222956</v>
      </c>
      <c r="E13">
        <v>0.16601131859717988</v>
      </c>
      <c r="F13">
        <v>0.44129887161059056</v>
      </c>
      <c r="G13">
        <v>15596</v>
      </c>
      <c r="H13">
        <v>6773</v>
      </c>
      <c r="I13">
        <v>8823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Procopio</dc:creator>
  <cp:lastModifiedBy>Kaito Kawakami</cp:lastModifiedBy>
  <dcterms:created xsi:type="dcterms:W3CDTF">2023-09-04T09:39:21Z</dcterms:created>
  <dcterms:modified xsi:type="dcterms:W3CDTF">2023-12-16T15:18:42Z</dcterms:modified>
</cp:coreProperties>
</file>