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K3" i="1" l="1"/>
  <c r="F9" i="1" l="1"/>
  <c r="J2" i="1" l="1"/>
  <c r="H3" i="1"/>
  <c r="L3" i="1" s="1"/>
  <c r="G3" i="1"/>
  <c r="E3" i="1"/>
  <c r="F3" i="1" s="1"/>
  <c r="E4" i="1"/>
  <c r="F4" i="1" s="1"/>
  <c r="E5" i="1"/>
  <c r="F5" i="1" s="1"/>
  <c r="E6" i="1"/>
  <c r="F6" i="1" s="1"/>
  <c r="E7" i="1"/>
  <c r="F7" i="1" s="1"/>
  <c r="E8" i="1"/>
  <c r="F8" i="1" s="1"/>
  <c r="B4" i="1"/>
  <c r="C4" i="1" s="1"/>
  <c r="B5" i="1"/>
  <c r="C5" i="1" s="1"/>
  <c r="B6" i="1"/>
  <c r="C6" i="1" s="1"/>
  <c r="B7" i="1"/>
  <c r="C7" i="1" s="1"/>
  <c r="B8" i="1"/>
  <c r="C8" i="1" s="1"/>
  <c r="D4" i="1" l="1"/>
  <c r="D5" i="1" s="1"/>
  <c r="I3" i="1"/>
  <c r="C17" i="1"/>
  <c r="J3" i="1"/>
  <c r="C9" i="1" l="1"/>
  <c r="G4" i="1"/>
  <c r="K4" i="1" s="1"/>
  <c r="H4" i="1"/>
  <c r="D6" i="1"/>
  <c r="D7" i="1" s="1"/>
  <c r="D8" i="1" s="1"/>
  <c r="C18" i="1" s="1"/>
  <c r="L4" i="1" l="1"/>
  <c r="I4" i="1"/>
  <c r="H5" i="1" s="1"/>
  <c r="J4" i="1"/>
  <c r="G5" i="1" l="1"/>
  <c r="K5" i="1" s="1"/>
  <c r="L5" i="1"/>
  <c r="J5" i="1"/>
  <c r="I5" i="1" l="1"/>
  <c r="H6" i="1" s="1"/>
  <c r="J6" i="1" l="1"/>
  <c r="L6" i="1"/>
  <c r="G6" i="1"/>
  <c r="K6" i="1" s="1"/>
  <c r="I6" i="1" l="1"/>
  <c r="H7" i="1" s="1"/>
  <c r="J7" i="1" l="1"/>
  <c r="G7" i="1"/>
  <c r="K7" i="1" s="1"/>
  <c r="L7" i="1"/>
  <c r="I7" i="1" l="1"/>
  <c r="H8" i="1" s="1"/>
  <c r="H9" i="1" l="1"/>
  <c r="H12" i="1"/>
  <c r="J8" i="1"/>
  <c r="J9" i="1" s="1"/>
  <c r="L8" i="1"/>
  <c r="L9" i="1" s="1"/>
  <c r="G8" i="1"/>
  <c r="I8" i="1" s="1"/>
  <c r="C20" i="1" l="1"/>
  <c r="C14" i="1"/>
  <c r="C19" i="1"/>
  <c r="C15" i="1"/>
  <c r="K8" i="1"/>
  <c r="K9" i="1" s="1"/>
  <c r="C16" i="1" s="1"/>
</calcChain>
</file>

<file path=xl/sharedStrings.xml><?xml version="1.0" encoding="utf-8"?>
<sst xmlns="http://schemas.openxmlformats.org/spreadsheetml/2006/main" count="23" uniqueCount="23">
  <si>
    <t>IAT</t>
  </si>
  <si>
    <t>Arrival Time</t>
  </si>
  <si>
    <t>Service Time</t>
  </si>
  <si>
    <t>Random IAT</t>
  </si>
  <si>
    <t>Random for Service Time</t>
  </si>
  <si>
    <t>Time Service Begins</t>
  </si>
  <si>
    <t>Waiting Time</t>
  </si>
  <si>
    <t>Time Service Ends</t>
  </si>
  <si>
    <t>Time Spent in Systems</t>
  </si>
  <si>
    <t>Idle time server</t>
  </si>
  <si>
    <t>Average Waiting time</t>
  </si>
  <si>
    <t>probability Custome has to wait in queue</t>
  </si>
  <si>
    <t>count</t>
  </si>
  <si>
    <t>Probability of idle time</t>
  </si>
  <si>
    <t>Average Service Time</t>
  </si>
  <si>
    <t>Average time between arrival</t>
  </si>
  <si>
    <t>Average Waiting time for those who wait</t>
  </si>
  <si>
    <t>Average time customer spent in system</t>
  </si>
  <si>
    <t>customer no</t>
  </si>
  <si>
    <t>count of wait custmer</t>
  </si>
  <si>
    <t>runtime = time service end</t>
  </si>
  <si>
    <t>total service time / customer</t>
  </si>
  <si>
    <t>total arrival time / customer 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</si>
</sst>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tabSelected="1" zoomScale="145" zoomScaleNormal="145" workbookViewId="0">
      <selection activeCell="G18" sqref="G18"/>
    </sheetView>
  </sheetViews>
  <sheetFormatPr defaultRowHeight="15" x14ac:dyDescent="0.25"/>
  <cols>
    <col min="1" max="1" width="12" style="1" bestFit="1" customWidth="1"/>
    <col min="2" max="2" width="14.140625" style="1" customWidth="1"/>
    <col min="3" max="3" width="12.85546875" style="1" bestFit="1" customWidth="1"/>
    <col min="4" max="4" width="11.7109375" style="1" bestFit="1" customWidth="1"/>
    <col min="5" max="5" width="23.42578125" style="1" bestFit="1" customWidth="1"/>
    <col min="6" max="6" width="12.28515625" style="1" bestFit="1" customWidth="1"/>
    <col min="7" max="7" width="18.85546875" style="1" bestFit="1" customWidth="1"/>
    <col min="8" max="8" width="12.7109375" style="1" bestFit="1" customWidth="1"/>
    <col min="9" max="9" width="17" style="1" bestFit="1" customWidth="1"/>
    <col min="10" max="10" width="21.140625" style="1" bestFit="1" customWidth="1"/>
    <col min="11" max="11" width="15.140625" style="1" bestFit="1" customWidth="1"/>
    <col min="12" max="16384" width="9.140625" style="1"/>
  </cols>
  <sheetData>
    <row r="1" spans="1:12" x14ac:dyDescent="0.25">
      <c r="A1" s="1" t="s">
        <v>18</v>
      </c>
      <c r="B1" s="1" t="s">
        <v>3</v>
      </c>
      <c r="C1" s="1" t="s">
        <v>0</v>
      </c>
      <c r="D1" s="1" t="s">
        <v>1</v>
      </c>
      <c r="E1" s="1" t="s">
        <v>4</v>
      </c>
      <c r="F1" s="1" t="s">
        <v>2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12</v>
      </c>
    </row>
    <row r="2" spans="1:12" x14ac:dyDescent="0.25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f>I2+F2</f>
        <v>0</v>
      </c>
      <c r="K2" s="1">
        <v>0</v>
      </c>
      <c r="L2" s="1">
        <v>0</v>
      </c>
    </row>
    <row r="3" spans="1:12" x14ac:dyDescent="0.25">
      <c r="A3" s="1">
        <v>1</v>
      </c>
      <c r="B3" s="1">
        <v>0</v>
      </c>
      <c r="C3" s="1">
        <v>0</v>
      </c>
      <c r="D3" s="1">
        <v>0</v>
      </c>
      <c r="E3" s="1">
        <f ca="1">RANDBETWEEN(1,100)</f>
        <v>96</v>
      </c>
      <c r="F3" s="1">
        <f ca="1">IF(E3&lt;=10, 1, IF(E3&lt;=30, 2, IF(E3&lt;=60, 3, IF(E3&lt;=85, 4, IF(E3&lt;=95,5, IF(E3&lt;=100, 6))))))</f>
        <v>6</v>
      </c>
      <c r="G3" s="1">
        <f>MAX(I2,D3)</f>
        <v>0</v>
      </c>
      <c r="H3" s="1">
        <f>IF(I2&gt;D3, I2-D3,0)</f>
        <v>0</v>
      </c>
      <c r="I3" s="1">
        <f ca="1">G3+F3</f>
        <v>6</v>
      </c>
      <c r="J3" s="1">
        <f ca="1">H3+F3</f>
        <v>6</v>
      </c>
      <c r="K3" s="1">
        <f>G3-I2</f>
        <v>0</v>
      </c>
      <c r="L3" s="1">
        <f>IF(H3&gt;0,1,0)</f>
        <v>0</v>
      </c>
    </row>
    <row r="4" spans="1:12" x14ac:dyDescent="0.25">
      <c r="A4" s="1">
        <v>2</v>
      </c>
      <c r="B4" s="1">
        <f t="shared" ref="B4:B8" ca="1" si="0">RANDBETWEEN(1,1000)</f>
        <v>477</v>
      </c>
      <c r="C4" s="1">
        <f ca="1">IF(B4&lt;=125, 1, IF(B4&lt;=250, 2, IF(B4&lt;=375, 3, IF(B4&lt;=500, 4, IF(B4&lt;=625,5, IF(B4&lt;=750, 6, IF(B4&lt;=875, 7, IF(B4&lt;=1000, 8))))))))</f>
        <v>4</v>
      </c>
      <c r="D4" s="1">
        <f ca="1">D3+C4</f>
        <v>4</v>
      </c>
      <c r="E4" s="1">
        <f t="shared" ref="E4:E8" ca="1" si="1">RANDBETWEEN(1,100)</f>
        <v>38</v>
      </c>
      <c r="F4" s="2">
        <f t="shared" ref="F4:F9" ca="1" si="2">IF(E4&lt;=10, 1, IF(E4&lt;=30, 2, IF(E4&lt;=60, 3, IF(E4&lt;=85, 4, IF(E4&lt;=95,5, IF(E4&lt;=100, 6))))))</f>
        <v>3</v>
      </c>
      <c r="G4" s="1">
        <f t="shared" ref="G4:G8" ca="1" si="3">MAX(I3,D4)</f>
        <v>6</v>
      </c>
      <c r="H4" s="1">
        <f ca="1">IF(I3&gt;D4, I3-D4,0)</f>
        <v>2</v>
      </c>
      <c r="I4" s="1">
        <f ca="1">G4+F4</f>
        <v>9</v>
      </c>
      <c r="J4" s="1">
        <f t="shared" ref="J4:J9" ca="1" si="4">H4+F4</f>
        <v>5</v>
      </c>
      <c r="K4" s="3">
        <f t="shared" ref="K4:K8" ca="1" si="5">G4-I3</f>
        <v>0</v>
      </c>
      <c r="L4" s="1">
        <f t="shared" ref="L4:L8" ca="1" si="6">IF(H4&gt;0,1,0)</f>
        <v>1</v>
      </c>
    </row>
    <row r="5" spans="1:12" x14ac:dyDescent="0.25">
      <c r="A5" s="1">
        <v>3</v>
      </c>
      <c r="B5" s="1">
        <f t="shared" ca="1" si="0"/>
        <v>37</v>
      </c>
      <c r="C5" s="1">
        <f t="shared" ref="C4:C8" ca="1" si="7">IF(B5&lt;=125, 1, IF(B5&lt;=250, 2, IF(B5&lt;=375, 3, IF(B5&lt;=500, 4, IF(B5&lt;=625,5, IF(B5&lt;=750, 6, IF(B5&lt;=875, 7, IF(B5&lt;=1000, 8))))))))</f>
        <v>1</v>
      </c>
      <c r="D5" s="1">
        <f t="shared" ref="D5:D8" ca="1" si="8">D4+C5</f>
        <v>5</v>
      </c>
      <c r="E5" s="1">
        <f t="shared" ca="1" si="1"/>
        <v>4</v>
      </c>
      <c r="F5" s="2">
        <f t="shared" ca="1" si="2"/>
        <v>1</v>
      </c>
      <c r="G5" s="1">
        <f t="shared" ca="1" si="3"/>
        <v>9</v>
      </c>
      <c r="H5" s="1">
        <f t="shared" ref="H5:H8" ca="1" si="9">IF(I4&gt;D5, I4-D5,0)</f>
        <v>4</v>
      </c>
      <c r="I5" s="1">
        <f t="shared" ref="I5:I8" ca="1" si="10">G5+F5</f>
        <v>10</v>
      </c>
      <c r="J5" s="1">
        <f t="shared" ca="1" si="4"/>
        <v>5</v>
      </c>
      <c r="K5" s="3">
        <f t="shared" ca="1" si="5"/>
        <v>0</v>
      </c>
      <c r="L5" s="1">
        <f t="shared" ca="1" si="6"/>
        <v>1</v>
      </c>
    </row>
    <row r="6" spans="1:12" x14ac:dyDescent="0.25">
      <c r="A6" s="1">
        <v>4</v>
      </c>
      <c r="B6" s="1">
        <f t="shared" ca="1" si="0"/>
        <v>60</v>
      </c>
      <c r="C6" s="1">
        <f t="shared" ca="1" si="7"/>
        <v>1</v>
      </c>
      <c r="D6" s="1">
        <f t="shared" ca="1" si="8"/>
        <v>6</v>
      </c>
      <c r="E6" s="1">
        <f t="shared" ca="1" si="1"/>
        <v>76</v>
      </c>
      <c r="F6" s="2">
        <f t="shared" ca="1" si="2"/>
        <v>4</v>
      </c>
      <c r="G6" s="1">
        <f t="shared" ca="1" si="3"/>
        <v>10</v>
      </c>
      <c r="H6" s="1">
        <f t="shared" ca="1" si="9"/>
        <v>4</v>
      </c>
      <c r="I6" s="1">
        <f t="shared" ca="1" si="10"/>
        <v>14</v>
      </c>
      <c r="J6" s="1">
        <f t="shared" ca="1" si="4"/>
        <v>8</v>
      </c>
      <c r="K6" s="3">
        <f t="shared" ca="1" si="5"/>
        <v>0</v>
      </c>
      <c r="L6" s="1">
        <f t="shared" ca="1" si="6"/>
        <v>1</v>
      </c>
    </row>
    <row r="7" spans="1:12" x14ac:dyDescent="0.25">
      <c r="A7" s="1">
        <v>5</v>
      </c>
      <c r="B7" s="1">
        <f t="shared" ca="1" si="0"/>
        <v>616</v>
      </c>
      <c r="C7" s="1">
        <f t="shared" ca="1" si="7"/>
        <v>5</v>
      </c>
      <c r="D7" s="1">
        <f t="shared" ca="1" si="8"/>
        <v>11</v>
      </c>
      <c r="E7" s="1">
        <f t="shared" ca="1" si="1"/>
        <v>61</v>
      </c>
      <c r="F7" s="2">
        <f t="shared" ca="1" si="2"/>
        <v>4</v>
      </c>
      <c r="G7" s="1">
        <f t="shared" ca="1" si="3"/>
        <v>14</v>
      </c>
      <c r="H7" s="1">
        <f t="shared" ca="1" si="9"/>
        <v>3</v>
      </c>
      <c r="I7" s="1">
        <f t="shared" ca="1" si="10"/>
        <v>18</v>
      </c>
      <c r="J7" s="1">
        <f t="shared" ca="1" si="4"/>
        <v>7</v>
      </c>
      <c r="K7" s="3">
        <f t="shared" ca="1" si="5"/>
        <v>0</v>
      </c>
      <c r="L7" s="1">
        <f t="shared" ca="1" si="6"/>
        <v>1</v>
      </c>
    </row>
    <row r="8" spans="1:12" x14ac:dyDescent="0.25">
      <c r="A8" s="1">
        <v>6</v>
      </c>
      <c r="B8" s="1">
        <f t="shared" ca="1" si="0"/>
        <v>564</v>
      </c>
      <c r="C8" s="1">
        <f t="shared" ca="1" si="7"/>
        <v>5</v>
      </c>
      <c r="D8" s="1">
        <f t="shared" ca="1" si="8"/>
        <v>16</v>
      </c>
      <c r="E8" s="1">
        <f t="shared" ca="1" si="1"/>
        <v>94</v>
      </c>
      <c r="F8" s="2">
        <f t="shared" ca="1" si="2"/>
        <v>5</v>
      </c>
      <c r="G8" s="1">
        <f t="shared" ca="1" si="3"/>
        <v>18</v>
      </c>
      <c r="H8" s="1">
        <f t="shared" ca="1" si="9"/>
        <v>2</v>
      </c>
      <c r="I8" s="1">
        <f t="shared" ca="1" si="10"/>
        <v>23</v>
      </c>
      <c r="J8" s="1">
        <f t="shared" ca="1" si="4"/>
        <v>7</v>
      </c>
      <c r="K8" s="3">
        <f t="shared" ca="1" si="5"/>
        <v>0</v>
      </c>
      <c r="L8" s="1">
        <f t="shared" ca="1" si="6"/>
        <v>1</v>
      </c>
    </row>
    <row r="9" spans="1:12" x14ac:dyDescent="0.25">
      <c r="C9" s="1">
        <f ca="1">SUM(C3:C8)</f>
        <v>16</v>
      </c>
      <c r="F9" s="2">
        <f t="shared" si="2"/>
        <v>1</v>
      </c>
      <c r="H9" s="1">
        <f ca="1">SUM(H3:H8)</f>
        <v>15</v>
      </c>
      <c r="J9" s="1">
        <f ca="1">SUM(J3:J8)</f>
        <v>38</v>
      </c>
      <c r="K9" s="1">
        <f ca="1">SUM(K3:K8)</f>
        <v>0</v>
      </c>
      <c r="L9" s="1">
        <f ca="1">SUM(L2:L8)</f>
        <v>5</v>
      </c>
    </row>
    <row r="12" spans="1:12" x14ac:dyDescent="0.25">
      <c r="G12" s="1" t="s">
        <v>19</v>
      </c>
      <c r="H12" s="1">
        <f ca="1">COUNTIF(H2:H8,"&gt;0")</f>
        <v>5</v>
      </c>
    </row>
    <row r="14" spans="1:12" x14ac:dyDescent="0.25">
      <c r="A14" s="5" t="s">
        <v>10</v>
      </c>
      <c r="B14" s="5"/>
      <c r="C14" s="1">
        <f ca="1">H9/6</f>
        <v>2.5</v>
      </c>
    </row>
    <row r="15" spans="1:12" ht="45" customHeight="1" x14ac:dyDescent="0.25">
      <c r="A15" s="4" t="s">
        <v>11</v>
      </c>
      <c r="B15" s="4"/>
      <c r="C15" s="1">
        <f ca="1">L9/6</f>
        <v>0.83333333333333337</v>
      </c>
    </row>
    <row r="16" spans="1:12" x14ac:dyDescent="0.25">
      <c r="A16" s="5" t="s">
        <v>13</v>
      </c>
      <c r="B16" s="5"/>
      <c r="C16" s="1">
        <f ca="1">K9/I8</f>
        <v>0</v>
      </c>
      <c r="F16" s="5" t="s">
        <v>20</v>
      </c>
      <c r="G16" s="5"/>
      <c r="H16" s="5"/>
    </row>
    <row r="17" spans="1:7" x14ac:dyDescent="0.25">
      <c r="A17" s="5" t="s">
        <v>14</v>
      </c>
      <c r="B17" s="5"/>
      <c r="C17" s="1">
        <f>F9/A8</f>
        <v>0.16666666666666666</v>
      </c>
      <c r="E17" s="5" t="s">
        <v>21</v>
      </c>
      <c r="F17" s="5"/>
      <c r="G17" s="5"/>
    </row>
    <row r="18" spans="1:7" x14ac:dyDescent="0.25">
      <c r="A18" s="5" t="s">
        <v>15</v>
      </c>
      <c r="B18" s="5"/>
      <c r="C18" s="1">
        <f ca="1">D8/5</f>
        <v>3.2</v>
      </c>
      <c r="G18" s="1" t="s">
        <v>22</v>
      </c>
    </row>
    <row r="19" spans="1:7" ht="45" customHeight="1" x14ac:dyDescent="0.25">
      <c r="A19" s="4" t="s">
        <v>16</v>
      </c>
      <c r="B19" s="4"/>
      <c r="C19" s="1">
        <f ca="1">H9/L9</f>
        <v>3</v>
      </c>
    </row>
    <row r="20" spans="1:7" ht="39" customHeight="1" x14ac:dyDescent="0.25">
      <c r="A20" s="4" t="s">
        <v>17</v>
      </c>
      <c r="B20" s="4"/>
      <c r="C20" s="1">
        <f ca="1">J9/6</f>
        <v>6.333333333333333</v>
      </c>
    </row>
  </sheetData>
  <mergeCells count="9">
    <mergeCell ref="F16:H16"/>
    <mergeCell ref="E17:G17"/>
    <mergeCell ref="A19:B19"/>
    <mergeCell ref="A20:B20"/>
    <mergeCell ref="A14:B14"/>
    <mergeCell ref="A15:B15"/>
    <mergeCell ref="A16:B16"/>
    <mergeCell ref="A17:B17"/>
    <mergeCell ref="A18:B1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2022-09-19T18:01:16Z</dcterms:modified>
</cp:coreProperties>
</file>