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haitanya\Desktop\New folder\"/>
    </mc:Choice>
  </mc:AlternateContent>
  <xr:revisionPtr revIDLastSave="0" documentId="13_ncr:1_{2034B90B-E229-40E9-9306-A812A2E448A3}" xr6:coauthVersionLast="47" xr6:coauthVersionMax="47" xr10:uidLastSave="{00000000-0000-0000-0000-000000000000}"/>
  <bookViews>
    <workbookView xWindow="-98" yWindow="-98" windowWidth="19396" windowHeight="11475" firstSheet="1" activeTab="7" xr2:uid="{00000000-000D-0000-FFFF-FFFF00000000}"/>
  </bookViews>
  <sheets>
    <sheet name="Task 2" sheetId="6" r:id="rId1"/>
    <sheet name="Task4" sheetId="9" r:id="rId2"/>
    <sheet name="Task6" sheetId="12" r:id="rId3"/>
    <sheet name="Sheet2" sheetId="13" r:id="rId4"/>
    <sheet name="Expense" sheetId="1" r:id="rId5"/>
    <sheet name="Sheet1" sheetId="3" r:id="rId6"/>
    <sheet name="Solution" sheetId="5" r:id="rId7"/>
    <sheet name="Tasks" sheetId="2" r:id="rId8"/>
    <sheet name="Task 8" sheetId="4" r:id="rId9"/>
  </sheets>
  <definedNames>
    <definedName name="_xlnm._FilterDatabase" localSheetId="4" hidden="1">Expense!$A$1:$E$52</definedName>
    <definedName name="_xlnm._FilterDatabase" localSheetId="6" hidden="1">Solution!$A$1:$E$52</definedName>
  </definedNames>
  <calcPr calcId="191029"/>
  <pivotCaches>
    <pivotCache cacheId="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5" l="1"/>
  <c r="H3" i="5"/>
  <c r="H2" i="5"/>
  <c r="H5" i="5" s="1"/>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C52" i="5"/>
  <c r="C2" i="1"/>
</calcChain>
</file>

<file path=xl/sharedStrings.xml><?xml version="1.0" encoding="utf-8"?>
<sst xmlns="http://schemas.openxmlformats.org/spreadsheetml/2006/main" count="246" uniqueCount="43">
  <si>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</si>
  <si>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</si>
  <si>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</si>
  <si>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</si>
  <si>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</si>
  <si>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</si>
  <si>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</si>
  <si>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</si>
  <si>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</si>
  <si>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</si>
  <si>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</si>
  <si>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</si>
  <si>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</si>
  <si>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</si>
  <si>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</si>
  <si>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</si>
  <si>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</si>
  <si>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</si>
  <si>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</si>
  <si>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</si>
  <si>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</si>
  <si>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</si>
  <si>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</si>
  <si>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</si>
  <si>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Essential</t>
  </si>
  <si>
    <t>Non Essential</t>
  </si>
  <si>
    <t>Cost Type</t>
  </si>
  <si>
    <t>Category</t>
  </si>
  <si>
    <t xml:space="preserve">Count </t>
  </si>
  <si>
    <t>gifts</t>
  </si>
  <si>
    <t>total</t>
  </si>
  <si>
    <t>Row Labels</t>
  </si>
  <si>
    <t>(blank)</t>
  </si>
  <si>
    <t>Grand Total</t>
  </si>
  <si>
    <t>Sum of Expense</t>
  </si>
  <si>
    <t>Oct</t>
  </si>
  <si>
    <t>Nov</t>
  </si>
  <si>
    <t>Dec</t>
  </si>
  <si>
    <t>&lt;01-10-2021</t>
  </si>
  <si>
    <t>Column Labels</t>
  </si>
  <si>
    <t xml:space="preserve">Priya needs to spend less on frivolous things like going out to eat and seeing movies with friends. The task 6 chart indicates that there was a rise in expenses from October to December.Some non-essential items have been removed, but some are still there. </t>
  </si>
  <si>
    <t>Priya has to check into the mobile bill payment as it was the only item that increased each month.</t>
  </si>
  <si>
    <t xml:space="preserve">If we take out the trip, which was the largest expense in December but wasn't in any of the previous months, we can say that Priya is successfully reducing her spending and doesn't require any additional guidance.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</si>
</sst>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4" fillId="0" borderId="1" xfId="0" applyFont="1" applyBorder="1" applyAlignment="1">
      <alignment vertical="center"/>
    </xf>
    <xf numFmtId="14" fontId="3" fillId="3" borderId="0" xfId="0" applyNumberFormat="1" applyFont="1" applyFill="1" applyAlignment="1">
      <alignment horizontal="center" vertical="center" wrapText="1"/>
    </xf>
    <xf numFmtId="0" fontId="0" fillId="0" borderId="1" xfId="0" applyBorder="1"/>
    <xf numFmtId="0" fontId="3" fillId="2" borderId="0" xfId="0" applyFont="1" applyFill="1" applyAlignment="1">
      <alignment vertical="center" wrapText="1"/>
    </xf>
    <xf numFmtId="0" fontId="0" fillId="4" borderId="1" xfId="0" applyFill="1" applyBorder="1" applyAlignment="1">
      <alignment horizontal="right"/>
    </xf>
    <xf numFmtId="0" fontId="3" fillId="4" borderId="0" xfId="0" applyFont="1" applyFill="1" applyAlignment="1">
      <alignment horizontal="right" vertical="center" wrapText="1"/>
    </xf>
    <xf numFmtId="0" fontId="4"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SOLVED.xlsx]Task4!PivotTable3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A21-4D90-8D63-EA8B21D63F9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A21-4D90-8D63-EA8B21D63F9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A21-4D90-8D63-EA8B21D63F9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A21-4D90-8D63-EA8B21D63F9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A21-4D90-8D63-EA8B21D63F9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A21-4D90-8D63-EA8B21D63F9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A21-4D90-8D63-EA8B21D63F9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A21-4D90-8D63-EA8B21D63F9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A21-4D90-8D63-EA8B21D63F9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A21-4D90-8D63-EA8B21D63F9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A21-4D90-8D63-EA8B21D63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Task4!$A$4:$A$15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pt idx="10">
                  <c:v>(blank)</c:v>
                </c:pt>
              </c:strCache>
            </c:strRef>
          </c:cat>
          <c:val>
            <c:numRef>
              <c:f>Task4!$B$4:$B$15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3217</c:v>
                </c:pt>
                <c:pt idx="10">
                  <c:v>0</c:v>
                </c:pt>
              </c:numCache>
            </c:numRef>
          </c:val>
          <c:extLst>
            <c:ext xmlns:c16="http://schemas.microsoft.com/office/drawing/2014/chart" uri="{C3380CC4-5D6E-409C-BE32-E72D297353CC}">
              <c16:uniqueId val="{00000000-71D8-440C-BE01-E06108BB5B7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SOLVED.xlsx]Task6!PivotTable1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Task6!$B$3:$B$4</c:f>
              <c:strCache>
                <c:ptCount val="1"/>
                <c:pt idx="0">
                  <c:v>Cab to office</c:v>
                </c:pt>
              </c:strCache>
            </c:strRef>
          </c:tx>
          <c:spPr>
            <a:solidFill>
              <a:schemeClr val="accent1"/>
            </a:solidFill>
            <a:ln>
              <a:noFill/>
            </a:ln>
            <a:effectLst/>
          </c:spPr>
          <c:invertIfNegative val="0"/>
          <c:cat>
            <c:strRef>
              <c:f>Task6!$A$5:$A$9</c:f>
              <c:strCache>
                <c:ptCount val="4"/>
                <c:pt idx="0">
                  <c:v>&lt;01-10-2021</c:v>
                </c:pt>
                <c:pt idx="1">
                  <c:v>Oct</c:v>
                </c:pt>
                <c:pt idx="2">
                  <c:v>Nov</c:v>
                </c:pt>
                <c:pt idx="3">
                  <c:v>Dec</c:v>
                </c:pt>
              </c:strCache>
            </c:strRef>
          </c:cat>
          <c:val>
            <c:numRef>
              <c:f>Task6!$B$5:$B$9</c:f>
              <c:numCache>
                <c:formatCode>General</c:formatCode>
                <c:ptCount val="4"/>
                <c:pt idx="1">
                  <c:v>1188.27</c:v>
                </c:pt>
                <c:pt idx="2">
                  <c:v>322.64</c:v>
                </c:pt>
              </c:numCache>
            </c:numRef>
          </c:val>
          <c:extLst>
            <c:ext xmlns:c16="http://schemas.microsoft.com/office/drawing/2014/chart" uri="{C3380CC4-5D6E-409C-BE32-E72D297353CC}">
              <c16:uniqueId val="{00000000-A8DC-4644-B618-971987B5209B}"/>
            </c:ext>
          </c:extLst>
        </c:ser>
        <c:ser>
          <c:idx val="1"/>
          <c:order val="1"/>
          <c:tx>
            <c:strRef>
              <c:f>Task6!$C$3:$C$4</c:f>
              <c:strCache>
                <c:ptCount val="1"/>
                <c:pt idx="0">
                  <c:v>Fish &amp; Chicken</c:v>
                </c:pt>
              </c:strCache>
            </c:strRef>
          </c:tx>
          <c:spPr>
            <a:solidFill>
              <a:schemeClr val="accent2"/>
            </a:solidFill>
            <a:ln>
              <a:noFill/>
            </a:ln>
            <a:effectLst/>
          </c:spPr>
          <c:invertIfNegative val="0"/>
          <c:cat>
            <c:strRef>
              <c:f>Task6!$A$5:$A$9</c:f>
              <c:strCache>
                <c:ptCount val="4"/>
                <c:pt idx="0">
                  <c:v>&lt;01-10-2021</c:v>
                </c:pt>
                <c:pt idx="1">
                  <c:v>Oct</c:v>
                </c:pt>
                <c:pt idx="2">
                  <c:v>Nov</c:v>
                </c:pt>
                <c:pt idx="3">
                  <c:v>Dec</c:v>
                </c:pt>
              </c:strCache>
            </c:strRef>
          </c:cat>
          <c:val>
            <c:numRef>
              <c:f>Task6!$C$5:$C$9</c:f>
              <c:numCache>
                <c:formatCode>General</c:formatCode>
                <c:ptCount val="4"/>
                <c:pt idx="1">
                  <c:v>1310</c:v>
                </c:pt>
                <c:pt idx="2">
                  <c:v>1392</c:v>
                </c:pt>
                <c:pt idx="3">
                  <c:v>640</c:v>
                </c:pt>
              </c:numCache>
            </c:numRef>
          </c:val>
          <c:extLst>
            <c:ext xmlns:c16="http://schemas.microsoft.com/office/drawing/2014/chart" uri="{C3380CC4-5D6E-409C-BE32-E72D297353CC}">
              <c16:uniqueId val="{00000001-A8DC-4644-B618-971987B5209B}"/>
            </c:ext>
          </c:extLst>
        </c:ser>
        <c:ser>
          <c:idx val="2"/>
          <c:order val="2"/>
          <c:tx>
            <c:strRef>
              <c:f>Task6!$D$3:$D$4</c:f>
              <c:strCache>
                <c:ptCount val="1"/>
                <c:pt idx="0">
                  <c:v>Gifts</c:v>
                </c:pt>
              </c:strCache>
            </c:strRef>
          </c:tx>
          <c:spPr>
            <a:solidFill>
              <a:schemeClr val="accent3"/>
            </a:solidFill>
            <a:ln>
              <a:noFill/>
            </a:ln>
            <a:effectLst/>
          </c:spPr>
          <c:invertIfNegative val="0"/>
          <c:cat>
            <c:strRef>
              <c:f>Task6!$A$5:$A$9</c:f>
              <c:strCache>
                <c:ptCount val="4"/>
                <c:pt idx="0">
                  <c:v>&lt;01-10-2021</c:v>
                </c:pt>
                <c:pt idx="1">
                  <c:v>Oct</c:v>
                </c:pt>
                <c:pt idx="2">
                  <c:v>Nov</c:v>
                </c:pt>
                <c:pt idx="3">
                  <c:v>Dec</c:v>
                </c:pt>
              </c:strCache>
            </c:strRef>
          </c:cat>
          <c:val>
            <c:numRef>
              <c:f>Task6!$D$5:$D$9</c:f>
              <c:numCache>
                <c:formatCode>General</c:formatCode>
                <c:ptCount val="4"/>
                <c:pt idx="1">
                  <c:v>1900</c:v>
                </c:pt>
                <c:pt idx="2">
                  <c:v>2288</c:v>
                </c:pt>
                <c:pt idx="3">
                  <c:v>1500</c:v>
                </c:pt>
              </c:numCache>
            </c:numRef>
          </c:val>
          <c:extLst>
            <c:ext xmlns:c16="http://schemas.microsoft.com/office/drawing/2014/chart" uri="{C3380CC4-5D6E-409C-BE32-E72D297353CC}">
              <c16:uniqueId val="{00000002-A8DC-4644-B618-971987B5209B}"/>
            </c:ext>
          </c:extLst>
        </c:ser>
        <c:ser>
          <c:idx val="3"/>
          <c:order val="3"/>
          <c:tx>
            <c:strRef>
              <c:f>Task6!$E$3:$E$4</c:f>
              <c:strCache>
                <c:ptCount val="1"/>
                <c:pt idx="0">
                  <c:v>Medicine</c:v>
                </c:pt>
              </c:strCache>
            </c:strRef>
          </c:tx>
          <c:spPr>
            <a:solidFill>
              <a:schemeClr val="accent4"/>
            </a:solidFill>
            <a:ln>
              <a:noFill/>
            </a:ln>
            <a:effectLst/>
          </c:spPr>
          <c:invertIfNegative val="0"/>
          <c:cat>
            <c:strRef>
              <c:f>Task6!$A$5:$A$9</c:f>
              <c:strCache>
                <c:ptCount val="4"/>
                <c:pt idx="0">
                  <c:v>&lt;01-10-2021</c:v>
                </c:pt>
                <c:pt idx="1">
                  <c:v>Oct</c:v>
                </c:pt>
                <c:pt idx="2">
                  <c:v>Nov</c:v>
                </c:pt>
                <c:pt idx="3">
                  <c:v>Dec</c:v>
                </c:pt>
              </c:strCache>
            </c:strRef>
          </c:cat>
          <c:val>
            <c:numRef>
              <c:f>Task6!$E$5:$E$9</c:f>
              <c:numCache>
                <c:formatCode>General</c:formatCode>
                <c:ptCount val="4"/>
                <c:pt idx="1">
                  <c:v>3375</c:v>
                </c:pt>
                <c:pt idx="2">
                  <c:v>2100</c:v>
                </c:pt>
                <c:pt idx="3">
                  <c:v>2300</c:v>
                </c:pt>
              </c:numCache>
            </c:numRef>
          </c:val>
          <c:extLst>
            <c:ext xmlns:c16="http://schemas.microsoft.com/office/drawing/2014/chart" uri="{C3380CC4-5D6E-409C-BE32-E72D297353CC}">
              <c16:uniqueId val="{00000003-A8DC-4644-B618-971987B5209B}"/>
            </c:ext>
          </c:extLst>
        </c:ser>
        <c:ser>
          <c:idx val="4"/>
          <c:order val="4"/>
          <c:tx>
            <c:strRef>
              <c:f>Task6!$F$3:$F$4</c:f>
              <c:strCache>
                <c:ptCount val="1"/>
                <c:pt idx="0">
                  <c:v>Mobile Bill Payment</c:v>
                </c:pt>
              </c:strCache>
            </c:strRef>
          </c:tx>
          <c:spPr>
            <a:solidFill>
              <a:schemeClr val="accent5"/>
            </a:solidFill>
            <a:ln>
              <a:noFill/>
            </a:ln>
            <a:effectLst/>
          </c:spPr>
          <c:invertIfNegative val="0"/>
          <c:cat>
            <c:strRef>
              <c:f>Task6!$A$5:$A$9</c:f>
              <c:strCache>
                <c:ptCount val="4"/>
                <c:pt idx="0">
                  <c:v>&lt;01-10-2021</c:v>
                </c:pt>
                <c:pt idx="1">
                  <c:v>Oct</c:v>
                </c:pt>
                <c:pt idx="2">
                  <c:v>Nov</c:v>
                </c:pt>
                <c:pt idx="3">
                  <c:v>Dec</c:v>
                </c:pt>
              </c:strCache>
            </c:strRef>
          </c:cat>
          <c:val>
            <c:numRef>
              <c:f>Task6!$F$5:$F$9</c:f>
              <c:numCache>
                <c:formatCode>General</c:formatCode>
                <c:ptCount val="4"/>
                <c:pt idx="1">
                  <c:v>470</c:v>
                </c:pt>
                <c:pt idx="2">
                  <c:v>470.63</c:v>
                </c:pt>
                <c:pt idx="3">
                  <c:v>470.63</c:v>
                </c:pt>
              </c:numCache>
            </c:numRef>
          </c:val>
          <c:extLst>
            <c:ext xmlns:c16="http://schemas.microsoft.com/office/drawing/2014/chart" uri="{C3380CC4-5D6E-409C-BE32-E72D297353CC}">
              <c16:uniqueId val="{00000004-A8DC-4644-B618-971987B5209B}"/>
            </c:ext>
          </c:extLst>
        </c:ser>
        <c:ser>
          <c:idx val="5"/>
          <c:order val="5"/>
          <c:tx>
            <c:strRef>
              <c:f>Task6!$G$3:$G$4</c:f>
              <c:strCache>
                <c:ptCount val="1"/>
                <c:pt idx="0">
                  <c:v>Movie with friends</c:v>
                </c:pt>
              </c:strCache>
            </c:strRef>
          </c:tx>
          <c:spPr>
            <a:solidFill>
              <a:schemeClr val="accent6"/>
            </a:solidFill>
            <a:ln>
              <a:noFill/>
            </a:ln>
            <a:effectLst/>
          </c:spPr>
          <c:invertIfNegative val="0"/>
          <c:cat>
            <c:strRef>
              <c:f>Task6!$A$5:$A$9</c:f>
              <c:strCache>
                <c:ptCount val="4"/>
                <c:pt idx="0">
                  <c:v>&lt;01-10-2021</c:v>
                </c:pt>
                <c:pt idx="1">
                  <c:v>Oct</c:v>
                </c:pt>
                <c:pt idx="2">
                  <c:v>Nov</c:v>
                </c:pt>
                <c:pt idx="3">
                  <c:v>Dec</c:v>
                </c:pt>
              </c:strCache>
            </c:strRef>
          </c:cat>
          <c:val>
            <c:numRef>
              <c:f>Task6!$G$5:$G$9</c:f>
              <c:numCache>
                <c:formatCode>General</c:formatCode>
                <c:ptCount val="4"/>
                <c:pt idx="1">
                  <c:v>1140</c:v>
                </c:pt>
                <c:pt idx="2">
                  <c:v>1446</c:v>
                </c:pt>
              </c:numCache>
            </c:numRef>
          </c:val>
          <c:extLst>
            <c:ext xmlns:c16="http://schemas.microsoft.com/office/drawing/2014/chart" uri="{C3380CC4-5D6E-409C-BE32-E72D297353CC}">
              <c16:uniqueId val="{00000005-A8DC-4644-B618-971987B5209B}"/>
            </c:ext>
          </c:extLst>
        </c:ser>
        <c:ser>
          <c:idx val="6"/>
          <c:order val="6"/>
          <c:tx>
            <c:strRef>
              <c:f>Task6!$H$3:$H$4</c:f>
              <c:strCache>
                <c:ptCount val="1"/>
                <c:pt idx="0">
                  <c:v>Online shopping</c:v>
                </c:pt>
              </c:strCache>
            </c:strRef>
          </c:tx>
          <c:spPr>
            <a:solidFill>
              <a:schemeClr val="accent1">
                <a:lumMod val="60000"/>
              </a:schemeClr>
            </a:solidFill>
            <a:ln>
              <a:noFill/>
            </a:ln>
            <a:effectLst/>
          </c:spPr>
          <c:invertIfNegative val="0"/>
          <c:cat>
            <c:strRef>
              <c:f>Task6!$A$5:$A$9</c:f>
              <c:strCache>
                <c:ptCount val="4"/>
                <c:pt idx="0">
                  <c:v>&lt;01-10-2021</c:v>
                </c:pt>
                <c:pt idx="1">
                  <c:v>Oct</c:v>
                </c:pt>
                <c:pt idx="2">
                  <c:v>Nov</c:v>
                </c:pt>
                <c:pt idx="3">
                  <c:v>Dec</c:v>
                </c:pt>
              </c:strCache>
            </c:strRef>
          </c:cat>
          <c:val>
            <c:numRef>
              <c:f>Task6!$H$5:$H$9</c:f>
              <c:numCache>
                <c:formatCode>General</c:formatCode>
                <c:ptCount val="4"/>
                <c:pt idx="1">
                  <c:v>1737</c:v>
                </c:pt>
                <c:pt idx="2">
                  <c:v>5727</c:v>
                </c:pt>
              </c:numCache>
            </c:numRef>
          </c:val>
          <c:extLst>
            <c:ext xmlns:c16="http://schemas.microsoft.com/office/drawing/2014/chart" uri="{C3380CC4-5D6E-409C-BE32-E72D297353CC}">
              <c16:uniqueId val="{00000006-A8DC-4644-B618-971987B5209B}"/>
            </c:ext>
          </c:extLst>
        </c:ser>
        <c:ser>
          <c:idx val="7"/>
          <c:order val="7"/>
          <c:tx>
            <c:strRef>
              <c:f>Task6!$I$3:$I$4</c:f>
              <c:strCache>
                <c:ptCount val="1"/>
                <c:pt idx="0">
                  <c:v>Ordering food</c:v>
                </c:pt>
              </c:strCache>
            </c:strRef>
          </c:tx>
          <c:spPr>
            <a:solidFill>
              <a:schemeClr val="accent2">
                <a:lumMod val="60000"/>
              </a:schemeClr>
            </a:solidFill>
            <a:ln>
              <a:noFill/>
            </a:ln>
            <a:effectLst/>
          </c:spPr>
          <c:invertIfNegative val="0"/>
          <c:cat>
            <c:strRef>
              <c:f>Task6!$A$5:$A$9</c:f>
              <c:strCache>
                <c:ptCount val="4"/>
                <c:pt idx="0">
                  <c:v>&lt;01-10-2021</c:v>
                </c:pt>
                <c:pt idx="1">
                  <c:v>Oct</c:v>
                </c:pt>
                <c:pt idx="2">
                  <c:v>Nov</c:v>
                </c:pt>
                <c:pt idx="3">
                  <c:v>Dec</c:v>
                </c:pt>
              </c:strCache>
            </c:strRef>
          </c:cat>
          <c:val>
            <c:numRef>
              <c:f>Task6!$I$5:$I$9</c:f>
              <c:numCache>
                <c:formatCode>General</c:formatCode>
                <c:ptCount val="4"/>
                <c:pt idx="1">
                  <c:v>939</c:v>
                </c:pt>
                <c:pt idx="2">
                  <c:v>651</c:v>
                </c:pt>
                <c:pt idx="3">
                  <c:v>267</c:v>
                </c:pt>
              </c:numCache>
            </c:numRef>
          </c:val>
          <c:extLst>
            <c:ext xmlns:c16="http://schemas.microsoft.com/office/drawing/2014/chart" uri="{C3380CC4-5D6E-409C-BE32-E72D297353CC}">
              <c16:uniqueId val="{00000007-A8DC-4644-B618-971987B5209B}"/>
            </c:ext>
          </c:extLst>
        </c:ser>
        <c:ser>
          <c:idx val="8"/>
          <c:order val="8"/>
          <c:tx>
            <c:strRef>
              <c:f>Task6!$J$3:$J$4</c:f>
              <c:strCache>
                <c:ptCount val="1"/>
                <c:pt idx="0">
                  <c:v>Other essential items</c:v>
                </c:pt>
              </c:strCache>
            </c:strRef>
          </c:tx>
          <c:spPr>
            <a:solidFill>
              <a:schemeClr val="accent3">
                <a:lumMod val="60000"/>
              </a:schemeClr>
            </a:solidFill>
            <a:ln>
              <a:noFill/>
            </a:ln>
            <a:effectLst/>
          </c:spPr>
          <c:invertIfNegative val="0"/>
          <c:cat>
            <c:strRef>
              <c:f>Task6!$A$5:$A$9</c:f>
              <c:strCache>
                <c:ptCount val="4"/>
                <c:pt idx="0">
                  <c:v>&lt;01-10-2021</c:v>
                </c:pt>
                <c:pt idx="1">
                  <c:v>Oct</c:v>
                </c:pt>
                <c:pt idx="2">
                  <c:v>Nov</c:v>
                </c:pt>
                <c:pt idx="3">
                  <c:v>Dec</c:v>
                </c:pt>
              </c:strCache>
            </c:strRef>
          </c:cat>
          <c:val>
            <c:numRef>
              <c:f>Task6!$J$5:$J$9</c:f>
              <c:numCache>
                <c:formatCode>General</c:formatCode>
                <c:ptCount val="4"/>
                <c:pt idx="1">
                  <c:v>4374.1000000000004</c:v>
                </c:pt>
                <c:pt idx="2">
                  <c:v>3320</c:v>
                </c:pt>
                <c:pt idx="3">
                  <c:v>2500</c:v>
                </c:pt>
              </c:numCache>
            </c:numRef>
          </c:val>
          <c:extLst>
            <c:ext xmlns:c16="http://schemas.microsoft.com/office/drawing/2014/chart" uri="{C3380CC4-5D6E-409C-BE32-E72D297353CC}">
              <c16:uniqueId val="{00000008-A8DC-4644-B618-971987B5209B}"/>
            </c:ext>
          </c:extLst>
        </c:ser>
        <c:ser>
          <c:idx val="9"/>
          <c:order val="9"/>
          <c:tx>
            <c:strRef>
              <c:f>Task6!$K$3:$K$4</c:f>
              <c:strCache>
                <c:ptCount val="1"/>
                <c:pt idx="0">
                  <c:v>Trip</c:v>
                </c:pt>
              </c:strCache>
            </c:strRef>
          </c:tx>
          <c:spPr>
            <a:solidFill>
              <a:schemeClr val="accent4">
                <a:lumMod val="60000"/>
              </a:schemeClr>
            </a:solidFill>
            <a:ln>
              <a:noFill/>
            </a:ln>
            <a:effectLst/>
          </c:spPr>
          <c:invertIfNegative val="0"/>
          <c:cat>
            <c:strRef>
              <c:f>Task6!$A$5:$A$9</c:f>
              <c:strCache>
                <c:ptCount val="4"/>
                <c:pt idx="0">
                  <c:v>&lt;01-10-2021</c:v>
                </c:pt>
                <c:pt idx="1">
                  <c:v>Oct</c:v>
                </c:pt>
                <c:pt idx="2">
                  <c:v>Nov</c:v>
                </c:pt>
                <c:pt idx="3">
                  <c:v>Dec</c:v>
                </c:pt>
              </c:strCache>
            </c:strRef>
          </c:cat>
          <c:val>
            <c:numRef>
              <c:f>Task6!$K$5:$K$9</c:f>
              <c:numCache>
                <c:formatCode>General</c:formatCode>
                <c:ptCount val="4"/>
                <c:pt idx="3">
                  <c:v>12000</c:v>
                </c:pt>
              </c:numCache>
            </c:numRef>
          </c:val>
          <c:extLst>
            <c:ext xmlns:c16="http://schemas.microsoft.com/office/drawing/2014/chart" uri="{C3380CC4-5D6E-409C-BE32-E72D297353CC}">
              <c16:uniqueId val="{00000009-A8DC-4644-B618-971987B5209B}"/>
            </c:ext>
          </c:extLst>
        </c:ser>
        <c:ser>
          <c:idx val="10"/>
          <c:order val="10"/>
          <c:tx>
            <c:strRef>
              <c:f>Task6!$L$3:$L$4</c:f>
              <c:strCache>
                <c:ptCount val="1"/>
                <c:pt idx="0">
                  <c:v>Vegetables &amp; Fruit</c:v>
                </c:pt>
              </c:strCache>
            </c:strRef>
          </c:tx>
          <c:spPr>
            <a:solidFill>
              <a:schemeClr val="accent5">
                <a:lumMod val="60000"/>
              </a:schemeClr>
            </a:solidFill>
            <a:ln>
              <a:noFill/>
            </a:ln>
            <a:effectLst/>
          </c:spPr>
          <c:invertIfNegative val="0"/>
          <c:cat>
            <c:strRef>
              <c:f>Task6!$A$5:$A$9</c:f>
              <c:strCache>
                <c:ptCount val="4"/>
                <c:pt idx="0">
                  <c:v>&lt;01-10-2021</c:v>
                </c:pt>
                <c:pt idx="1">
                  <c:v>Oct</c:v>
                </c:pt>
                <c:pt idx="2">
                  <c:v>Nov</c:v>
                </c:pt>
                <c:pt idx="3">
                  <c:v>Dec</c:v>
                </c:pt>
              </c:strCache>
            </c:strRef>
          </c:cat>
          <c:val>
            <c:numRef>
              <c:f>Task6!$L$5:$L$9</c:f>
              <c:numCache>
                <c:formatCode>General</c:formatCode>
                <c:ptCount val="4"/>
                <c:pt idx="1">
                  <c:v>1010</c:v>
                </c:pt>
                <c:pt idx="2">
                  <c:v>1047</c:v>
                </c:pt>
                <c:pt idx="3">
                  <c:v>1160</c:v>
                </c:pt>
              </c:numCache>
            </c:numRef>
          </c:val>
          <c:extLst>
            <c:ext xmlns:c16="http://schemas.microsoft.com/office/drawing/2014/chart" uri="{C3380CC4-5D6E-409C-BE32-E72D297353CC}">
              <c16:uniqueId val="{0000000A-A8DC-4644-B618-971987B5209B}"/>
            </c:ext>
          </c:extLst>
        </c:ser>
        <c:ser>
          <c:idx val="11"/>
          <c:order val="11"/>
          <c:tx>
            <c:strRef>
              <c:f>Task6!$M$3:$M$4</c:f>
              <c:strCache>
                <c:ptCount val="1"/>
                <c:pt idx="0">
                  <c:v>(blank)</c:v>
                </c:pt>
              </c:strCache>
            </c:strRef>
          </c:tx>
          <c:spPr>
            <a:solidFill>
              <a:schemeClr val="accent6">
                <a:lumMod val="60000"/>
              </a:schemeClr>
            </a:solidFill>
            <a:ln>
              <a:noFill/>
            </a:ln>
            <a:effectLst/>
          </c:spPr>
          <c:invertIfNegative val="0"/>
          <c:cat>
            <c:strRef>
              <c:f>Task6!$A$5:$A$9</c:f>
              <c:strCache>
                <c:ptCount val="4"/>
                <c:pt idx="0">
                  <c:v>&lt;01-10-2021</c:v>
                </c:pt>
                <c:pt idx="1">
                  <c:v>Oct</c:v>
                </c:pt>
                <c:pt idx="2">
                  <c:v>Nov</c:v>
                </c:pt>
                <c:pt idx="3">
                  <c:v>Dec</c:v>
                </c:pt>
              </c:strCache>
            </c:strRef>
          </c:cat>
          <c:val>
            <c:numRef>
              <c:f>Task6!$M$5:$M$9</c:f>
              <c:numCache>
                <c:formatCode>General</c:formatCode>
                <c:ptCount val="4"/>
                <c:pt idx="0">
                  <c:v>0</c:v>
                </c:pt>
              </c:numCache>
            </c:numRef>
          </c:val>
          <c:extLst>
            <c:ext xmlns:c16="http://schemas.microsoft.com/office/drawing/2014/chart" uri="{C3380CC4-5D6E-409C-BE32-E72D297353CC}">
              <c16:uniqueId val="{0000000B-A8DC-4644-B618-971987B5209B}"/>
            </c:ext>
          </c:extLst>
        </c:ser>
        <c:dLbls>
          <c:showLegendKey val="0"/>
          <c:showVal val="0"/>
          <c:showCatName val="0"/>
          <c:showSerName val="0"/>
          <c:showPercent val="0"/>
          <c:showBubbleSize val="0"/>
        </c:dLbls>
        <c:gapWidth val="219"/>
        <c:overlap val="-27"/>
        <c:axId val="202185247"/>
        <c:axId val="202189407"/>
      </c:barChart>
      <c:catAx>
        <c:axId val="20218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89407"/>
        <c:crosses val="autoZero"/>
        <c:auto val="1"/>
        <c:lblAlgn val="ctr"/>
        <c:lblOffset val="100"/>
        <c:noMultiLvlLbl val="0"/>
      </c:catAx>
      <c:valAx>
        <c:axId val="2021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SOLVED.xlsx]Sheet2!PivotTable1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Cab to office</c:v>
                </c:pt>
              </c:strCache>
            </c:strRef>
          </c:tx>
          <c:spPr>
            <a:solidFill>
              <a:schemeClr val="accent1"/>
            </a:solidFill>
            <a:ln>
              <a:noFill/>
            </a:ln>
            <a:effectLst/>
          </c:spPr>
          <c:invertIfNegative val="0"/>
          <c:cat>
            <c:strRef>
              <c:f>Sheet2!$A$5:$A$8</c:f>
              <c:strCache>
                <c:ptCount val="3"/>
                <c:pt idx="0">
                  <c:v>Oct</c:v>
                </c:pt>
                <c:pt idx="1">
                  <c:v>Nov</c:v>
                </c:pt>
                <c:pt idx="2">
                  <c:v>Dec</c:v>
                </c:pt>
              </c:strCache>
            </c:strRef>
          </c:cat>
          <c:val>
            <c:numRef>
              <c:f>Sheet2!$B$5:$B$8</c:f>
              <c:numCache>
                <c:formatCode>General</c:formatCode>
                <c:ptCount val="3"/>
                <c:pt idx="0">
                  <c:v>1188.27</c:v>
                </c:pt>
                <c:pt idx="1">
                  <c:v>322.64</c:v>
                </c:pt>
              </c:numCache>
            </c:numRef>
          </c:val>
          <c:extLst>
            <c:ext xmlns:c16="http://schemas.microsoft.com/office/drawing/2014/chart" uri="{C3380CC4-5D6E-409C-BE32-E72D297353CC}">
              <c16:uniqueId val="{00000000-C289-4145-902A-FC109C159586}"/>
            </c:ext>
          </c:extLst>
        </c:ser>
        <c:ser>
          <c:idx val="1"/>
          <c:order val="1"/>
          <c:tx>
            <c:strRef>
              <c:f>Sheet2!$C$3:$C$4</c:f>
              <c:strCache>
                <c:ptCount val="1"/>
                <c:pt idx="0">
                  <c:v>Fish &amp; Chicken</c:v>
                </c:pt>
              </c:strCache>
            </c:strRef>
          </c:tx>
          <c:spPr>
            <a:solidFill>
              <a:schemeClr val="accent2"/>
            </a:solidFill>
            <a:ln>
              <a:noFill/>
            </a:ln>
            <a:effectLst/>
          </c:spPr>
          <c:invertIfNegative val="0"/>
          <c:cat>
            <c:strRef>
              <c:f>Sheet2!$A$5:$A$8</c:f>
              <c:strCache>
                <c:ptCount val="3"/>
                <c:pt idx="0">
                  <c:v>Oct</c:v>
                </c:pt>
                <c:pt idx="1">
                  <c:v>Nov</c:v>
                </c:pt>
                <c:pt idx="2">
                  <c:v>Dec</c:v>
                </c:pt>
              </c:strCache>
            </c:strRef>
          </c:cat>
          <c:val>
            <c:numRef>
              <c:f>Sheet2!$C$5:$C$8</c:f>
              <c:numCache>
                <c:formatCode>General</c:formatCode>
                <c:ptCount val="3"/>
                <c:pt idx="0">
                  <c:v>1310</c:v>
                </c:pt>
                <c:pt idx="1">
                  <c:v>1392</c:v>
                </c:pt>
                <c:pt idx="2">
                  <c:v>640</c:v>
                </c:pt>
              </c:numCache>
            </c:numRef>
          </c:val>
          <c:extLst>
            <c:ext xmlns:c16="http://schemas.microsoft.com/office/drawing/2014/chart" uri="{C3380CC4-5D6E-409C-BE32-E72D297353CC}">
              <c16:uniqueId val="{00000001-C289-4145-902A-FC109C159586}"/>
            </c:ext>
          </c:extLst>
        </c:ser>
        <c:ser>
          <c:idx val="2"/>
          <c:order val="2"/>
          <c:tx>
            <c:strRef>
              <c:f>Sheet2!$D$3:$D$4</c:f>
              <c:strCache>
                <c:ptCount val="1"/>
                <c:pt idx="0">
                  <c:v>Gifts</c:v>
                </c:pt>
              </c:strCache>
            </c:strRef>
          </c:tx>
          <c:spPr>
            <a:solidFill>
              <a:schemeClr val="accent3"/>
            </a:solidFill>
            <a:ln>
              <a:noFill/>
            </a:ln>
            <a:effectLst/>
          </c:spPr>
          <c:invertIfNegative val="0"/>
          <c:cat>
            <c:strRef>
              <c:f>Sheet2!$A$5:$A$8</c:f>
              <c:strCache>
                <c:ptCount val="3"/>
                <c:pt idx="0">
                  <c:v>Oct</c:v>
                </c:pt>
                <c:pt idx="1">
                  <c:v>Nov</c:v>
                </c:pt>
                <c:pt idx="2">
                  <c:v>Dec</c:v>
                </c:pt>
              </c:strCache>
            </c:strRef>
          </c:cat>
          <c:val>
            <c:numRef>
              <c:f>Sheet2!$D$5:$D$8</c:f>
              <c:numCache>
                <c:formatCode>General</c:formatCode>
                <c:ptCount val="3"/>
                <c:pt idx="0">
                  <c:v>1900</c:v>
                </c:pt>
                <c:pt idx="1">
                  <c:v>2288</c:v>
                </c:pt>
                <c:pt idx="2">
                  <c:v>1500</c:v>
                </c:pt>
              </c:numCache>
            </c:numRef>
          </c:val>
          <c:extLst>
            <c:ext xmlns:c16="http://schemas.microsoft.com/office/drawing/2014/chart" uri="{C3380CC4-5D6E-409C-BE32-E72D297353CC}">
              <c16:uniqueId val="{00000002-C289-4145-902A-FC109C159586}"/>
            </c:ext>
          </c:extLst>
        </c:ser>
        <c:ser>
          <c:idx val="3"/>
          <c:order val="3"/>
          <c:tx>
            <c:strRef>
              <c:f>Sheet2!$E$3:$E$4</c:f>
              <c:strCache>
                <c:ptCount val="1"/>
                <c:pt idx="0">
                  <c:v>Medicine</c:v>
                </c:pt>
              </c:strCache>
            </c:strRef>
          </c:tx>
          <c:spPr>
            <a:solidFill>
              <a:schemeClr val="accent4"/>
            </a:solidFill>
            <a:ln>
              <a:noFill/>
            </a:ln>
            <a:effectLst/>
          </c:spPr>
          <c:invertIfNegative val="0"/>
          <c:cat>
            <c:strRef>
              <c:f>Sheet2!$A$5:$A$8</c:f>
              <c:strCache>
                <c:ptCount val="3"/>
                <c:pt idx="0">
                  <c:v>Oct</c:v>
                </c:pt>
                <c:pt idx="1">
                  <c:v>Nov</c:v>
                </c:pt>
                <c:pt idx="2">
                  <c:v>Dec</c:v>
                </c:pt>
              </c:strCache>
            </c:strRef>
          </c:cat>
          <c:val>
            <c:numRef>
              <c:f>Sheet2!$E$5:$E$8</c:f>
              <c:numCache>
                <c:formatCode>General</c:formatCode>
                <c:ptCount val="3"/>
                <c:pt idx="0">
                  <c:v>3375</c:v>
                </c:pt>
                <c:pt idx="1">
                  <c:v>2100</c:v>
                </c:pt>
                <c:pt idx="2">
                  <c:v>2300</c:v>
                </c:pt>
              </c:numCache>
            </c:numRef>
          </c:val>
          <c:extLst>
            <c:ext xmlns:c16="http://schemas.microsoft.com/office/drawing/2014/chart" uri="{C3380CC4-5D6E-409C-BE32-E72D297353CC}">
              <c16:uniqueId val="{00000003-C289-4145-902A-FC109C159586}"/>
            </c:ext>
          </c:extLst>
        </c:ser>
        <c:ser>
          <c:idx val="4"/>
          <c:order val="4"/>
          <c:tx>
            <c:strRef>
              <c:f>Sheet2!$F$3:$F$4</c:f>
              <c:strCache>
                <c:ptCount val="1"/>
                <c:pt idx="0">
                  <c:v>Mobile Bill Payment</c:v>
                </c:pt>
              </c:strCache>
            </c:strRef>
          </c:tx>
          <c:spPr>
            <a:solidFill>
              <a:schemeClr val="accent5"/>
            </a:solidFill>
            <a:ln>
              <a:noFill/>
            </a:ln>
            <a:effectLst/>
          </c:spPr>
          <c:invertIfNegative val="0"/>
          <c:cat>
            <c:strRef>
              <c:f>Sheet2!$A$5:$A$8</c:f>
              <c:strCache>
                <c:ptCount val="3"/>
                <c:pt idx="0">
                  <c:v>Oct</c:v>
                </c:pt>
                <c:pt idx="1">
                  <c:v>Nov</c:v>
                </c:pt>
                <c:pt idx="2">
                  <c:v>Dec</c:v>
                </c:pt>
              </c:strCache>
            </c:strRef>
          </c:cat>
          <c:val>
            <c:numRef>
              <c:f>Sheet2!$F$5:$F$8</c:f>
              <c:numCache>
                <c:formatCode>General</c:formatCode>
                <c:ptCount val="3"/>
                <c:pt idx="0">
                  <c:v>470</c:v>
                </c:pt>
                <c:pt idx="1">
                  <c:v>470.63</c:v>
                </c:pt>
                <c:pt idx="2">
                  <c:v>470.63</c:v>
                </c:pt>
              </c:numCache>
            </c:numRef>
          </c:val>
          <c:extLst>
            <c:ext xmlns:c16="http://schemas.microsoft.com/office/drawing/2014/chart" uri="{C3380CC4-5D6E-409C-BE32-E72D297353CC}">
              <c16:uniqueId val="{00000004-C289-4145-902A-FC109C159586}"/>
            </c:ext>
          </c:extLst>
        </c:ser>
        <c:ser>
          <c:idx val="5"/>
          <c:order val="5"/>
          <c:tx>
            <c:strRef>
              <c:f>Sheet2!$G$3:$G$4</c:f>
              <c:strCache>
                <c:ptCount val="1"/>
                <c:pt idx="0">
                  <c:v>Movie with friends</c:v>
                </c:pt>
              </c:strCache>
            </c:strRef>
          </c:tx>
          <c:spPr>
            <a:solidFill>
              <a:schemeClr val="accent6"/>
            </a:solidFill>
            <a:ln>
              <a:noFill/>
            </a:ln>
            <a:effectLst/>
          </c:spPr>
          <c:invertIfNegative val="0"/>
          <c:cat>
            <c:strRef>
              <c:f>Sheet2!$A$5:$A$8</c:f>
              <c:strCache>
                <c:ptCount val="3"/>
                <c:pt idx="0">
                  <c:v>Oct</c:v>
                </c:pt>
                <c:pt idx="1">
                  <c:v>Nov</c:v>
                </c:pt>
                <c:pt idx="2">
                  <c:v>Dec</c:v>
                </c:pt>
              </c:strCache>
            </c:strRef>
          </c:cat>
          <c:val>
            <c:numRef>
              <c:f>Sheet2!$G$5:$G$8</c:f>
              <c:numCache>
                <c:formatCode>General</c:formatCode>
                <c:ptCount val="3"/>
                <c:pt idx="0">
                  <c:v>1140</c:v>
                </c:pt>
                <c:pt idx="1">
                  <c:v>1446</c:v>
                </c:pt>
              </c:numCache>
            </c:numRef>
          </c:val>
          <c:extLst>
            <c:ext xmlns:c16="http://schemas.microsoft.com/office/drawing/2014/chart" uri="{C3380CC4-5D6E-409C-BE32-E72D297353CC}">
              <c16:uniqueId val="{00000005-C289-4145-902A-FC109C159586}"/>
            </c:ext>
          </c:extLst>
        </c:ser>
        <c:ser>
          <c:idx val="6"/>
          <c:order val="6"/>
          <c:tx>
            <c:strRef>
              <c:f>Sheet2!$H$3:$H$4</c:f>
              <c:strCache>
                <c:ptCount val="1"/>
                <c:pt idx="0">
                  <c:v>Online shopping</c:v>
                </c:pt>
              </c:strCache>
            </c:strRef>
          </c:tx>
          <c:spPr>
            <a:solidFill>
              <a:schemeClr val="accent1">
                <a:lumMod val="60000"/>
              </a:schemeClr>
            </a:solidFill>
            <a:ln>
              <a:noFill/>
            </a:ln>
            <a:effectLst/>
          </c:spPr>
          <c:invertIfNegative val="0"/>
          <c:cat>
            <c:strRef>
              <c:f>Sheet2!$A$5:$A$8</c:f>
              <c:strCache>
                <c:ptCount val="3"/>
                <c:pt idx="0">
                  <c:v>Oct</c:v>
                </c:pt>
                <c:pt idx="1">
                  <c:v>Nov</c:v>
                </c:pt>
                <c:pt idx="2">
                  <c:v>Dec</c:v>
                </c:pt>
              </c:strCache>
            </c:strRef>
          </c:cat>
          <c:val>
            <c:numRef>
              <c:f>Sheet2!$H$5:$H$8</c:f>
              <c:numCache>
                <c:formatCode>General</c:formatCode>
                <c:ptCount val="3"/>
                <c:pt idx="0">
                  <c:v>1737</c:v>
                </c:pt>
                <c:pt idx="1">
                  <c:v>5727</c:v>
                </c:pt>
              </c:numCache>
            </c:numRef>
          </c:val>
          <c:extLst>
            <c:ext xmlns:c16="http://schemas.microsoft.com/office/drawing/2014/chart" uri="{C3380CC4-5D6E-409C-BE32-E72D297353CC}">
              <c16:uniqueId val="{00000006-C289-4145-902A-FC109C159586}"/>
            </c:ext>
          </c:extLst>
        </c:ser>
        <c:ser>
          <c:idx val="7"/>
          <c:order val="7"/>
          <c:tx>
            <c:strRef>
              <c:f>Sheet2!$I$3:$I$4</c:f>
              <c:strCache>
                <c:ptCount val="1"/>
                <c:pt idx="0">
                  <c:v>Ordering food</c:v>
                </c:pt>
              </c:strCache>
            </c:strRef>
          </c:tx>
          <c:spPr>
            <a:solidFill>
              <a:schemeClr val="accent2">
                <a:lumMod val="60000"/>
              </a:schemeClr>
            </a:solidFill>
            <a:ln>
              <a:noFill/>
            </a:ln>
            <a:effectLst/>
          </c:spPr>
          <c:invertIfNegative val="0"/>
          <c:cat>
            <c:strRef>
              <c:f>Sheet2!$A$5:$A$8</c:f>
              <c:strCache>
                <c:ptCount val="3"/>
                <c:pt idx="0">
                  <c:v>Oct</c:v>
                </c:pt>
                <c:pt idx="1">
                  <c:v>Nov</c:v>
                </c:pt>
                <c:pt idx="2">
                  <c:v>Dec</c:v>
                </c:pt>
              </c:strCache>
            </c:strRef>
          </c:cat>
          <c:val>
            <c:numRef>
              <c:f>Sheet2!$I$5:$I$8</c:f>
              <c:numCache>
                <c:formatCode>General</c:formatCode>
                <c:ptCount val="3"/>
                <c:pt idx="0">
                  <c:v>939</c:v>
                </c:pt>
                <c:pt idx="1">
                  <c:v>651</c:v>
                </c:pt>
                <c:pt idx="2">
                  <c:v>267</c:v>
                </c:pt>
              </c:numCache>
            </c:numRef>
          </c:val>
          <c:extLst>
            <c:ext xmlns:c16="http://schemas.microsoft.com/office/drawing/2014/chart" uri="{C3380CC4-5D6E-409C-BE32-E72D297353CC}">
              <c16:uniqueId val="{00000007-C289-4145-902A-FC109C159586}"/>
            </c:ext>
          </c:extLst>
        </c:ser>
        <c:ser>
          <c:idx val="8"/>
          <c:order val="8"/>
          <c:tx>
            <c:strRef>
              <c:f>Sheet2!$J$3:$J$4</c:f>
              <c:strCache>
                <c:ptCount val="1"/>
                <c:pt idx="0">
                  <c:v>Other essential items</c:v>
                </c:pt>
              </c:strCache>
            </c:strRef>
          </c:tx>
          <c:spPr>
            <a:solidFill>
              <a:schemeClr val="accent3">
                <a:lumMod val="60000"/>
              </a:schemeClr>
            </a:solidFill>
            <a:ln>
              <a:noFill/>
            </a:ln>
            <a:effectLst/>
          </c:spPr>
          <c:invertIfNegative val="0"/>
          <c:cat>
            <c:strRef>
              <c:f>Sheet2!$A$5:$A$8</c:f>
              <c:strCache>
                <c:ptCount val="3"/>
                <c:pt idx="0">
                  <c:v>Oct</c:v>
                </c:pt>
                <c:pt idx="1">
                  <c:v>Nov</c:v>
                </c:pt>
                <c:pt idx="2">
                  <c:v>Dec</c:v>
                </c:pt>
              </c:strCache>
            </c:strRef>
          </c:cat>
          <c:val>
            <c:numRef>
              <c:f>Sheet2!$J$5:$J$8</c:f>
              <c:numCache>
                <c:formatCode>General</c:formatCode>
                <c:ptCount val="3"/>
                <c:pt idx="0">
                  <c:v>4374.1000000000004</c:v>
                </c:pt>
                <c:pt idx="1">
                  <c:v>3320</c:v>
                </c:pt>
                <c:pt idx="2">
                  <c:v>2500</c:v>
                </c:pt>
              </c:numCache>
            </c:numRef>
          </c:val>
          <c:extLst>
            <c:ext xmlns:c16="http://schemas.microsoft.com/office/drawing/2014/chart" uri="{C3380CC4-5D6E-409C-BE32-E72D297353CC}">
              <c16:uniqueId val="{00000008-C289-4145-902A-FC109C159586}"/>
            </c:ext>
          </c:extLst>
        </c:ser>
        <c:ser>
          <c:idx val="9"/>
          <c:order val="9"/>
          <c:tx>
            <c:strRef>
              <c:f>Sheet2!$K$3:$K$4</c:f>
              <c:strCache>
                <c:ptCount val="1"/>
                <c:pt idx="0">
                  <c:v>Trip</c:v>
                </c:pt>
              </c:strCache>
            </c:strRef>
          </c:tx>
          <c:spPr>
            <a:solidFill>
              <a:schemeClr val="accent4">
                <a:lumMod val="60000"/>
              </a:schemeClr>
            </a:solidFill>
            <a:ln>
              <a:noFill/>
            </a:ln>
            <a:effectLst/>
          </c:spPr>
          <c:invertIfNegative val="0"/>
          <c:cat>
            <c:strRef>
              <c:f>Sheet2!$A$5:$A$8</c:f>
              <c:strCache>
                <c:ptCount val="3"/>
                <c:pt idx="0">
                  <c:v>Oct</c:v>
                </c:pt>
                <c:pt idx="1">
                  <c:v>Nov</c:v>
                </c:pt>
                <c:pt idx="2">
                  <c:v>Dec</c:v>
                </c:pt>
              </c:strCache>
            </c:strRef>
          </c:cat>
          <c:val>
            <c:numRef>
              <c:f>Sheet2!$K$5:$K$8</c:f>
              <c:numCache>
                <c:formatCode>General</c:formatCode>
                <c:ptCount val="3"/>
                <c:pt idx="2">
                  <c:v>12000</c:v>
                </c:pt>
              </c:numCache>
            </c:numRef>
          </c:val>
          <c:extLst>
            <c:ext xmlns:c16="http://schemas.microsoft.com/office/drawing/2014/chart" uri="{C3380CC4-5D6E-409C-BE32-E72D297353CC}">
              <c16:uniqueId val="{00000009-C289-4145-902A-FC109C159586}"/>
            </c:ext>
          </c:extLst>
        </c:ser>
        <c:ser>
          <c:idx val="10"/>
          <c:order val="10"/>
          <c:tx>
            <c:strRef>
              <c:f>Sheet2!$L$3:$L$4</c:f>
              <c:strCache>
                <c:ptCount val="1"/>
                <c:pt idx="0">
                  <c:v>Vegetables &amp; Fruit</c:v>
                </c:pt>
              </c:strCache>
            </c:strRef>
          </c:tx>
          <c:spPr>
            <a:solidFill>
              <a:schemeClr val="accent5">
                <a:lumMod val="60000"/>
              </a:schemeClr>
            </a:solidFill>
            <a:ln>
              <a:noFill/>
            </a:ln>
            <a:effectLst/>
          </c:spPr>
          <c:invertIfNegative val="0"/>
          <c:cat>
            <c:strRef>
              <c:f>Sheet2!$A$5:$A$8</c:f>
              <c:strCache>
                <c:ptCount val="3"/>
                <c:pt idx="0">
                  <c:v>Oct</c:v>
                </c:pt>
                <c:pt idx="1">
                  <c:v>Nov</c:v>
                </c:pt>
                <c:pt idx="2">
                  <c:v>Dec</c:v>
                </c:pt>
              </c:strCache>
            </c:strRef>
          </c:cat>
          <c:val>
            <c:numRef>
              <c:f>Sheet2!$L$5:$L$8</c:f>
              <c:numCache>
                <c:formatCode>General</c:formatCode>
                <c:ptCount val="3"/>
                <c:pt idx="0">
                  <c:v>1010</c:v>
                </c:pt>
                <c:pt idx="1">
                  <c:v>1047</c:v>
                </c:pt>
                <c:pt idx="2">
                  <c:v>1160</c:v>
                </c:pt>
              </c:numCache>
            </c:numRef>
          </c:val>
          <c:extLst>
            <c:ext xmlns:c16="http://schemas.microsoft.com/office/drawing/2014/chart" uri="{C3380CC4-5D6E-409C-BE32-E72D297353CC}">
              <c16:uniqueId val="{0000000A-C289-4145-902A-FC109C159586}"/>
            </c:ext>
          </c:extLst>
        </c:ser>
        <c:dLbls>
          <c:showLegendKey val="0"/>
          <c:showVal val="0"/>
          <c:showCatName val="0"/>
          <c:showSerName val="0"/>
          <c:showPercent val="0"/>
          <c:showBubbleSize val="0"/>
        </c:dLbls>
        <c:gapWidth val="219"/>
        <c:overlap val="-27"/>
        <c:axId val="1214143983"/>
        <c:axId val="1214132463"/>
      </c:barChart>
      <c:catAx>
        <c:axId val="121414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32463"/>
        <c:crosses val="autoZero"/>
        <c:auto val="1"/>
        <c:lblAlgn val="ctr"/>
        <c:lblOffset val="100"/>
        <c:noMultiLvlLbl val="0"/>
      </c:catAx>
      <c:valAx>
        <c:axId val="121413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4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320040</xdr:colOff>
      <xdr:row>4</xdr:row>
      <xdr:rowOff>156210</xdr:rowOff>
    </xdr:from>
    <xdr:to>
      <xdr:col>11</xdr:col>
      <xdr:colOff>266700</xdr:colOff>
      <xdr:row>21</xdr:row>
      <xdr:rowOff>144780</xdr:rowOff>
    </xdr:to>
    <xdr:graphicFrame macro="">
      <xdr:nvGraphicFramePr>
        <xdr:cNvPr id="2" name="Chart 1">
          <a:extLst>
            <a:ext uri="{FF2B5EF4-FFF2-40B4-BE49-F238E27FC236}">
              <a16:creationId xmlns:a16="http://schemas.microsoft.com/office/drawing/2014/main" id="{A357D8E2-4296-459B-A5AE-32AA7C13C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137160</xdr:colOff>
      <xdr:row>10</xdr:row>
      <xdr:rowOff>148590</xdr:rowOff>
    </xdr:from>
    <xdr:to>
      <xdr:col>8</xdr:col>
      <xdr:colOff>137160</xdr:colOff>
      <xdr:row>30</xdr:row>
      <xdr:rowOff>114300</xdr:rowOff>
    </xdr:to>
    <xdr:graphicFrame macro="">
      <xdr:nvGraphicFramePr>
        <xdr:cNvPr id="2" name="Chart 1">
          <a:extLst>
            <a:ext uri="{FF2B5EF4-FFF2-40B4-BE49-F238E27FC236}">
              <a16:creationId xmlns:a16="http://schemas.microsoft.com/office/drawing/2014/main" id="{13A562AD-B179-444E-84F6-57F316DB3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35717</xdr:colOff>
      <xdr:row>9</xdr:row>
      <xdr:rowOff>19049</xdr:rowOff>
    </xdr:from>
    <xdr:to>
      <xdr:col>7</xdr:col>
      <xdr:colOff>904875</xdr:colOff>
      <xdr:row>27</xdr:row>
      <xdr:rowOff>100012</xdr:rowOff>
    </xdr:to>
    <xdr:graphicFrame macro="">
      <xdr:nvGraphicFramePr>
        <xdr:cNvPr id="2" name="Chart 1">
          <a:extLst>
            <a:ext uri="{FF2B5EF4-FFF2-40B4-BE49-F238E27FC236}">
              <a16:creationId xmlns:a16="http://schemas.microsoft.com/office/drawing/2014/main" id="{BEC0D829-AFE5-C66E-7407-710DF9B71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kharate" refreshedDate="45456.656047916666" createdVersion="7" refreshedVersion="7" minRefreshableVersion="3" recordCount="51" xr:uid="{EFBE69FA-01B2-4962-BF9F-A1B803CD4327}">
  <cacheSource type="worksheet">
    <worksheetSource ref="A1:C52" sheet="Expense"/>
  </cacheSource>
  <cacheFields count="4">
    <cacheField name="Date" numFmtId="0">
      <sharedItems containsNonDate="0" containsDate="1" containsString="0" containsBlank="1" minDate="2021-10-01T00:00:00" maxDate="2021-12-24T00:00:00" count="40">
        <m/>
        <d v="2021-12-09T00:00:00"/>
        <d v="2021-10-01T00:00:00"/>
        <d v="2021-12-01T00:00:00"/>
        <d v="2021-11-01T00:00:00"/>
        <d v="2021-12-07T00:00:00"/>
        <d v="2021-11-15T00:00:00"/>
        <d v="2021-11-26T00:00:00"/>
        <d v="2021-10-07T00:00:00"/>
        <d v="2021-11-22T00:00:00"/>
        <d v="2021-11-09T00:00:00"/>
        <d v="2021-10-22T00:00:00"/>
        <d v="2021-12-15T00:00:00"/>
        <d v="2021-11-02T00:00:00"/>
        <d v="2021-11-04T00:00:00"/>
        <d v="2021-10-18T00:00:00"/>
        <d v="2021-10-04T00:00:00"/>
        <d v="2021-12-04T00:00:00"/>
        <d v="2021-11-08T00:00:00"/>
        <d v="2021-12-23T00:00:00"/>
        <d v="2021-10-15T00:00:00"/>
        <d v="2021-11-12T00:00:00"/>
        <d v="2021-11-24T00:00:00"/>
        <d v="2021-10-27T00:00:00"/>
        <d v="2021-11-05T00:00:00"/>
        <d v="2021-11-30T00:00:00"/>
        <d v="2021-10-19T00:00:00"/>
        <d v="2021-11-17T00:00:00"/>
        <d v="2021-12-17T00:00:00"/>
        <d v="2021-10-16T00:00:00"/>
        <d v="2021-10-08T00:00:00"/>
        <d v="2021-11-19T00:00:00"/>
        <d v="2021-11-18T00:00:00"/>
        <d v="2021-10-25T00:00:00"/>
        <d v="2021-10-29T00:00:00"/>
        <d v="2021-11-29T00:00:00"/>
        <d v="2021-11-25T00:00:00"/>
        <d v="2021-10-28T00:00:00"/>
        <d v="2021-10-30T00:00:00"/>
        <d v="2021-12-20T00:00:00"/>
      </sharedItems>
      <fieldGroup par="3" base="0">
        <rangePr groupBy="days" startDate="2021-10-01T00:00:00" endDate="2021-12-24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ntainsBlank="1" count="12">
        <m/>
        <s v="Trip"/>
        <s v="Other essential items"/>
        <s v="Online shopping"/>
        <s v="Medicine"/>
        <s v="Gifts"/>
        <s v="Fish &amp; Chicken"/>
        <s v="Vegetables &amp; Fruit"/>
        <s v="Movie with friends"/>
        <s v="Ordering food"/>
        <s v="Mobile Bill Payment"/>
        <s v="Cab to office"/>
      </sharedItems>
    </cacheField>
    <cacheField name="Expense" numFmtId="0">
      <sharedItems containsSemiMixedTypes="0" containsString="0" containsNumber="1" minValue="0" maxValue="12000" count="44">
        <n v="0"/>
        <n v="12000"/>
        <n v="2500"/>
        <n v="2327"/>
        <n v="2300"/>
        <n v="2100"/>
        <n v="2000"/>
        <n v="1900"/>
        <n v="1720"/>
        <n v="1600"/>
        <n v="1574.1"/>
        <n v="1500"/>
        <n v="1150"/>
        <n v="1138"/>
        <n v="1075"/>
        <n v="970"/>
        <n v="900"/>
        <n v="767"/>
        <n v="760"/>
        <n v="710"/>
        <n v="702"/>
        <n v="640"/>
        <n v="620"/>
        <n v="600"/>
        <n v="550"/>
        <n v="540"/>
        <n v="520"/>
        <n v="518"/>
        <n v="500"/>
        <n v="489"/>
        <n v="470.63"/>
        <n v="470"/>
        <n v="450"/>
        <n v="447"/>
        <n v="428"/>
        <n v="423"/>
        <n v="407.05"/>
        <n v="358.22"/>
        <n v="337"/>
        <n v="322.64"/>
        <n v="314"/>
        <n v="300"/>
        <n v="267"/>
        <n v="15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r>
  <r>
    <x v="1"/>
    <x v="1"/>
    <x v="1"/>
  </r>
  <r>
    <x v="2"/>
    <x v="2"/>
    <x v="2"/>
  </r>
  <r>
    <x v="3"/>
    <x v="2"/>
    <x v="2"/>
  </r>
  <r>
    <x v="4"/>
    <x v="3"/>
    <x v="3"/>
  </r>
  <r>
    <x v="2"/>
    <x v="4"/>
    <x v="4"/>
  </r>
  <r>
    <x v="5"/>
    <x v="4"/>
    <x v="4"/>
  </r>
  <r>
    <x v="6"/>
    <x v="4"/>
    <x v="5"/>
  </r>
  <r>
    <x v="7"/>
    <x v="3"/>
    <x v="6"/>
  </r>
  <r>
    <x v="8"/>
    <x v="5"/>
    <x v="7"/>
  </r>
  <r>
    <x v="9"/>
    <x v="2"/>
    <x v="8"/>
  </r>
  <r>
    <x v="10"/>
    <x v="2"/>
    <x v="9"/>
  </r>
  <r>
    <x v="11"/>
    <x v="2"/>
    <x v="10"/>
  </r>
  <r>
    <x v="12"/>
    <x v="5"/>
    <x v="11"/>
  </r>
  <r>
    <x v="13"/>
    <x v="5"/>
    <x v="12"/>
  </r>
  <r>
    <x v="14"/>
    <x v="5"/>
    <x v="13"/>
  </r>
  <r>
    <x v="15"/>
    <x v="4"/>
    <x v="14"/>
  </r>
  <r>
    <x v="15"/>
    <x v="3"/>
    <x v="15"/>
  </r>
  <r>
    <x v="6"/>
    <x v="3"/>
    <x v="16"/>
  </r>
  <r>
    <x v="2"/>
    <x v="3"/>
    <x v="17"/>
  </r>
  <r>
    <x v="16"/>
    <x v="6"/>
    <x v="18"/>
  </r>
  <r>
    <x v="16"/>
    <x v="7"/>
    <x v="19"/>
  </r>
  <r>
    <x v="17"/>
    <x v="7"/>
    <x v="19"/>
  </r>
  <r>
    <x v="18"/>
    <x v="6"/>
    <x v="20"/>
  </r>
  <r>
    <x v="19"/>
    <x v="6"/>
    <x v="21"/>
  </r>
  <r>
    <x v="20"/>
    <x v="8"/>
    <x v="22"/>
  </r>
  <r>
    <x v="21"/>
    <x v="7"/>
    <x v="23"/>
  </r>
  <r>
    <x v="11"/>
    <x v="6"/>
    <x v="24"/>
  </r>
  <r>
    <x v="22"/>
    <x v="6"/>
    <x v="25"/>
  </r>
  <r>
    <x v="23"/>
    <x v="8"/>
    <x v="26"/>
  </r>
  <r>
    <x v="7"/>
    <x v="8"/>
    <x v="27"/>
  </r>
  <r>
    <x v="24"/>
    <x v="3"/>
    <x v="28"/>
  </r>
  <r>
    <x v="25"/>
    <x v="8"/>
    <x v="28"/>
  </r>
  <r>
    <x v="26"/>
    <x v="9"/>
    <x v="29"/>
  </r>
  <r>
    <x v="27"/>
    <x v="10"/>
    <x v="30"/>
  </r>
  <r>
    <x v="28"/>
    <x v="10"/>
    <x v="30"/>
  </r>
  <r>
    <x v="29"/>
    <x v="10"/>
    <x v="31"/>
  </r>
  <r>
    <x v="30"/>
    <x v="9"/>
    <x v="32"/>
  </r>
  <r>
    <x v="19"/>
    <x v="7"/>
    <x v="32"/>
  </r>
  <r>
    <x v="31"/>
    <x v="7"/>
    <x v="33"/>
  </r>
  <r>
    <x v="32"/>
    <x v="8"/>
    <x v="34"/>
  </r>
  <r>
    <x v="33"/>
    <x v="11"/>
    <x v="35"/>
  </r>
  <r>
    <x v="34"/>
    <x v="11"/>
    <x v="36"/>
  </r>
  <r>
    <x v="23"/>
    <x v="11"/>
    <x v="37"/>
  </r>
  <r>
    <x v="35"/>
    <x v="9"/>
    <x v="38"/>
  </r>
  <r>
    <x v="27"/>
    <x v="11"/>
    <x v="39"/>
  </r>
  <r>
    <x v="36"/>
    <x v="9"/>
    <x v="40"/>
  </r>
  <r>
    <x v="37"/>
    <x v="7"/>
    <x v="41"/>
  </r>
  <r>
    <x v="38"/>
    <x v="2"/>
    <x v="41"/>
  </r>
  <r>
    <x v="39"/>
    <x v="9"/>
    <x v="42"/>
  </r>
  <r>
    <x v="6"/>
    <x v="6"/>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83040-8A45-4275-A8DB-031654B13A5E}"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11"/>
        <item x="6"/>
        <item x="5"/>
        <item x="4"/>
        <item x="10"/>
        <item x="8"/>
        <item x="3"/>
        <item x="9"/>
        <item x="2"/>
        <item x="1"/>
        <item x="7"/>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BD80A-2B02-4A1C-978A-8D1EFE9186A1}"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11"/>
        <item x="6"/>
        <item x="5"/>
        <item x="4"/>
        <item x="10"/>
        <item x="8"/>
        <item x="3"/>
        <item x="9"/>
        <item x="2"/>
        <item h="1" x="1"/>
        <item x="7"/>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10"/>
    </i>
    <i>
      <x v="11"/>
    </i>
    <i t="grand">
      <x/>
    </i>
  </rowItems>
  <colItems count="1">
    <i/>
  </colItems>
  <dataFields count="1">
    <dataField name="Sum of Expense" fld="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 chart="0" format="1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7E4AE-605E-44E1-9710-4DC098DAAAF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N9" firstHeaderRow="1" firstDataRow="2" firstDataCol="1"/>
  <pivotFields count="4">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3">
        <item x="11"/>
        <item x="6"/>
        <item x="5"/>
        <item x="4"/>
        <item x="10"/>
        <item x="8"/>
        <item x="3"/>
        <item x="9"/>
        <item x="2"/>
        <item x="1"/>
        <item x="7"/>
        <item x="0"/>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3"/>
    <field x="0"/>
  </rowFields>
  <rowItems count="5">
    <i>
      <x/>
    </i>
    <i>
      <x v="10"/>
    </i>
    <i>
      <x v="11"/>
    </i>
    <i>
      <x v="12"/>
    </i>
    <i t="grand">
      <x/>
    </i>
  </rowItems>
  <colFields count="1">
    <field x="1"/>
  </colFields>
  <colItems count="13">
    <i>
      <x/>
    </i>
    <i>
      <x v="1"/>
    </i>
    <i>
      <x v="2"/>
    </i>
    <i>
      <x v="3"/>
    </i>
    <i>
      <x v="4"/>
    </i>
    <i>
      <x v="5"/>
    </i>
    <i>
      <x v="6"/>
    </i>
    <i>
      <x v="7"/>
    </i>
    <i>
      <x v="8"/>
    </i>
    <i>
      <x v="9"/>
    </i>
    <i>
      <x v="10"/>
    </i>
    <i>
      <x v="11"/>
    </i>
    <i t="grand">
      <x/>
    </i>
  </colItems>
  <dataFields count="1">
    <dataField name="Sum of Expense" fld="2"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1F98D6-0F42-41D5-9068-8077FAA5D24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M8" firstHeaderRow="1" firstDataRow="2" firstDataCol="1"/>
  <pivotFields count="4">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3">
        <item x="11"/>
        <item x="6"/>
        <item x="5"/>
        <item x="4"/>
        <item x="10"/>
        <item x="8"/>
        <item x="3"/>
        <item x="9"/>
        <item x="2"/>
        <item x="1"/>
        <item x="7"/>
        <item x="0"/>
        <item t="default"/>
      </items>
    </pivotField>
    <pivotField dataField="1" showAll="0">
      <items count="45">
        <item x="0"/>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t="default"/>
      </items>
    </pivotField>
    <pivotField axis="axisRow" showAll="0" defaultSubtotal="0">
      <items count="14">
        <item h="1" sd="0" x="0"/>
        <item h="1" sd="0" x="1"/>
        <item sd="0" x="2"/>
        <item h="1" sd="0" x="3"/>
        <item h="1" sd="0" x="4"/>
        <item sd="0" x="5"/>
        <item h="1" sd="0" x="6"/>
        <item h="1" sd="0" x="7"/>
        <item h="1" sd="0" x="8"/>
        <item h="1" sd="0" x="9"/>
        <item sd="0" x="10"/>
        <item sd="0" x="11"/>
        <item sd="0" x="12"/>
        <item h="1" sd="0" x="13"/>
      </items>
    </pivotField>
  </pivotFields>
  <rowFields count="2">
    <field x="3"/>
    <field x="0"/>
  </rowFields>
  <rowItems count="4">
    <i>
      <x v="10"/>
    </i>
    <i>
      <x v="11"/>
    </i>
    <i>
      <x v="12"/>
    </i>
    <i t="grand">
      <x/>
    </i>
  </rowItems>
  <colFields count="1">
    <field x="1"/>
  </colFields>
  <colItems count="12">
    <i>
      <x/>
    </i>
    <i>
      <x v="1"/>
    </i>
    <i>
      <x v="2"/>
    </i>
    <i>
      <x v="3"/>
    </i>
    <i>
      <x v="4"/>
    </i>
    <i>
      <x v="5"/>
    </i>
    <i>
      <x v="6"/>
    </i>
    <i>
      <x v="7"/>
    </i>
    <i>
      <x v="8"/>
    </i>
    <i>
      <x v="9"/>
    </i>
    <i>
      <x v="10"/>
    </i>
    <i t="grand">
      <x/>
    </i>
  </colItems>
  <dataFields count="1">
    <dataField name="Sum of Expense" fld="2" baseField="0" baseItem="0"/>
  </dataFields>
  <chartFormats count="11">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5" format="5" series="1">
      <pivotArea type="data" outline="0" fieldPosition="0">
        <references count="2">
          <reference field="4294967294" count="1" selected="0">
            <x v="0"/>
          </reference>
          <reference field="1" count="1" selected="0">
            <x v="5"/>
          </reference>
        </references>
      </pivotArea>
    </chartFormat>
    <chartFormat chart="15" format="6" series="1">
      <pivotArea type="data" outline="0" fieldPosition="0">
        <references count="2">
          <reference field="4294967294" count="1" selected="0">
            <x v="0"/>
          </reference>
          <reference field="1" count="1" selected="0">
            <x v="6"/>
          </reference>
        </references>
      </pivotArea>
    </chartFormat>
    <chartFormat chart="15" format="7" series="1">
      <pivotArea type="data" outline="0" fieldPosition="0">
        <references count="2">
          <reference field="4294967294" count="1" selected="0">
            <x v="0"/>
          </reference>
          <reference field="1" count="1" selected="0">
            <x v="7"/>
          </reference>
        </references>
      </pivotArea>
    </chartFormat>
    <chartFormat chart="15" format="8" series="1">
      <pivotArea type="data" outline="0" fieldPosition="0">
        <references count="2">
          <reference field="4294967294" count="1" selected="0">
            <x v="0"/>
          </reference>
          <reference field="1" count="1" selected="0">
            <x v="8"/>
          </reference>
        </references>
      </pivotArea>
    </chartFormat>
    <chartFormat chart="15" format="9" series="1">
      <pivotArea type="data" outline="0" fieldPosition="0">
        <references count="2">
          <reference field="4294967294" count="1" selected="0">
            <x v="0"/>
          </reference>
          <reference field="1" count="1" selected="0">
            <x v="9"/>
          </reference>
        </references>
      </pivotArea>
    </chartFormat>
    <chartFormat chart="15"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19AA-09D1-4442-A1AD-493FB555A144}">
  <dimension ref="A3:B16"/>
  <sheetViews>
    <sheetView topLeftCell="A3" workbookViewId="0">
      <selection activeCell="A13" sqref="A4:A15"/>
      <pivotSelection pane="bottomRight" showHeader="1" axis="axisRow" activeRow="12" previousRow="12" click="1" r:id="rId1">
        <pivotArea dataOnly="0" labelOnly="1" fieldPosition="0">
          <references count="1">
            <reference field="1" count="0"/>
          </references>
        </pivotArea>
      </pivotSelection>
    </sheetView>
  </sheetViews>
  <sheetFormatPr defaultRowHeight="14.25" x14ac:dyDescent="0.45"/>
  <cols>
    <col min="1" max="1" width="18.33203125" bestFit="1" customWidth="1"/>
    <col min="2" max="2" width="14.46484375" bestFit="1" customWidth="1"/>
  </cols>
  <sheetData>
    <row r="3" spans="1:2" x14ac:dyDescent="0.45">
      <c r="A3" s="20" t="s">
        <v>31</v>
      </c>
      <c r="B3" t="s">
        <v>34</v>
      </c>
    </row>
    <row r="4" spans="1:2" x14ac:dyDescent="0.45">
      <c r="A4" s="21" t="s">
        <v>9</v>
      </c>
      <c r="B4">
        <v>1510.9099999999999</v>
      </c>
    </row>
    <row r="5" spans="1:2" x14ac:dyDescent="0.45">
      <c r="A5" s="21" t="s">
        <v>6</v>
      </c>
      <c r="B5">
        <v>3342</v>
      </c>
    </row>
    <row r="6" spans="1:2" x14ac:dyDescent="0.45">
      <c r="A6" s="21" t="s">
        <v>10</v>
      </c>
      <c r="B6">
        <v>5688</v>
      </c>
    </row>
    <row r="7" spans="1:2" x14ac:dyDescent="0.45">
      <c r="A7" s="21" t="s">
        <v>2</v>
      </c>
      <c r="B7">
        <v>7775</v>
      </c>
    </row>
    <row r="8" spans="1:2" x14ac:dyDescent="0.45">
      <c r="A8" s="21" t="s">
        <v>11</v>
      </c>
      <c r="B8">
        <v>1411.26</v>
      </c>
    </row>
    <row r="9" spans="1:2" x14ac:dyDescent="0.45">
      <c r="A9" s="21" t="s">
        <v>8</v>
      </c>
      <c r="B9">
        <v>2586</v>
      </c>
    </row>
    <row r="10" spans="1:2" x14ac:dyDescent="0.45">
      <c r="A10" s="21" t="s">
        <v>3</v>
      </c>
      <c r="B10">
        <v>7464</v>
      </c>
    </row>
    <row r="11" spans="1:2" x14ac:dyDescent="0.45">
      <c r="A11" s="21" t="s">
        <v>7</v>
      </c>
      <c r="B11">
        <v>1857</v>
      </c>
    </row>
    <row r="12" spans="1:2" x14ac:dyDescent="0.45">
      <c r="A12" s="21" t="s">
        <v>4</v>
      </c>
      <c r="B12">
        <v>10194.1</v>
      </c>
    </row>
    <row r="13" spans="1:2" x14ac:dyDescent="0.45">
      <c r="A13" s="21" t="s">
        <v>12</v>
      </c>
      <c r="B13">
        <v>12000</v>
      </c>
    </row>
    <row r="14" spans="1:2" x14ac:dyDescent="0.45">
      <c r="A14" s="21" t="s">
        <v>5</v>
      </c>
      <c r="B14">
        <v>3217</v>
      </c>
    </row>
    <row r="15" spans="1:2" x14ac:dyDescent="0.45">
      <c r="A15" s="21" t="s">
        <v>32</v>
      </c>
      <c r="B15">
        <v>0</v>
      </c>
    </row>
    <row r="16" spans="1:2" x14ac:dyDescent="0.45">
      <c r="A16" s="21" t="s">
        <v>33</v>
      </c>
      <c r="B16">
        <v>57045.27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2F7DB-94DF-4065-9289-68777B14D001}">
  <dimension ref="A3:B15"/>
  <sheetViews>
    <sheetView workbookViewId="0">
      <selection activeCell="I24" sqref="I24"/>
    </sheetView>
  </sheetViews>
  <sheetFormatPr defaultRowHeight="14.25" x14ac:dyDescent="0.45"/>
  <cols>
    <col min="1" max="1" width="18.33203125" bestFit="1" customWidth="1"/>
    <col min="2" max="2" width="14.46484375" bestFit="1" customWidth="1"/>
  </cols>
  <sheetData>
    <row r="3" spans="1:2" x14ac:dyDescent="0.45">
      <c r="A3" s="20" t="s">
        <v>31</v>
      </c>
      <c r="B3" t="s">
        <v>34</v>
      </c>
    </row>
    <row r="4" spans="1:2" x14ac:dyDescent="0.45">
      <c r="A4" s="21" t="s">
        <v>9</v>
      </c>
      <c r="B4">
        <v>1510.9099999999999</v>
      </c>
    </row>
    <row r="5" spans="1:2" x14ac:dyDescent="0.45">
      <c r="A5" s="21" t="s">
        <v>6</v>
      </c>
      <c r="B5">
        <v>3342</v>
      </c>
    </row>
    <row r="6" spans="1:2" x14ac:dyDescent="0.45">
      <c r="A6" s="21" t="s">
        <v>10</v>
      </c>
      <c r="B6">
        <v>5688</v>
      </c>
    </row>
    <row r="7" spans="1:2" x14ac:dyDescent="0.45">
      <c r="A7" s="21" t="s">
        <v>2</v>
      </c>
      <c r="B7">
        <v>7775</v>
      </c>
    </row>
    <row r="8" spans="1:2" x14ac:dyDescent="0.45">
      <c r="A8" s="21" t="s">
        <v>11</v>
      </c>
      <c r="B8">
        <v>1411.26</v>
      </c>
    </row>
    <row r="9" spans="1:2" x14ac:dyDescent="0.45">
      <c r="A9" s="21" t="s">
        <v>8</v>
      </c>
      <c r="B9">
        <v>2586</v>
      </c>
    </row>
    <row r="10" spans="1:2" x14ac:dyDescent="0.45">
      <c r="A10" s="21" t="s">
        <v>3</v>
      </c>
      <c r="B10">
        <v>7464</v>
      </c>
    </row>
    <row r="11" spans="1:2" x14ac:dyDescent="0.45">
      <c r="A11" s="21" t="s">
        <v>7</v>
      </c>
      <c r="B11">
        <v>1857</v>
      </c>
    </row>
    <row r="12" spans="1:2" x14ac:dyDescent="0.45">
      <c r="A12" s="21" t="s">
        <v>4</v>
      </c>
      <c r="B12">
        <v>10194.1</v>
      </c>
    </row>
    <row r="13" spans="1:2" x14ac:dyDescent="0.45">
      <c r="A13" s="21" t="s">
        <v>5</v>
      </c>
      <c r="B13">
        <v>3217</v>
      </c>
    </row>
    <row r="14" spans="1:2" x14ac:dyDescent="0.45">
      <c r="A14" s="21" t="s">
        <v>32</v>
      </c>
      <c r="B14">
        <v>0</v>
      </c>
    </row>
    <row r="15" spans="1:2" x14ac:dyDescent="0.45">
      <c r="A15" s="21" t="s">
        <v>33</v>
      </c>
      <c r="B15">
        <v>45045.27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2A63-67A4-4CC0-8B47-D697CC607075}">
  <dimension ref="A3:N9"/>
  <sheetViews>
    <sheetView workbookViewId="0">
      <selection activeCell="B20" sqref="B20"/>
    </sheetView>
  </sheetViews>
  <sheetFormatPr defaultRowHeight="14.25" x14ac:dyDescent="0.45"/>
  <cols>
    <col min="1" max="1" width="14.46484375" bestFit="1" customWidth="1"/>
    <col min="2" max="2" width="15.53125" bestFit="1" customWidth="1"/>
    <col min="3" max="3" width="13.33203125" bestFit="1" customWidth="1"/>
    <col min="4" max="4" width="5" bestFit="1" customWidth="1"/>
    <col min="5" max="5" width="8.796875" bestFit="1" customWidth="1"/>
    <col min="6" max="6" width="18" bestFit="1" customWidth="1"/>
    <col min="7" max="7" width="16.796875" bestFit="1" customWidth="1"/>
    <col min="8" max="8" width="14.796875" bestFit="1" customWidth="1"/>
    <col min="9" max="9" width="12.796875" bestFit="1" customWidth="1"/>
    <col min="10" max="10" width="18.6640625" bestFit="1" customWidth="1"/>
    <col min="11" max="11" width="6" bestFit="1" customWidth="1"/>
    <col min="12" max="12" width="16.46484375" bestFit="1" customWidth="1"/>
    <col min="13" max="13" width="7" bestFit="1" customWidth="1"/>
    <col min="14" max="14" width="10.796875" bestFit="1" customWidth="1"/>
  </cols>
  <sheetData>
    <row r="3" spans="1:14" x14ac:dyDescent="0.45">
      <c r="A3" s="20" t="s">
        <v>34</v>
      </c>
      <c r="B3" s="20" t="s">
        <v>39</v>
      </c>
    </row>
    <row r="4" spans="1:14" x14ac:dyDescent="0.45">
      <c r="A4" s="20" t="s">
        <v>31</v>
      </c>
      <c r="B4" t="s">
        <v>9</v>
      </c>
      <c r="C4" t="s">
        <v>6</v>
      </c>
      <c r="D4" t="s">
        <v>10</v>
      </c>
      <c r="E4" t="s">
        <v>2</v>
      </c>
      <c r="F4" t="s">
        <v>11</v>
      </c>
      <c r="G4" t="s">
        <v>8</v>
      </c>
      <c r="H4" t="s">
        <v>3</v>
      </c>
      <c r="I4" t="s">
        <v>7</v>
      </c>
      <c r="J4" t="s">
        <v>4</v>
      </c>
      <c r="K4" t="s">
        <v>12</v>
      </c>
      <c r="L4" t="s">
        <v>5</v>
      </c>
      <c r="M4" t="s">
        <v>32</v>
      </c>
      <c r="N4" t="s">
        <v>33</v>
      </c>
    </row>
    <row r="5" spans="1:14" x14ac:dyDescent="0.45">
      <c r="A5" s="21" t="s">
        <v>38</v>
      </c>
      <c r="M5">
        <v>0</v>
      </c>
      <c r="N5">
        <v>0</v>
      </c>
    </row>
    <row r="6" spans="1:14" x14ac:dyDescent="0.45">
      <c r="A6" s="21" t="s">
        <v>35</v>
      </c>
      <c r="B6">
        <v>1188.27</v>
      </c>
      <c r="C6">
        <v>1310</v>
      </c>
      <c r="D6">
        <v>1900</v>
      </c>
      <c r="E6">
        <v>3375</v>
      </c>
      <c r="F6">
        <v>470</v>
      </c>
      <c r="G6">
        <v>1140</v>
      </c>
      <c r="H6">
        <v>1737</v>
      </c>
      <c r="I6">
        <v>939</v>
      </c>
      <c r="J6">
        <v>4374.1000000000004</v>
      </c>
      <c r="L6">
        <v>1010</v>
      </c>
      <c r="N6">
        <v>17443.370000000003</v>
      </c>
    </row>
    <row r="7" spans="1:14" x14ac:dyDescent="0.45">
      <c r="A7" s="21" t="s">
        <v>36</v>
      </c>
      <c r="B7">
        <v>322.64</v>
      </c>
      <c r="C7">
        <v>1392</v>
      </c>
      <c r="D7">
        <v>2288</v>
      </c>
      <c r="E7">
        <v>2100</v>
      </c>
      <c r="F7">
        <v>470.63</v>
      </c>
      <c r="G7">
        <v>1446</v>
      </c>
      <c r="H7">
        <v>5727</v>
      </c>
      <c r="I7">
        <v>651</v>
      </c>
      <c r="J7">
        <v>3320</v>
      </c>
      <c r="L7">
        <v>1047</v>
      </c>
      <c r="N7">
        <v>18764.27</v>
      </c>
    </row>
    <row r="8" spans="1:14" x14ac:dyDescent="0.45">
      <c r="A8" s="21" t="s">
        <v>37</v>
      </c>
      <c r="C8">
        <v>640</v>
      </c>
      <c r="D8">
        <v>1500</v>
      </c>
      <c r="E8">
        <v>2300</v>
      </c>
      <c r="F8">
        <v>470.63</v>
      </c>
      <c r="I8">
        <v>267</v>
      </c>
      <c r="J8">
        <v>2500</v>
      </c>
      <c r="K8">
        <v>12000</v>
      </c>
      <c r="L8">
        <v>1160</v>
      </c>
      <c r="N8">
        <v>20837.63</v>
      </c>
    </row>
    <row r="9" spans="1:14" x14ac:dyDescent="0.45">
      <c r="A9" s="21" t="s">
        <v>33</v>
      </c>
      <c r="B9">
        <v>1510.9099999999999</v>
      </c>
      <c r="C9">
        <v>3342</v>
      </c>
      <c r="D9">
        <v>5688</v>
      </c>
      <c r="E9">
        <v>7775</v>
      </c>
      <c r="F9">
        <v>1411.26</v>
      </c>
      <c r="G9">
        <v>2586</v>
      </c>
      <c r="H9">
        <v>7464</v>
      </c>
      <c r="I9">
        <v>1857</v>
      </c>
      <c r="J9">
        <v>10194.1</v>
      </c>
      <c r="K9">
        <v>12000</v>
      </c>
      <c r="L9">
        <v>3217</v>
      </c>
      <c r="M9">
        <v>0</v>
      </c>
      <c r="N9">
        <v>57045.270000000004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F93BB-6073-4335-99D2-4A32B1210870}">
  <dimension ref="A3:M8"/>
  <sheetViews>
    <sheetView topLeftCell="A4" workbookViewId="0">
      <selection activeCell="B6" sqref="B6"/>
    </sheetView>
  </sheetViews>
  <sheetFormatPr defaultRowHeight="14.25" x14ac:dyDescent="0.45"/>
  <cols>
    <col min="1" max="1" width="13.73046875" bestFit="1" customWidth="1"/>
    <col min="2" max="2" width="14.73046875" bestFit="1" customWidth="1"/>
    <col min="3" max="3" width="12.53125" bestFit="1" customWidth="1"/>
    <col min="4" max="4" width="4.73046875" bestFit="1" customWidth="1"/>
    <col min="5" max="5" width="8.265625" bestFit="1" customWidth="1"/>
    <col min="6" max="6" width="17.19921875" bestFit="1" customWidth="1"/>
    <col min="7" max="7" width="16.19921875" bestFit="1" customWidth="1"/>
    <col min="8" max="8" width="14.19921875" bestFit="1" customWidth="1"/>
    <col min="9" max="9" width="12.19921875" bestFit="1" customWidth="1"/>
    <col min="10" max="10" width="18.265625" bestFit="1" customWidth="1"/>
    <col min="11" max="11" width="5.73046875" bestFit="1" customWidth="1"/>
    <col min="12" max="12" width="15.796875" bestFit="1" customWidth="1"/>
    <col min="13" max="14" width="10.19921875" bestFit="1" customWidth="1"/>
  </cols>
  <sheetData>
    <row r="3" spans="1:13" x14ac:dyDescent="0.45">
      <c r="A3" s="20" t="s">
        <v>34</v>
      </c>
      <c r="B3" s="20" t="s">
        <v>39</v>
      </c>
    </row>
    <row r="4" spans="1:13" x14ac:dyDescent="0.45">
      <c r="A4" s="20" t="s">
        <v>31</v>
      </c>
      <c r="B4" t="s">
        <v>9</v>
      </c>
      <c r="C4" t="s">
        <v>6</v>
      </c>
      <c r="D4" t="s">
        <v>10</v>
      </c>
      <c r="E4" t="s">
        <v>2</v>
      </c>
      <c r="F4" t="s">
        <v>11</v>
      </c>
      <c r="G4" t="s">
        <v>8</v>
      </c>
      <c r="H4" t="s">
        <v>3</v>
      </c>
      <c r="I4" t="s">
        <v>7</v>
      </c>
      <c r="J4" t="s">
        <v>4</v>
      </c>
      <c r="K4" t="s">
        <v>12</v>
      </c>
      <c r="L4" t="s">
        <v>5</v>
      </c>
      <c r="M4" t="s">
        <v>33</v>
      </c>
    </row>
    <row r="5" spans="1:13" x14ac:dyDescent="0.45">
      <c r="A5" s="21" t="s">
        <v>35</v>
      </c>
      <c r="B5" s="22">
        <v>1188.27</v>
      </c>
      <c r="C5" s="22">
        <v>1310</v>
      </c>
      <c r="D5" s="22">
        <v>1900</v>
      </c>
      <c r="E5" s="22">
        <v>3375</v>
      </c>
      <c r="F5" s="22">
        <v>470</v>
      </c>
      <c r="G5" s="22">
        <v>1140</v>
      </c>
      <c r="H5" s="22">
        <v>1737</v>
      </c>
      <c r="I5" s="22">
        <v>939</v>
      </c>
      <c r="J5" s="22">
        <v>4374.1000000000004</v>
      </c>
      <c r="K5" s="22"/>
      <c r="L5" s="22">
        <v>1010</v>
      </c>
      <c r="M5" s="22">
        <v>17443.370000000003</v>
      </c>
    </row>
    <row r="6" spans="1:13" x14ac:dyDescent="0.45">
      <c r="A6" s="21" t="s">
        <v>36</v>
      </c>
      <c r="B6" s="22">
        <v>322.64</v>
      </c>
      <c r="C6" s="22">
        <v>1392</v>
      </c>
      <c r="D6" s="22">
        <v>2288</v>
      </c>
      <c r="E6" s="22">
        <v>2100</v>
      </c>
      <c r="F6" s="22">
        <v>470.63</v>
      </c>
      <c r="G6" s="22">
        <v>1446</v>
      </c>
      <c r="H6" s="22">
        <v>5727</v>
      </c>
      <c r="I6" s="22">
        <v>651</v>
      </c>
      <c r="J6" s="22">
        <v>3320</v>
      </c>
      <c r="K6" s="22"/>
      <c r="L6" s="22">
        <v>1047</v>
      </c>
      <c r="M6" s="22">
        <v>18764.27</v>
      </c>
    </row>
    <row r="7" spans="1:13" x14ac:dyDescent="0.45">
      <c r="A7" s="21" t="s">
        <v>37</v>
      </c>
      <c r="B7" s="22"/>
      <c r="C7" s="22">
        <v>640</v>
      </c>
      <c r="D7" s="22">
        <v>1500</v>
      </c>
      <c r="E7" s="22">
        <v>2300</v>
      </c>
      <c r="F7" s="22">
        <v>470.63</v>
      </c>
      <c r="G7" s="22"/>
      <c r="H7" s="22"/>
      <c r="I7" s="22">
        <v>267</v>
      </c>
      <c r="J7" s="22">
        <v>2500</v>
      </c>
      <c r="K7" s="22">
        <v>12000</v>
      </c>
      <c r="L7" s="22">
        <v>1160</v>
      </c>
      <c r="M7" s="22">
        <v>20837.63</v>
      </c>
    </row>
    <row r="8" spans="1:13" x14ac:dyDescent="0.45">
      <c r="A8" s="21" t="s">
        <v>33</v>
      </c>
      <c r="B8" s="22">
        <v>1510.9099999999999</v>
      </c>
      <c r="C8" s="22">
        <v>3342</v>
      </c>
      <c r="D8" s="22">
        <v>5688</v>
      </c>
      <c r="E8" s="22">
        <v>7775</v>
      </c>
      <c r="F8" s="22">
        <v>1411.26</v>
      </c>
      <c r="G8" s="22">
        <v>2586</v>
      </c>
      <c r="H8" s="22">
        <v>7464</v>
      </c>
      <c r="I8" s="22">
        <v>1857</v>
      </c>
      <c r="J8" s="22">
        <v>10194.1</v>
      </c>
      <c r="K8" s="22">
        <v>12000</v>
      </c>
      <c r="L8" s="22">
        <v>3217</v>
      </c>
      <c r="M8" s="22">
        <v>57045.270000000004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activeCell="D5" sqref="D5"/>
    </sheetView>
  </sheetViews>
  <sheetFormatPr defaultRowHeight="14.25" x14ac:dyDescent="0.45"/>
  <cols>
    <col min="1" max="1" width="13.33203125" bestFit="1" customWidth="1"/>
    <col min="2" max="2" width="23.46484375" bestFit="1" customWidth="1"/>
    <col min="3" max="3" width="15.1328125" style="10" bestFit="1" customWidth="1"/>
    <col min="4" max="4" width="11.33203125" bestFit="1" customWidth="1"/>
    <col min="5" max="5" width="12.46484375" bestFit="1" customWidth="1"/>
  </cols>
  <sheetData>
    <row r="1" spans="1:3" ht="13.8" customHeight="1" x14ac:dyDescent="0.45">
      <c r="A1" s="2" t="s">
        <v>0</v>
      </c>
      <c r="B1" s="2" t="s">
        <v>14</v>
      </c>
      <c r="C1" s="7" t="s">
        <v>1</v>
      </c>
    </row>
    <row r="2" spans="1:3" ht="18" customHeight="1" x14ac:dyDescent="0.45">
      <c r="A2" s="13"/>
      <c r="B2" s="15"/>
      <c r="C2" s="17">
        <f>SUM(C1:C1)</f>
        <v>0</v>
      </c>
    </row>
    <row r="3" spans="1:3" x14ac:dyDescent="0.45">
      <c r="A3" s="3">
        <v>44539</v>
      </c>
      <c r="B3" s="4" t="s">
        <v>12</v>
      </c>
      <c r="C3" s="8">
        <v>12000</v>
      </c>
    </row>
    <row r="4" spans="1:3" x14ac:dyDescent="0.45">
      <c r="A4" s="5">
        <v>44470</v>
      </c>
      <c r="B4" s="6" t="s">
        <v>4</v>
      </c>
      <c r="C4" s="9">
        <v>2500</v>
      </c>
    </row>
    <row r="5" spans="1:3" x14ac:dyDescent="0.45">
      <c r="A5" s="3">
        <v>44531</v>
      </c>
      <c r="B5" s="4" t="s">
        <v>4</v>
      </c>
      <c r="C5" s="9">
        <v>2500</v>
      </c>
    </row>
    <row r="6" spans="1:3" x14ac:dyDescent="0.45">
      <c r="A6" s="5">
        <v>44501</v>
      </c>
      <c r="B6" s="6" t="s">
        <v>3</v>
      </c>
      <c r="C6" s="9">
        <v>2327</v>
      </c>
    </row>
    <row r="7" spans="1:3" x14ac:dyDescent="0.45">
      <c r="A7" s="3">
        <v>44470</v>
      </c>
      <c r="B7" s="4" t="s">
        <v>2</v>
      </c>
      <c r="C7" s="8">
        <v>2300</v>
      </c>
    </row>
    <row r="8" spans="1:3" x14ac:dyDescent="0.45">
      <c r="A8" s="3">
        <v>44537</v>
      </c>
      <c r="B8" s="4" t="s">
        <v>2</v>
      </c>
      <c r="C8" s="8">
        <v>2300</v>
      </c>
    </row>
    <row r="9" spans="1:3" x14ac:dyDescent="0.45">
      <c r="A9" s="3">
        <v>44515</v>
      </c>
      <c r="B9" s="4" t="s">
        <v>2</v>
      </c>
      <c r="C9" s="8">
        <v>2100</v>
      </c>
    </row>
    <row r="10" spans="1:3" x14ac:dyDescent="0.45">
      <c r="A10" s="3">
        <v>44526</v>
      </c>
      <c r="B10" s="6" t="s">
        <v>3</v>
      </c>
      <c r="C10" s="9">
        <v>2000</v>
      </c>
    </row>
    <row r="11" spans="1:3" x14ac:dyDescent="0.45">
      <c r="A11" s="5">
        <v>44476</v>
      </c>
      <c r="B11" s="6" t="s">
        <v>10</v>
      </c>
      <c r="C11" s="9">
        <v>1900</v>
      </c>
    </row>
    <row r="12" spans="1:3" x14ac:dyDescent="0.45">
      <c r="A12" s="3">
        <v>44522</v>
      </c>
      <c r="B12" s="4" t="s">
        <v>4</v>
      </c>
      <c r="C12" s="9">
        <v>1720</v>
      </c>
    </row>
    <row r="13" spans="1:3" x14ac:dyDescent="0.45">
      <c r="A13" s="5">
        <v>44509</v>
      </c>
      <c r="B13" s="6" t="s">
        <v>4</v>
      </c>
      <c r="C13" s="9">
        <v>1600</v>
      </c>
    </row>
    <row r="14" spans="1:3" x14ac:dyDescent="0.45">
      <c r="A14" s="5">
        <v>44491</v>
      </c>
      <c r="B14" s="6" t="s">
        <v>4</v>
      </c>
      <c r="C14" s="9">
        <v>1574.1</v>
      </c>
    </row>
    <row r="15" spans="1:3" x14ac:dyDescent="0.45">
      <c r="A15" s="3">
        <v>44545</v>
      </c>
      <c r="B15" s="6" t="s">
        <v>10</v>
      </c>
      <c r="C15" s="8">
        <v>1500</v>
      </c>
    </row>
    <row r="16" spans="1:3" x14ac:dyDescent="0.45">
      <c r="A16" s="5">
        <v>44502</v>
      </c>
      <c r="B16" s="6" t="s">
        <v>10</v>
      </c>
      <c r="C16" s="8">
        <v>1150</v>
      </c>
    </row>
    <row r="17" spans="1:3" x14ac:dyDescent="0.45">
      <c r="A17" s="5">
        <v>44504</v>
      </c>
      <c r="B17" s="6" t="s">
        <v>10</v>
      </c>
      <c r="C17" s="9">
        <v>1138</v>
      </c>
    </row>
    <row r="18" spans="1:3" x14ac:dyDescent="0.45">
      <c r="A18" s="5">
        <v>44487</v>
      </c>
      <c r="B18" s="4" t="s">
        <v>2</v>
      </c>
      <c r="C18" s="9">
        <v>1075</v>
      </c>
    </row>
    <row r="19" spans="1:3" x14ac:dyDescent="0.45">
      <c r="A19" s="5">
        <v>44487</v>
      </c>
      <c r="B19" s="6" t="s">
        <v>3</v>
      </c>
      <c r="C19" s="8">
        <v>970</v>
      </c>
    </row>
    <row r="20" spans="1:3" x14ac:dyDescent="0.45">
      <c r="A20" s="3">
        <v>44515</v>
      </c>
      <c r="B20" s="4" t="s">
        <v>13</v>
      </c>
      <c r="C20" s="8">
        <v>900</v>
      </c>
    </row>
    <row r="21" spans="1:3" x14ac:dyDescent="0.45">
      <c r="A21" s="5">
        <v>44470</v>
      </c>
      <c r="B21" s="6" t="s">
        <v>3</v>
      </c>
      <c r="C21" s="8">
        <v>767</v>
      </c>
    </row>
    <row r="22" spans="1:3" x14ac:dyDescent="0.45">
      <c r="A22" s="3">
        <v>44473</v>
      </c>
      <c r="B22" s="4" t="s">
        <v>6</v>
      </c>
      <c r="C22" s="8">
        <v>760</v>
      </c>
    </row>
    <row r="23" spans="1:3" x14ac:dyDescent="0.45">
      <c r="A23" s="5">
        <v>44473</v>
      </c>
      <c r="B23" s="6" t="s">
        <v>5</v>
      </c>
      <c r="C23" s="8">
        <v>710</v>
      </c>
    </row>
    <row r="24" spans="1:3" x14ac:dyDescent="0.45">
      <c r="A24" s="5">
        <v>44534</v>
      </c>
      <c r="B24" s="6" t="s">
        <v>5</v>
      </c>
      <c r="C24" s="8">
        <v>710</v>
      </c>
    </row>
    <row r="25" spans="1:3" x14ac:dyDescent="0.45">
      <c r="A25" s="3">
        <v>44508</v>
      </c>
      <c r="B25" s="4" t="s">
        <v>6</v>
      </c>
      <c r="C25" s="8">
        <v>702</v>
      </c>
    </row>
    <row r="26" spans="1:3" x14ac:dyDescent="0.45">
      <c r="A26" s="3">
        <v>44553</v>
      </c>
      <c r="B26" s="4" t="s">
        <v>6</v>
      </c>
      <c r="C26" s="8">
        <v>640</v>
      </c>
    </row>
    <row r="27" spans="1:3" x14ac:dyDescent="0.45">
      <c r="A27" s="5">
        <v>44484</v>
      </c>
      <c r="B27" s="6" t="s">
        <v>8</v>
      </c>
      <c r="C27" s="8">
        <v>620</v>
      </c>
    </row>
    <row r="28" spans="1:3" x14ac:dyDescent="0.45">
      <c r="A28" s="5">
        <v>44512</v>
      </c>
      <c r="B28" s="6" t="s">
        <v>5</v>
      </c>
      <c r="C28" s="8">
        <v>600</v>
      </c>
    </row>
    <row r="29" spans="1:3" ht="19.25" customHeight="1" x14ac:dyDescent="0.45">
      <c r="A29" s="5">
        <v>44491</v>
      </c>
      <c r="B29" s="6" t="s">
        <v>6</v>
      </c>
      <c r="C29" s="8">
        <v>550</v>
      </c>
    </row>
    <row r="30" spans="1:3" x14ac:dyDescent="0.45">
      <c r="A30" s="5">
        <v>44524</v>
      </c>
      <c r="B30" s="6" t="s">
        <v>6</v>
      </c>
      <c r="C30" s="8">
        <v>540</v>
      </c>
    </row>
    <row r="31" spans="1:3" x14ac:dyDescent="0.45">
      <c r="A31" s="5">
        <v>44496</v>
      </c>
      <c r="B31" s="6" t="s">
        <v>8</v>
      </c>
      <c r="C31" s="8">
        <v>520</v>
      </c>
    </row>
    <row r="32" spans="1:3" x14ac:dyDescent="0.45">
      <c r="A32" s="3">
        <v>44526</v>
      </c>
      <c r="B32" s="4" t="s">
        <v>8</v>
      </c>
      <c r="C32" s="8">
        <v>518</v>
      </c>
    </row>
    <row r="33" spans="1:3" x14ac:dyDescent="0.45">
      <c r="A33" s="3">
        <v>44505</v>
      </c>
      <c r="B33" s="4" t="s">
        <v>13</v>
      </c>
      <c r="C33" s="8">
        <v>500</v>
      </c>
    </row>
    <row r="34" spans="1:3" x14ac:dyDescent="0.45">
      <c r="A34" s="3">
        <v>44530</v>
      </c>
      <c r="B34" s="4" t="s">
        <v>8</v>
      </c>
      <c r="C34" s="8">
        <v>500</v>
      </c>
    </row>
    <row r="35" spans="1:3" x14ac:dyDescent="0.45">
      <c r="A35" s="5">
        <v>44488</v>
      </c>
      <c r="B35" s="6" t="s">
        <v>7</v>
      </c>
      <c r="C35" s="8">
        <v>489</v>
      </c>
    </row>
    <row r="36" spans="1:3" x14ac:dyDescent="0.45">
      <c r="A36" s="3">
        <v>44517</v>
      </c>
      <c r="B36" s="4" t="s">
        <v>11</v>
      </c>
      <c r="C36" s="8">
        <v>470.63</v>
      </c>
    </row>
    <row r="37" spans="1:3" x14ac:dyDescent="0.45">
      <c r="A37" s="3">
        <v>44547</v>
      </c>
      <c r="B37" s="4" t="s">
        <v>11</v>
      </c>
      <c r="C37" s="8">
        <v>470.63</v>
      </c>
    </row>
    <row r="38" spans="1:3" x14ac:dyDescent="0.45">
      <c r="A38" s="5">
        <v>44485</v>
      </c>
      <c r="B38" s="6" t="s">
        <v>11</v>
      </c>
      <c r="C38" s="8">
        <v>470</v>
      </c>
    </row>
    <row r="39" spans="1:3" ht="18" customHeight="1" x14ac:dyDescent="0.45">
      <c r="A39" s="3">
        <v>44477</v>
      </c>
      <c r="B39" s="4" t="s">
        <v>7</v>
      </c>
      <c r="C39" s="8">
        <v>450</v>
      </c>
    </row>
    <row r="40" spans="1:3" ht="15.6" customHeight="1" x14ac:dyDescent="0.45">
      <c r="A40" s="3">
        <v>44553</v>
      </c>
      <c r="B40" s="4" t="s">
        <v>5</v>
      </c>
      <c r="C40" s="8">
        <v>450</v>
      </c>
    </row>
    <row r="41" spans="1:3" x14ac:dyDescent="0.45">
      <c r="A41" s="3">
        <v>44519</v>
      </c>
      <c r="B41" s="4" t="s">
        <v>5</v>
      </c>
      <c r="C41" s="8">
        <v>447</v>
      </c>
    </row>
    <row r="42" spans="1:3" x14ac:dyDescent="0.45">
      <c r="A42" s="3">
        <v>44518</v>
      </c>
      <c r="B42" s="6" t="s">
        <v>8</v>
      </c>
      <c r="C42" s="8">
        <v>428</v>
      </c>
    </row>
    <row r="43" spans="1:3" x14ac:dyDescent="0.45">
      <c r="A43" s="5">
        <v>44494</v>
      </c>
      <c r="B43" s="6" t="s">
        <v>9</v>
      </c>
      <c r="C43" s="8">
        <v>423</v>
      </c>
    </row>
    <row r="44" spans="1:3" x14ac:dyDescent="0.45">
      <c r="A44" s="3">
        <v>44498</v>
      </c>
      <c r="B44" s="4" t="s">
        <v>9</v>
      </c>
      <c r="C44" s="8">
        <v>407.05</v>
      </c>
    </row>
    <row r="45" spans="1:3" x14ac:dyDescent="0.45">
      <c r="A45" s="5">
        <v>44496</v>
      </c>
      <c r="B45" s="6" t="s">
        <v>9</v>
      </c>
      <c r="C45" s="8">
        <v>358.22</v>
      </c>
    </row>
    <row r="46" spans="1:3" x14ac:dyDescent="0.45">
      <c r="A46" s="5">
        <v>44529</v>
      </c>
      <c r="B46" s="6" t="s">
        <v>7</v>
      </c>
      <c r="C46" s="8">
        <v>337</v>
      </c>
    </row>
    <row r="47" spans="1:3" x14ac:dyDescent="0.45">
      <c r="A47" s="3">
        <v>44517</v>
      </c>
      <c r="B47" s="4" t="s">
        <v>9</v>
      </c>
      <c r="C47" s="8">
        <v>322.64</v>
      </c>
    </row>
    <row r="48" spans="1:3" x14ac:dyDescent="0.45">
      <c r="A48" s="3">
        <v>44525</v>
      </c>
      <c r="B48" s="4" t="s">
        <v>7</v>
      </c>
      <c r="C48" s="8">
        <v>314</v>
      </c>
    </row>
    <row r="49" spans="1:3" x14ac:dyDescent="0.45">
      <c r="A49" s="3">
        <v>44497</v>
      </c>
      <c r="B49" s="4" t="s">
        <v>5</v>
      </c>
      <c r="C49" s="8">
        <v>300</v>
      </c>
    </row>
    <row r="50" spans="1:3" x14ac:dyDescent="0.45">
      <c r="A50" s="3">
        <v>44499</v>
      </c>
      <c r="B50" s="4" t="s">
        <v>4</v>
      </c>
      <c r="C50" s="8">
        <v>300</v>
      </c>
    </row>
    <row r="51" spans="1:3" x14ac:dyDescent="0.45">
      <c r="A51" s="3">
        <v>44550</v>
      </c>
      <c r="B51" s="4" t="s">
        <v>7</v>
      </c>
      <c r="C51" s="8">
        <v>267</v>
      </c>
    </row>
    <row r="52" spans="1:3" x14ac:dyDescent="0.45">
      <c r="A52" s="14">
        <v>44515</v>
      </c>
      <c r="B52" s="16" t="s">
        <v>6</v>
      </c>
      <c r="C52" s="18">
        <v>150</v>
      </c>
    </row>
    <row r="53" spans="1:3" ht="15.75" x14ac:dyDescent="0.45">
      <c r="A53" s="1"/>
    </row>
  </sheetData>
  <dataValidations count="1">
    <dataValidation type="whole" allowBlank="1" showInputMessage="1" showErrorMessage="1" sqref="A2:C52" xr:uid="{AEBB69F8-3DA9-4B75-B67D-D40D8FCB96C0}">
      <formula1>100</formula1>
      <formula2>2000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2786B1A-ACDD-476A-AEFD-5C5DF16B2B0E}">
          <x14:formula1>
            <xm:f>Sheet1!$C$2:$C$3</xm:f>
          </x14:formula1>
          <xm:sqref>D3:D52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05682-2A36-4C56-B721-0EA1ED364733}">
  <dimension ref="C2:C3"/>
  <sheetViews>
    <sheetView workbookViewId="0">
      <selection activeCell="C4" sqref="C4"/>
    </sheetView>
  </sheetViews>
  <sheetFormatPr defaultRowHeight="14.25" x14ac:dyDescent="0.45"/>
  <sheetData>
    <row r="2" spans="3:3" x14ac:dyDescent="0.45">
      <c r="C2" t="s">
        <v>24</v>
      </c>
    </row>
    <row r="3" spans="3:3" x14ac:dyDescent="0.45">
      <c r="C3"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3D747-72CA-42CF-A67B-E0846B6E9D7A}">
  <dimension ref="A1:H52"/>
  <sheetViews>
    <sheetView workbookViewId="0">
      <selection activeCell="D5" sqref="D5"/>
    </sheetView>
  </sheetViews>
  <sheetFormatPr defaultRowHeight="14.25" x14ac:dyDescent="0.45"/>
  <cols>
    <col min="1" max="1" width="12.53125" bestFit="1" customWidth="1"/>
    <col min="2" max="2" width="12.33203125" bestFit="1" customWidth="1"/>
    <col min="3" max="3" width="13.796875" bestFit="1" customWidth="1"/>
    <col min="4" max="4" width="10.53125" bestFit="1" customWidth="1"/>
    <col min="5" max="5" width="12" bestFit="1" customWidth="1"/>
    <col min="6" max="6" width="14" bestFit="1" customWidth="1"/>
  </cols>
  <sheetData>
    <row r="1" spans="1:8" x14ac:dyDescent="0.45">
      <c r="A1" s="2" t="s">
        <v>0</v>
      </c>
      <c r="B1" s="2" t="s">
        <v>14</v>
      </c>
      <c r="C1" s="7" t="s">
        <v>1</v>
      </c>
      <c r="D1" t="s">
        <v>27</v>
      </c>
      <c r="E1" t="s">
        <v>26</v>
      </c>
      <c r="F1" t="s">
        <v>28</v>
      </c>
    </row>
    <row r="2" spans="1:8" x14ac:dyDescent="0.45">
      <c r="A2" s="3">
        <v>44539</v>
      </c>
      <c r="B2" s="4" t="s">
        <v>12</v>
      </c>
      <c r="C2" s="8">
        <v>12000</v>
      </c>
      <c r="D2" t="s">
        <v>24</v>
      </c>
      <c r="E2" t="str">
        <f t="shared" ref="E2:E33" si="0">IF(C2&gt;2000,"Over Budget","WithinBudget")</f>
        <v>Over Budget</v>
      </c>
      <c r="F2" t="s">
        <v>3</v>
      </c>
      <c r="H2">
        <f>COUNTIF(B3:B52,"Online shopping")</f>
        <v>6</v>
      </c>
    </row>
    <row r="3" spans="1:8" ht="40.5" x14ac:dyDescent="0.45">
      <c r="A3" s="5">
        <v>44470</v>
      </c>
      <c r="B3" s="6" t="s">
        <v>4</v>
      </c>
      <c r="C3" s="9">
        <v>2500</v>
      </c>
      <c r="D3" t="s">
        <v>24</v>
      </c>
      <c r="E3" t="str">
        <f t="shared" si="0"/>
        <v>Over Budget</v>
      </c>
      <c r="F3" t="s">
        <v>7</v>
      </c>
      <c r="H3">
        <f>COUNTIF(B2:B51,"Ordering food")</f>
        <v>5</v>
      </c>
    </row>
    <row r="4" spans="1:8" ht="40.5" x14ac:dyDescent="0.45">
      <c r="A4" s="3">
        <v>44531</v>
      </c>
      <c r="B4" s="4" t="s">
        <v>4</v>
      </c>
      <c r="C4" s="9">
        <v>2500</v>
      </c>
      <c r="D4" t="s">
        <v>24</v>
      </c>
      <c r="E4" t="str">
        <f t="shared" si="0"/>
        <v>Over Budget</v>
      </c>
      <c r="F4" t="s">
        <v>29</v>
      </c>
      <c r="H4">
        <f>COUNTIF(B2:B51,"Gifts")</f>
        <v>4</v>
      </c>
    </row>
    <row r="5" spans="1:8" ht="27" x14ac:dyDescent="0.45">
      <c r="A5" s="5">
        <v>44501</v>
      </c>
      <c r="B5" s="6" t="s">
        <v>3</v>
      </c>
      <c r="C5" s="9">
        <v>2327</v>
      </c>
      <c r="D5" t="s">
        <v>25</v>
      </c>
      <c r="E5" t="str">
        <f t="shared" si="0"/>
        <v>Over Budget</v>
      </c>
      <c r="F5" t="s">
        <v>30</v>
      </c>
      <c r="H5">
        <f>SUM(H2:H4)</f>
        <v>15</v>
      </c>
    </row>
    <row r="6" spans="1:8" x14ac:dyDescent="0.45">
      <c r="A6" s="3">
        <v>44470</v>
      </c>
      <c r="B6" s="4" t="s">
        <v>2</v>
      </c>
      <c r="C6" s="8">
        <v>2300</v>
      </c>
      <c r="D6" t="s">
        <v>24</v>
      </c>
      <c r="E6" t="str">
        <f t="shared" si="0"/>
        <v>Over Budget</v>
      </c>
    </row>
    <row r="7" spans="1:8" x14ac:dyDescent="0.45">
      <c r="A7" s="3">
        <v>44537</v>
      </c>
      <c r="B7" s="4" t="s">
        <v>2</v>
      </c>
      <c r="C7" s="8">
        <v>2300</v>
      </c>
      <c r="D7" t="s">
        <v>24</v>
      </c>
      <c r="E7" t="str">
        <f t="shared" si="0"/>
        <v>Over Budget</v>
      </c>
    </row>
    <row r="8" spans="1:8" x14ac:dyDescent="0.45">
      <c r="A8" s="3">
        <v>44515</v>
      </c>
      <c r="B8" s="4" t="s">
        <v>2</v>
      </c>
      <c r="C8" s="8">
        <v>2100</v>
      </c>
      <c r="D8" t="s">
        <v>24</v>
      </c>
      <c r="E8" t="str">
        <f t="shared" si="0"/>
        <v>Over Budget</v>
      </c>
    </row>
    <row r="9" spans="1:8" ht="27" x14ac:dyDescent="0.45">
      <c r="A9" s="3">
        <v>44526</v>
      </c>
      <c r="B9" s="6" t="s">
        <v>3</v>
      </c>
      <c r="C9" s="9">
        <v>2000</v>
      </c>
      <c r="D9" t="s">
        <v>25</v>
      </c>
      <c r="E9" t="str">
        <f t="shared" si="0"/>
        <v>WithinBudget</v>
      </c>
    </row>
    <row r="10" spans="1:8" x14ac:dyDescent="0.45">
      <c r="A10" s="5">
        <v>44476</v>
      </c>
      <c r="B10" s="6" t="s">
        <v>10</v>
      </c>
      <c r="C10" s="9">
        <v>1900</v>
      </c>
      <c r="D10" t="s">
        <v>24</v>
      </c>
      <c r="E10" t="str">
        <f t="shared" si="0"/>
        <v>WithinBudget</v>
      </c>
    </row>
    <row r="11" spans="1:8" ht="40.5" x14ac:dyDescent="0.45">
      <c r="A11" s="3">
        <v>44522</v>
      </c>
      <c r="B11" s="4" t="s">
        <v>4</v>
      </c>
      <c r="C11" s="9">
        <v>1720</v>
      </c>
      <c r="D11" t="s">
        <v>24</v>
      </c>
      <c r="E11" t="str">
        <f t="shared" si="0"/>
        <v>WithinBudget</v>
      </c>
    </row>
    <row r="12" spans="1:8" ht="40.5" x14ac:dyDescent="0.45">
      <c r="A12" s="5">
        <v>44509</v>
      </c>
      <c r="B12" s="6" t="s">
        <v>4</v>
      </c>
      <c r="C12" s="9">
        <v>1600</v>
      </c>
      <c r="D12" t="s">
        <v>24</v>
      </c>
      <c r="E12" t="str">
        <f t="shared" si="0"/>
        <v>WithinBudget</v>
      </c>
    </row>
    <row r="13" spans="1:8" ht="40.5" x14ac:dyDescent="0.45">
      <c r="A13" s="5">
        <v>44491</v>
      </c>
      <c r="B13" s="6" t="s">
        <v>4</v>
      </c>
      <c r="C13" s="9">
        <v>1574.1</v>
      </c>
      <c r="D13" t="s">
        <v>24</v>
      </c>
      <c r="E13" t="str">
        <f t="shared" si="0"/>
        <v>WithinBudget</v>
      </c>
    </row>
    <row r="14" spans="1:8" x14ac:dyDescent="0.45">
      <c r="A14" s="3">
        <v>44545</v>
      </c>
      <c r="B14" s="6" t="s">
        <v>10</v>
      </c>
      <c r="C14" s="8">
        <v>1500</v>
      </c>
      <c r="D14" t="s">
        <v>24</v>
      </c>
      <c r="E14" t="str">
        <f t="shared" si="0"/>
        <v>WithinBudget</v>
      </c>
    </row>
    <row r="15" spans="1:8" x14ac:dyDescent="0.45">
      <c r="A15" s="5">
        <v>44502</v>
      </c>
      <c r="B15" s="6" t="s">
        <v>10</v>
      </c>
      <c r="C15" s="8">
        <v>1150</v>
      </c>
      <c r="D15" t="s">
        <v>24</v>
      </c>
      <c r="E15" t="str">
        <f t="shared" si="0"/>
        <v>WithinBudget</v>
      </c>
    </row>
    <row r="16" spans="1:8" x14ac:dyDescent="0.45">
      <c r="A16" s="5">
        <v>44504</v>
      </c>
      <c r="B16" s="6" t="s">
        <v>10</v>
      </c>
      <c r="C16" s="9">
        <v>1138</v>
      </c>
      <c r="D16" t="s">
        <v>24</v>
      </c>
      <c r="E16" t="str">
        <f t="shared" si="0"/>
        <v>WithinBudget</v>
      </c>
    </row>
    <row r="17" spans="1:5" x14ac:dyDescent="0.45">
      <c r="A17" s="5">
        <v>44487</v>
      </c>
      <c r="B17" s="4" t="s">
        <v>2</v>
      </c>
      <c r="C17" s="9">
        <v>1075</v>
      </c>
      <c r="D17" t="s">
        <v>24</v>
      </c>
      <c r="E17" t="str">
        <f t="shared" si="0"/>
        <v>WithinBudget</v>
      </c>
    </row>
    <row r="18" spans="1:5" ht="27" x14ac:dyDescent="0.45">
      <c r="A18" s="5">
        <v>44487</v>
      </c>
      <c r="B18" s="6" t="s">
        <v>3</v>
      </c>
      <c r="C18" s="8">
        <v>970</v>
      </c>
      <c r="D18" t="s">
        <v>24</v>
      </c>
      <c r="E18" t="str">
        <f t="shared" si="0"/>
        <v>WithinBudget</v>
      </c>
    </row>
    <row r="19" spans="1:5" ht="27" x14ac:dyDescent="0.45">
      <c r="A19" s="3">
        <v>44515</v>
      </c>
      <c r="B19" s="4" t="s">
        <v>13</v>
      </c>
      <c r="C19" s="8">
        <v>900</v>
      </c>
      <c r="D19" t="s">
        <v>24</v>
      </c>
      <c r="E19" t="str">
        <f t="shared" si="0"/>
        <v>WithinBudget</v>
      </c>
    </row>
    <row r="20" spans="1:5" ht="27" x14ac:dyDescent="0.45">
      <c r="A20" s="5">
        <v>44470</v>
      </c>
      <c r="B20" s="6" t="s">
        <v>3</v>
      </c>
      <c r="C20" s="8">
        <v>767</v>
      </c>
      <c r="D20" t="s">
        <v>24</v>
      </c>
      <c r="E20" t="str">
        <f t="shared" si="0"/>
        <v>WithinBudget</v>
      </c>
    </row>
    <row r="21" spans="1:5" ht="27" x14ac:dyDescent="0.45">
      <c r="A21" s="3">
        <v>44473</v>
      </c>
      <c r="B21" s="4" t="s">
        <v>6</v>
      </c>
      <c r="C21" s="8">
        <v>760</v>
      </c>
      <c r="D21" t="s">
        <v>24</v>
      </c>
      <c r="E21" t="str">
        <f t="shared" si="0"/>
        <v>WithinBudget</v>
      </c>
    </row>
    <row r="22" spans="1:5" ht="27" x14ac:dyDescent="0.45">
      <c r="A22" s="5">
        <v>44473</v>
      </c>
      <c r="B22" s="6" t="s">
        <v>5</v>
      </c>
      <c r="C22" s="8">
        <v>710</v>
      </c>
      <c r="D22" t="s">
        <v>24</v>
      </c>
      <c r="E22" t="str">
        <f t="shared" si="0"/>
        <v>WithinBudget</v>
      </c>
    </row>
    <row r="23" spans="1:5" ht="27" x14ac:dyDescent="0.45">
      <c r="A23" s="5">
        <v>44534</v>
      </c>
      <c r="B23" s="6" t="s">
        <v>5</v>
      </c>
      <c r="C23" s="8">
        <v>710</v>
      </c>
      <c r="D23" t="s">
        <v>24</v>
      </c>
      <c r="E23" t="str">
        <f t="shared" si="0"/>
        <v>WithinBudget</v>
      </c>
    </row>
    <row r="24" spans="1:5" ht="27" x14ac:dyDescent="0.45">
      <c r="A24" s="3">
        <v>44508</v>
      </c>
      <c r="B24" s="4" t="s">
        <v>6</v>
      </c>
      <c r="C24" s="8">
        <v>702</v>
      </c>
      <c r="D24" t="s">
        <v>24</v>
      </c>
      <c r="E24" t="str">
        <f t="shared" si="0"/>
        <v>WithinBudget</v>
      </c>
    </row>
    <row r="25" spans="1:5" ht="27" x14ac:dyDescent="0.45">
      <c r="A25" s="3">
        <v>44553</v>
      </c>
      <c r="B25" s="4" t="s">
        <v>6</v>
      </c>
      <c r="C25" s="8">
        <v>640</v>
      </c>
      <c r="D25" t="s">
        <v>24</v>
      </c>
      <c r="E25" t="str">
        <f t="shared" si="0"/>
        <v>WithinBudget</v>
      </c>
    </row>
    <row r="26" spans="1:5" ht="27" x14ac:dyDescent="0.45">
      <c r="A26" s="5">
        <v>44484</v>
      </c>
      <c r="B26" s="6" t="s">
        <v>8</v>
      </c>
      <c r="C26" s="8">
        <v>620</v>
      </c>
      <c r="D26" t="s">
        <v>24</v>
      </c>
      <c r="E26" t="str">
        <f t="shared" si="0"/>
        <v>WithinBudget</v>
      </c>
    </row>
    <row r="27" spans="1:5" ht="27" x14ac:dyDescent="0.45">
      <c r="A27" s="5">
        <v>44512</v>
      </c>
      <c r="B27" s="6" t="s">
        <v>5</v>
      </c>
      <c r="C27" s="8">
        <v>600</v>
      </c>
      <c r="D27" t="s">
        <v>24</v>
      </c>
      <c r="E27" t="str">
        <f t="shared" si="0"/>
        <v>WithinBudget</v>
      </c>
    </row>
    <row r="28" spans="1:5" ht="27" x14ac:dyDescent="0.45">
      <c r="A28" s="5">
        <v>44491</v>
      </c>
      <c r="B28" s="6" t="s">
        <v>6</v>
      </c>
      <c r="C28" s="8">
        <v>550</v>
      </c>
      <c r="D28" t="s">
        <v>24</v>
      </c>
      <c r="E28" t="str">
        <f t="shared" si="0"/>
        <v>WithinBudget</v>
      </c>
    </row>
    <row r="29" spans="1:5" ht="27" x14ac:dyDescent="0.45">
      <c r="A29" s="5">
        <v>44524</v>
      </c>
      <c r="B29" s="6" t="s">
        <v>6</v>
      </c>
      <c r="C29" s="8">
        <v>540</v>
      </c>
      <c r="D29" t="s">
        <v>24</v>
      </c>
      <c r="E29" t="str">
        <f t="shared" si="0"/>
        <v>WithinBudget</v>
      </c>
    </row>
    <row r="30" spans="1:5" ht="27" x14ac:dyDescent="0.45">
      <c r="A30" s="5">
        <v>44496</v>
      </c>
      <c r="B30" s="6" t="s">
        <v>8</v>
      </c>
      <c r="C30" s="8">
        <v>520</v>
      </c>
      <c r="D30" t="s">
        <v>25</v>
      </c>
      <c r="E30" t="str">
        <f t="shared" si="0"/>
        <v>WithinBudget</v>
      </c>
    </row>
    <row r="31" spans="1:5" ht="27" x14ac:dyDescent="0.45">
      <c r="A31" s="3">
        <v>44526</v>
      </c>
      <c r="B31" s="4" t="s">
        <v>8</v>
      </c>
      <c r="C31" s="8">
        <v>518</v>
      </c>
      <c r="D31" t="s">
        <v>25</v>
      </c>
      <c r="E31" t="str">
        <f t="shared" si="0"/>
        <v>WithinBudget</v>
      </c>
    </row>
    <row r="32" spans="1:5" ht="27" x14ac:dyDescent="0.45">
      <c r="A32" s="3">
        <v>44505</v>
      </c>
      <c r="B32" s="4" t="s">
        <v>13</v>
      </c>
      <c r="C32" s="8">
        <v>500</v>
      </c>
      <c r="D32" t="s">
        <v>25</v>
      </c>
      <c r="E32" t="str">
        <f t="shared" si="0"/>
        <v>WithinBudget</v>
      </c>
    </row>
    <row r="33" spans="1:5" ht="27" x14ac:dyDescent="0.45">
      <c r="A33" s="3">
        <v>44530</v>
      </c>
      <c r="B33" s="4" t="s">
        <v>8</v>
      </c>
      <c r="C33" s="8">
        <v>500</v>
      </c>
      <c r="D33" t="s">
        <v>25</v>
      </c>
      <c r="E33" t="str">
        <f t="shared" si="0"/>
        <v>WithinBudget</v>
      </c>
    </row>
    <row r="34" spans="1:5" ht="27" x14ac:dyDescent="0.45">
      <c r="A34" s="5">
        <v>44488</v>
      </c>
      <c r="B34" s="6" t="s">
        <v>7</v>
      </c>
      <c r="C34" s="8">
        <v>489</v>
      </c>
      <c r="D34" t="s">
        <v>25</v>
      </c>
      <c r="E34" t="str">
        <f t="shared" ref="E34:E51" si="1">IF(C34&gt;2000,"Over Budget","WithinBudget")</f>
        <v>WithinBudget</v>
      </c>
    </row>
    <row r="35" spans="1:5" ht="27" x14ac:dyDescent="0.45">
      <c r="A35" s="3">
        <v>44517</v>
      </c>
      <c r="B35" s="4" t="s">
        <v>11</v>
      </c>
      <c r="C35" s="8">
        <v>470.63</v>
      </c>
      <c r="D35" t="s">
        <v>24</v>
      </c>
      <c r="E35" t="str">
        <f t="shared" si="1"/>
        <v>WithinBudget</v>
      </c>
    </row>
    <row r="36" spans="1:5" ht="27" x14ac:dyDescent="0.45">
      <c r="A36" s="3">
        <v>44547</v>
      </c>
      <c r="B36" s="4" t="s">
        <v>11</v>
      </c>
      <c r="C36" s="8">
        <v>470.63</v>
      </c>
      <c r="D36" t="s">
        <v>24</v>
      </c>
      <c r="E36" t="str">
        <f t="shared" si="1"/>
        <v>WithinBudget</v>
      </c>
    </row>
    <row r="37" spans="1:5" ht="27" x14ac:dyDescent="0.45">
      <c r="A37" s="5">
        <v>44485</v>
      </c>
      <c r="B37" s="6" t="s">
        <v>11</v>
      </c>
      <c r="C37" s="8">
        <v>470</v>
      </c>
      <c r="D37" t="s">
        <v>24</v>
      </c>
      <c r="E37" t="str">
        <f t="shared" si="1"/>
        <v>WithinBudget</v>
      </c>
    </row>
    <row r="38" spans="1:5" ht="27" x14ac:dyDescent="0.45">
      <c r="A38" s="3">
        <v>44477</v>
      </c>
      <c r="B38" s="4" t="s">
        <v>7</v>
      </c>
      <c r="C38" s="8">
        <v>450</v>
      </c>
      <c r="D38" t="s">
        <v>25</v>
      </c>
      <c r="E38" t="str">
        <f t="shared" si="1"/>
        <v>WithinBudget</v>
      </c>
    </row>
    <row r="39" spans="1:5" ht="27" x14ac:dyDescent="0.45">
      <c r="A39" s="3">
        <v>44553</v>
      </c>
      <c r="B39" s="4" t="s">
        <v>5</v>
      </c>
      <c r="C39" s="8">
        <v>450</v>
      </c>
      <c r="D39" t="s">
        <v>24</v>
      </c>
      <c r="E39" t="str">
        <f t="shared" si="1"/>
        <v>WithinBudget</v>
      </c>
    </row>
    <row r="40" spans="1:5" ht="27" x14ac:dyDescent="0.45">
      <c r="A40" s="3">
        <v>44519</v>
      </c>
      <c r="B40" s="4" t="s">
        <v>5</v>
      </c>
      <c r="C40" s="8">
        <v>447</v>
      </c>
      <c r="D40" t="s">
        <v>24</v>
      </c>
      <c r="E40" t="str">
        <f t="shared" si="1"/>
        <v>WithinBudget</v>
      </c>
    </row>
    <row r="41" spans="1:5" ht="27" x14ac:dyDescent="0.45">
      <c r="A41" s="3">
        <v>44518</v>
      </c>
      <c r="B41" s="6" t="s">
        <v>8</v>
      </c>
      <c r="C41" s="8">
        <v>428</v>
      </c>
      <c r="D41" t="s">
        <v>25</v>
      </c>
      <c r="E41" t="str">
        <f t="shared" si="1"/>
        <v>WithinBudget</v>
      </c>
    </row>
    <row r="42" spans="1:5" ht="27" x14ac:dyDescent="0.45">
      <c r="A42" s="5">
        <v>44494</v>
      </c>
      <c r="B42" s="6" t="s">
        <v>9</v>
      </c>
      <c r="C42" s="8">
        <v>423</v>
      </c>
      <c r="D42" t="s">
        <v>24</v>
      </c>
      <c r="E42" t="str">
        <f t="shared" si="1"/>
        <v>WithinBudget</v>
      </c>
    </row>
    <row r="43" spans="1:5" ht="27" x14ac:dyDescent="0.45">
      <c r="A43" s="3">
        <v>44498</v>
      </c>
      <c r="B43" s="4" t="s">
        <v>9</v>
      </c>
      <c r="C43" s="8">
        <v>407.05</v>
      </c>
      <c r="D43" t="s">
        <v>24</v>
      </c>
      <c r="E43" t="str">
        <f t="shared" si="1"/>
        <v>WithinBudget</v>
      </c>
    </row>
    <row r="44" spans="1:5" ht="27" x14ac:dyDescent="0.45">
      <c r="A44" s="5">
        <v>44496</v>
      </c>
      <c r="B44" s="6" t="s">
        <v>9</v>
      </c>
      <c r="C44" s="8">
        <v>358.22</v>
      </c>
      <c r="D44" t="s">
        <v>24</v>
      </c>
      <c r="E44" t="str">
        <f t="shared" si="1"/>
        <v>WithinBudget</v>
      </c>
    </row>
    <row r="45" spans="1:5" ht="27" x14ac:dyDescent="0.45">
      <c r="A45" s="5">
        <v>44529</v>
      </c>
      <c r="B45" s="6" t="s">
        <v>7</v>
      </c>
      <c r="C45" s="8">
        <v>337</v>
      </c>
      <c r="D45" t="s">
        <v>25</v>
      </c>
      <c r="E45" t="str">
        <f t="shared" si="1"/>
        <v>WithinBudget</v>
      </c>
    </row>
    <row r="46" spans="1:5" ht="27" x14ac:dyDescent="0.45">
      <c r="A46" s="3">
        <v>44517</v>
      </c>
      <c r="B46" s="4" t="s">
        <v>9</v>
      </c>
      <c r="C46" s="8">
        <v>322.64</v>
      </c>
      <c r="D46" t="s">
        <v>24</v>
      </c>
      <c r="E46" t="str">
        <f t="shared" si="1"/>
        <v>WithinBudget</v>
      </c>
    </row>
    <row r="47" spans="1:5" ht="27" x14ac:dyDescent="0.45">
      <c r="A47" s="3">
        <v>44525</v>
      </c>
      <c r="B47" s="4" t="s">
        <v>7</v>
      </c>
      <c r="C47" s="8">
        <v>314</v>
      </c>
      <c r="D47" t="s">
        <v>25</v>
      </c>
      <c r="E47" t="str">
        <f t="shared" si="1"/>
        <v>WithinBudget</v>
      </c>
    </row>
    <row r="48" spans="1:5" ht="27" x14ac:dyDescent="0.45">
      <c r="A48" s="3">
        <v>44497</v>
      </c>
      <c r="B48" s="4" t="s">
        <v>5</v>
      </c>
      <c r="C48" s="8">
        <v>300</v>
      </c>
      <c r="D48" t="s">
        <v>24</v>
      </c>
      <c r="E48" t="str">
        <f t="shared" si="1"/>
        <v>WithinBudget</v>
      </c>
    </row>
    <row r="49" spans="1:5" ht="40.5" x14ac:dyDescent="0.45">
      <c r="A49" s="3">
        <v>44499</v>
      </c>
      <c r="B49" s="4" t="s">
        <v>4</v>
      </c>
      <c r="C49" s="8">
        <v>300</v>
      </c>
      <c r="D49" t="s">
        <v>24</v>
      </c>
      <c r="E49" t="str">
        <f t="shared" si="1"/>
        <v>WithinBudget</v>
      </c>
    </row>
    <row r="50" spans="1:5" ht="27" x14ac:dyDescent="0.45">
      <c r="A50" s="3">
        <v>44550</v>
      </c>
      <c r="B50" s="4" t="s">
        <v>7</v>
      </c>
      <c r="C50" s="8">
        <v>267</v>
      </c>
      <c r="D50" t="s">
        <v>25</v>
      </c>
      <c r="E50" t="str">
        <f t="shared" si="1"/>
        <v>WithinBudget</v>
      </c>
    </row>
    <row r="51" spans="1:5" ht="27" x14ac:dyDescent="0.45">
      <c r="A51" s="5">
        <v>44515</v>
      </c>
      <c r="B51" s="4" t="s">
        <v>6</v>
      </c>
      <c r="C51" s="8">
        <v>150</v>
      </c>
      <c r="D51" t="s">
        <v>24</v>
      </c>
      <c r="E51" t="str">
        <f t="shared" si="1"/>
        <v>WithinBudget</v>
      </c>
    </row>
    <row r="52" spans="1:5" ht="30.75" x14ac:dyDescent="0.45">
      <c r="A52" s="19"/>
      <c r="C52" s="10">
        <f>SUM(C51:C51)</f>
        <v>150</v>
      </c>
    </row>
  </sheetData>
  <autoFilter ref="A1:E52" xr:uid="{3D93D747-72CA-42CF-A67B-E0846B6E9D7A}">
    <sortState xmlns:xlrd2="http://schemas.microsoft.com/office/spreadsheetml/2017/richdata2" ref="A2:E52">
      <sortCondition descending="1" ref="C1:C52"/>
    </sortState>
  </autoFilter>
  <dataValidations count="1">
    <dataValidation type="whole" allowBlank="1" showInputMessage="1" showErrorMessage="1" sqref="A2:C52" xr:uid="{9D646064-0F11-48CF-9B71-5575656B08DF}">
      <formula1>100</formula1>
      <formula2>2000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46FF76-C847-4B5C-866B-7F641E4E5976}">
          <x14:formula1>
            <xm:f>Sheet1!$C$2:$C$3</xm:f>
          </x14:formula1>
          <xm:sqref>D3:D52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workbookViewId="0">
      <selection activeCell="B6" sqref="B6"/>
    </sheetView>
  </sheetViews>
  <sheetFormatPr defaultRowHeight="14.25" x14ac:dyDescent="0.45"/>
  <cols>
    <col min="2" max="2" width="61.46484375" customWidth="1"/>
  </cols>
  <sheetData>
    <row r="1" spans="2:2" x14ac:dyDescent="0.45">
      <c r="B1" s="11" t="s">
        <v>23</v>
      </c>
    </row>
    <row r="2" spans="2:2" ht="39" customHeight="1" x14ac:dyDescent="0.45">
      <c r="B2" s="12" t="s">
        <v>15</v>
      </c>
    </row>
    <row r="3" spans="2:2" ht="25.25" customHeight="1" x14ac:dyDescent="0.45">
      <c r="B3" s="12" t="s">
        <v>16</v>
      </c>
    </row>
    <row r="4" spans="2:2" ht="37.25" customHeight="1" x14ac:dyDescent="0.45">
      <c r="B4" s="12" t="s">
        <v>17</v>
      </c>
    </row>
    <row r="5" spans="2:2" ht="41.45" customHeight="1" x14ac:dyDescent="0.45">
      <c r="B5" s="12" t="s">
        <v>18</v>
      </c>
    </row>
    <row r="6" spans="2:2" ht="32.450000000000003" customHeight="1" x14ac:dyDescent="0.45">
      <c r="B6" s="12" t="s">
        <v>19</v>
      </c>
    </row>
    <row r="7" spans="2:2" ht="51" customHeight="1" x14ac:dyDescent="0.45">
      <c r="B7" s="12" t="s">
        <v>20</v>
      </c>
    </row>
    <row r="8" spans="2:2" ht="42" customHeight="1" x14ac:dyDescent="0.45">
      <c r="B8" s="12" t="s">
        <v>21</v>
      </c>
    </row>
    <row r="9" spans="2:2" ht="31.25" customHeight="1" x14ac:dyDescent="0.45">
      <c r="B9" s="12"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23C1-7127-4F61-A4E8-05F10AB6398C}">
  <dimension ref="B2:B4"/>
  <sheetViews>
    <sheetView workbookViewId="0">
      <selection activeCell="B5" sqref="B5"/>
    </sheetView>
  </sheetViews>
  <sheetFormatPr defaultRowHeight="14.25" x14ac:dyDescent="0.45"/>
  <sheetData>
    <row r="2" spans="2:2" x14ac:dyDescent="0.45">
      <c r="B2" t="s">
        <v>40</v>
      </c>
    </row>
    <row r="3" spans="2:2" x14ac:dyDescent="0.45">
      <c r="B3" t="s">
        <v>41</v>
      </c>
    </row>
    <row r="4" spans="2:2" x14ac:dyDescent="0.45">
      <c r="B4"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 2</vt:lpstr>
      <vt:lpstr>Task4</vt:lpstr>
      <vt:lpstr>Task6</vt:lpstr>
      <vt:lpstr>Sheet2</vt:lpstr>
      <vt:lpstr>Expense</vt:lpstr>
      <vt:lpstr>Sheet1</vt:lpstr>
      <vt:lpstr>Solution</vt:lpstr>
      <vt:lpstr>Tasks</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Kaivalya Umale</cp:lastModifiedBy>
  <dcterms:created xsi:type="dcterms:W3CDTF">2015-06-05T18:17:20Z</dcterms:created>
  <dcterms:modified xsi:type="dcterms:W3CDTF">2024-06-28T07:16:44Z</dcterms:modified>
</cp:coreProperties>
</file>