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W\Desktop\"/>
    </mc:Choice>
  </mc:AlternateContent>
  <xr:revisionPtr revIDLastSave="0" documentId="10_ncr:100000_{2232D3B2-823B-4988-8133-6B6C4F1BBC2F}" xr6:coauthVersionLast="31" xr6:coauthVersionMax="31" xr10:uidLastSave="{00000000-0000-0000-0000-000000000000}"/>
  <bookViews>
    <workbookView xWindow="0" yWindow="0" windowWidth="23040" windowHeight="9072" xr2:uid="{8EDC4E3D-C706-4841-93F1-37416EAF6DC2}"/>
  </bookViews>
  <sheets>
    <sheet name="youtuber_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/>
  <c r="I10" i="2"/>
  <c r="I2" i="2" l="1"/>
  <c r="I3" i="2"/>
  <c r="I4" i="2"/>
  <c r="I5" i="2"/>
  <c r="I6" i="2"/>
  <c r="I7" i="2"/>
  <c r="I8" i="2"/>
  <c r="I9" i="2"/>
  <c r="I11" i="2"/>
  <c r="I12" i="2"/>
  <c r="I13" i="2"/>
  <c r="I15" i="2"/>
  <c r="I16" i="2"/>
  <c r="I17" i="2"/>
</calcChain>
</file>

<file path=xl/sharedStrings.xml><?xml version="1.0" encoding="utf-8"?>
<sst xmlns="http://schemas.openxmlformats.org/spreadsheetml/2006/main" count="52" uniqueCount="34">
  <si>
    <t>Yumi King</t>
  </si>
  <si>
    <t>Hoop And Life</t>
  </si>
  <si>
    <t>Gina Darling</t>
  </si>
  <si>
    <t>Fung Brothers</t>
  </si>
  <si>
    <t>Timothy DeLaGhetto</t>
  </si>
  <si>
    <t>LeendaDProductions</t>
  </si>
  <si>
    <t>youtuber</t>
  </si>
  <si>
    <t>subs</t>
  </si>
  <si>
    <t>ave_views</t>
  </si>
  <si>
    <t>total_videos</t>
  </si>
  <si>
    <t>growth_views</t>
  </si>
  <si>
    <t>endorse</t>
  </si>
  <si>
    <t>yourchonny</t>
  </si>
  <si>
    <t>Steven Deng</t>
  </si>
  <si>
    <t>FruityPoppin</t>
  </si>
  <si>
    <t>Joe Jitsukawa</t>
  </si>
  <si>
    <t>male</t>
  </si>
  <si>
    <t>Jamie Zhu</t>
  </si>
  <si>
    <t>Jimmy Zhang</t>
  </si>
  <si>
    <t>Tina Yong</t>
  </si>
  <si>
    <t>AlexSenpaiChen</t>
  </si>
  <si>
    <t>Coffee &amp; Cashmere</t>
  </si>
  <si>
    <t>LIT 我的海漂时代</t>
  </si>
  <si>
    <t>Megan Bowen</t>
  </si>
  <si>
    <t>duration</t>
  </si>
  <si>
    <t>Stephanie Soo</t>
  </si>
  <si>
    <t>frequency</t>
  </si>
  <si>
    <t>Tingting ASMR</t>
  </si>
  <si>
    <t>female</t>
  </si>
  <si>
    <t>Food Tales</t>
  </si>
  <si>
    <t>growth_subs</t>
  </si>
  <si>
    <t>influencer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</si>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</sst>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1" applyNumberFormat="1" applyFont="1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">
    <cellStyle name="Comma" xfId="1" builtinId="3"/>
    <cellStyle name="Hyperlink 2" xfId="3" xr:uid="{18AE09C2-3CF4-4804-963E-3E4F91928619}"/>
    <cellStyle name="Normal" xfId="0" builtinId="0"/>
    <cellStyle name="Normal 2" xfId="2" xr:uid="{1DF1650D-43C9-42E7-85EC-404DA6A8E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116839</xdr:rowOff>
    </xdr:to>
    <xdr:sp macro="" textlink="">
      <xdr:nvSpPr>
        <xdr:cNvPr id="2" name="thumbnail" descr="https://i.ytimg.com/an_webp/QPrP3Y4SO_E/mqdefault_6s.webp?du=3000&amp;sqp=CLaju98F&amp;rs=AOn4CLCIXSrQ9OjvDKK5g9a7psTDbWinGA">
          <a:extLst>
            <a:ext uri="{FF2B5EF4-FFF2-40B4-BE49-F238E27FC236}">
              <a16:creationId xmlns:a16="http://schemas.microsoft.com/office/drawing/2014/main" id="{DBD63E5E-C6A9-466E-A5A5-890F948D9A12}"/>
            </a:ext>
          </a:extLst>
        </xdr:cNvPr>
        <xdr:cNvSpPr>
          <a:spLocks noChangeAspect="1" noChangeArrowheads="1"/>
        </xdr:cNvSpPr>
      </xdr:nvSpPr>
      <xdr:spPr bwMode="auto">
        <a:xfrm>
          <a:off x="0" y="4556760"/>
          <a:ext cx="304800" cy="299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6414-C22F-4E7A-95C0-8F7123D36B0B}">
  <dimension ref="A1:N21"/>
  <sheetViews>
    <sheetView tabSelected="1" workbookViewId="0">
      <selection activeCell="C17" sqref="C17"/>
    </sheetView>
  </sheetViews>
  <sheetFormatPr defaultRowHeight="14.4" x14ac:dyDescent="0.3"/>
  <cols>
    <col min="1" max="1" width="18.109375" style="2" bestFit="1" customWidth="1"/>
    <col min="2" max="2" width="9.44140625" style="2" bestFit="1" customWidth="1"/>
    <col min="3" max="3" width="8.88671875" style="2" bestFit="1" customWidth="1"/>
    <col min="4" max="4" width="9.6640625" style="2" bestFit="1" customWidth="1"/>
    <col min="5" max="5" width="11.33203125" style="2" bestFit="1" customWidth="1"/>
    <col min="6" max="6" width="12.6640625" style="2" bestFit="1" customWidth="1"/>
    <col min="7" max="7" width="11.77734375" style="2" bestFit="1" customWidth="1"/>
    <col min="8" max="8" width="9.5546875" style="2" bestFit="1" customWidth="1"/>
    <col min="9" max="9" width="8.21875" style="2" bestFit="1" customWidth="1"/>
    <col min="10" max="10" width="5.109375" style="2" bestFit="1" customWidth="1"/>
    <col min="11" max="11" width="6.77734375" style="2" bestFit="1" customWidth="1"/>
    <col min="12" max="12" width="7.77734375" style="2" bestFit="1" customWidth="1"/>
  </cols>
  <sheetData>
    <row r="1" spans="1:12" x14ac:dyDescent="0.3">
      <c r="A1" s="1" t="s">
        <v>6</v>
      </c>
      <c r="B1" s="1" t="s">
        <v>31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30</v>
      </c>
      <c r="H1" s="1" t="s">
        <v>26</v>
      </c>
      <c r="I1" s="1" t="s">
        <v>24</v>
      </c>
      <c r="J1" s="1" t="s">
        <v>16</v>
      </c>
      <c r="K1" s="1" t="s">
        <v>28</v>
      </c>
      <c r="L1" s="1" t="s">
        <v>11</v>
      </c>
    </row>
    <row r="2" spans="1:12" x14ac:dyDescent="0.3">
      <c r="A2" s="3" t="s">
        <v>4</v>
      </c>
      <c r="B2" s="4" t="s">
        <v>32</v>
      </c>
      <c r="C2" s="4">
        <v>3884157</v>
      </c>
      <c r="D2" s="4">
        <v>366811</v>
      </c>
      <c r="E2" s="4">
        <v>513</v>
      </c>
      <c r="F2" s="4">
        <v>3801383</v>
      </c>
      <c r="G2" s="4">
        <v>31477</v>
      </c>
      <c r="H2" s="4">
        <v>3</v>
      </c>
      <c r="I2" s="4">
        <f>12*60+5</f>
        <v>725</v>
      </c>
      <c r="J2" s="4">
        <v>63</v>
      </c>
      <c r="K2" s="4">
        <v>37</v>
      </c>
      <c r="L2" s="4">
        <v>5004</v>
      </c>
    </row>
    <row r="3" spans="1:12" x14ac:dyDescent="0.3">
      <c r="A3" s="3" t="s">
        <v>19</v>
      </c>
      <c r="B3" s="4" t="s">
        <v>32</v>
      </c>
      <c r="C3" s="4">
        <v>2551141</v>
      </c>
      <c r="D3" s="4">
        <v>318073</v>
      </c>
      <c r="E3" s="4">
        <v>308</v>
      </c>
      <c r="F3" s="4">
        <v>668976</v>
      </c>
      <c r="G3" s="4">
        <v>3360</v>
      </c>
      <c r="H3" s="4">
        <v>3</v>
      </c>
      <c r="I3" s="4">
        <f>16*60+34</f>
        <v>994</v>
      </c>
      <c r="J3" s="4">
        <v>9</v>
      </c>
      <c r="K3" s="4">
        <v>91</v>
      </c>
      <c r="L3" s="4">
        <v>4537</v>
      </c>
    </row>
    <row r="4" spans="1:12" x14ac:dyDescent="0.3">
      <c r="A4" s="3" t="s">
        <v>3</v>
      </c>
      <c r="B4" s="4" t="s">
        <v>33</v>
      </c>
      <c r="C4" s="4">
        <v>1932227</v>
      </c>
      <c r="D4" s="4">
        <v>137917</v>
      </c>
      <c r="E4" s="4">
        <v>697</v>
      </c>
      <c r="F4" s="4">
        <v>4699691</v>
      </c>
      <c r="G4" s="4">
        <v>15539</v>
      </c>
      <c r="H4" s="4">
        <v>10</v>
      </c>
      <c r="I4" s="4">
        <f>13*60+11</f>
        <v>791</v>
      </c>
      <c r="J4" s="4">
        <v>79</v>
      </c>
      <c r="K4" s="4">
        <v>21</v>
      </c>
      <c r="L4" s="4">
        <v>2897</v>
      </c>
    </row>
    <row r="5" spans="1:12" x14ac:dyDescent="0.3">
      <c r="A5" s="3" t="s">
        <v>5</v>
      </c>
      <c r="B5" s="4" t="s">
        <v>32</v>
      </c>
      <c r="C5" s="4">
        <v>1168971</v>
      </c>
      <c r="D5" s="4">
        <v>513994</v>
      </c>
      <c r="E5" s="4">
        <v>121</v>
      </c>
      <c r="F5" s="4">
        <v>3886985</v>
      </c>
      <c r="G5" s="4">
        <v>10675</v>
      </c>
      <c r="H5" s="4">
        <v>2</v>
      </c>
      <c r="I5" s="4">
        <f>4*60+42</f>
        <v>282</v>
      </c>
      <c r="J5" s="4">
        <v>47</v>
      </c>
      <c r="K5" s="4">
        <v>53</v>
      </c>
      <c r="L5" s="4">
        <v>6635</v>
      </c>
    </row>
    <row r="6" spans="1:12" x14ac:dyDescent="0.3">
      <c r="A6" s="3" t="s">
        <v>12</v>
      </c>
      <c r="B6" s="4" t="s">
        <v>33</v>
      </c>
      <c r="C6" s="4">
        <v>958043</v>
      </c>
      <c r="D6" s="4">
        <v>228136</v>
      </c>
      <c r="E6" s="4">
        <v>140</v>
      </c>
      <c r="F6" s="4">
        <v>1052173</v>
      </c>
      <c r="G6" s="4">
        <v>4054</v>
      </c>
      <c r="H6" s="4">
        <v>1</v>
      </c>
      <c r="I6" s="4">
        <f>7*60+59</f>
        <v>479</v>
      </c>
      <c r="J6" s="4">
        <v>73</v>
      </c>
      <c r="K6" s="4">
        <v>27</v>
      </c>
      <c r="L6" s="4">
        <v>5345</v>
      </c>
    </row>
    <row r="7" spans="1:12" x14ac:dyDescent="0.3">
      <c r="A7" s="3" t="s">
        <v>0</v>
      </c>
      <c r="B7" s="4" t="s">
        <v>33</v>
      </c>
      <c r="C7" s="4">
        <v>849160</v>
      </c>
      <c r="D7" s="4">
        <v>9696</v>
      </c>
      <c r="E7" s="4">
        <v>862</v>
      </c>
      <c r="F7" s="4">
        <v>1240734</v>
      </c>
      <c r="G7" s="4">
        <v>2415</v>
      </c>
      <c r="H7" s="4">
        <v>7</v>
      </c>
      <c r="I7" s="4">
        <f>7*60+17</f>
        <v>437</v>
      </c>
      <c r="J7" s="4">
        <v>7</v>
      </c>
      <c r="K7" s="4">
        <v>93</v>
      </c>
      <c r="L7" s="4">
        <v>170</v>
      </c>
    </row>
    <row r="8" spans="1:12" x14ac:dyDescent="0.3">
      <c r="A8" s="3" t="s">
        <v>14</v>
      </c>
      <c r="B8" s="4" t="s">
        <v>32</v>
      </c>
      <c r="C8" s="4">
        <v>731102</v>
      </c>
      <c r="D8" s="4">
        <v>577435</v>
      </c>
      <c r="E8" s="4">
        <v>20</v>
      </c>
      <c r="F8" s="4">
        <v>757206</v>
      </c>
      <c r="G8" s="4">
        <v>12442</v>
      </c>
      <c r="H8" s="4">
        <v>1</v>
      </c>
      <c r="I8" s="4">
        <f>8*60+23</f>
        <v>503</v>
      </c>
      <c r="J8" s="4">
        <v>31</v>
      </c>
      <c r="K8" s="4">
        <v>69</v>
      </c>
      <c r="L8" s="4">
        <v>6039</v>
      </c>
    </row>
    <row r="9" spans="1:12" x14ac:dyDescent="0.3">
      <c r="A9" s="3" t="s">
        <v>23</v>
      </c>
      <c r="B9" s="4" t="s">
        <v>32</v>
      </c>
      <c r="C9" s="4">
        <v>695539</v>
      </c>
      <c r="D9" s="4">
        <v>150385</v>
      </c>
      <c r="E9" s="4">
        <v>438</v>
      </c>
      <c r="F9" s="4">
        <v>1136660</v>
      </c>
      <c r="G9" s="4">
        <v>2218</v>
      </c>
      <c r="H9" s="4">
        <v>3</v>
      </c>
      <c r="I9" s="4">
        <f>12*60+11</f>
        <v>731</v>
      </c>
      <c r="J9" s="4">
        <v>10</v>
      </c>
      <c r="K9" s="4">
        <v>90</v>
      </c>
      <c r="L9" s="4">
        <v>1288</v>
      </c>
    </row>
    <row r="10" spans="1:12" x14ac:dyDescent="0.3">
      <c r="A10" s="3" t="s">
        <v>25</v>
      </c>
      <c r="B10" s="4" t="s">
        <v>32</v>
      </c>
      <c r="C10" s="4">
        <v>512490</v>
      </c>
      <c r="D10" s="4">
        <v>157799</v>
      </c>
      <c r="E10" s="4">
        <v>323</v>
      </c>
      <c r="F10" s="4">
        <v>8886292</v>
      </c>
      <c r="G10" s="4">
        <v>44830</v>
      </c>
      <c r="H10" s="4">
        <v>24</v>
      </c>
      <c r="I10" s="4">
        <f>37*60+13</f>
        <v>2233</v>
      </c>
      <c r="J10" s="4">
        <v>12</v>
      </c>
      <c r="K10" s="4">
        <v>88</v>
      </c>
      <c r="L10" s="4">
        <v>8089</v>
      </c>
    </row>
    <row r="11" spans="1:12" x14ac:dyDescent="0.3">
      <c r="A11" s="3" t="s">
        <v>15</v>
      </c>
      <c r="B11" s="4" t="s">
        <v>33</v>
      </c>
      <c r="C11" s="4">
        <v>486712</v>
      </c>
      <c r="D11" s="4">
        <v>54706</v>
      </c>
      <c r="E11" s="4">
        <v>694</v>
      </c>
      <c r="F11" s="4">
        <v>964615</v>
      </c>
      <c r="G11" s="4">
        <v>2603</v>
      </c>
      <c r="H11" s="4">
        <v>4</v>
      </c>
      <c r="I11" s="4">
        <f>25*60+17</f>
        <v>1517</v>
      </c>
      <c r="J11" s="4">
        <v>68</v>
      </c>
      <c r="K11" s="4">
        <v>32</v>
      </c>
      <c r="L11" s="4">
        <v>778</v>
      </c>
    </row>
    <row r="12" spans="1:12" x14ac:dyDescent="0.3">
      <c r="A12" s="3" t="s">
        <v>13</v>
      </c>
      <c r="B12" s="4" t="s">
        <v>32</v>
      </c>
      <c r="C12" s="4">
        <v>485775</v>
      </c>
      <c r="D12" s="4">
        <v>156287</v>
      </c>
      <c r="E12" s="4">
        <v>163</v>
      </c>
      <c r="F12" s="4">
        <v>1515880</v>
      </c>
      <c r="G12" s="4">
        <v>10291</v>
      </c>
      <c r="H12" s="4">
        <v>4</v>
      </c>
      <c r="I12" s="4">
        <f>6*60+3</f>
        <v>363</v>
      </c>
      <c r="J12" s="4">
        <v>19</v>
      </c>
      <c r="K12" s="4">
        <v>81</v>
      </c>
      <c r="L12" s="4">
        <v>1282</v>
      </c>
    </row>
    <row r="13" spans="1:12" x14ac:dyDescent="0.3">
      <c r="A13" s="3" t="s">
        <v>27</v>
      </c>
      <c r="B13" s="4" t="s">
        <v>32</v>
      </c>
      <c r="C13" s="4">
        <v>414233</v>
      </c>
      <c r="D13" s="4">
        <v>169155</v>
      </c>
      <c r="E13" s="4">
        <v>259</v>
      </c>
      <c r="F13" s="4">
        <v>4648078</v>
      </c>
      <c r="G13" s="4">
        <v>22856</v>
      </c>
      <c r="H13" s="4">
        <v>12</v>
      </c>
      <c r="I13" s="4">
        <f>49*60+49</f>
        <v>2989</v>
      </c>
      <c r="J13" s="4">
        <v>40</v>
      </c>
      <c r="K13" s="4">
        <v>60</v>
      </c>
      <c r="L13" s="4">
        <v>6559</v>
      </c>
    </row>
    <row r="14" spans="1:12" x14ac:dyDescent="0.3">
      <c r="A14" s="5" t="s">
        <v>18</v>
      </c>
      <c r="B14" s="6" t="s">
        <v>32</v>
      </c>
      <c r="C14" s="6">
        <v>350171</v>
      </c>
      <c r="D14" s="6">
        <v>273853</v>
      </c>
      <c r="E14" s="6">
        <v>111</v>
      </c>
      <c r="F14" s="6">
        <v>415101</v>
      </c>
      <c r="G14" s="6">
        <v>2220</v>
      </c>
      <c r="H14" s="6">
        <v>4</v>
      </c>
      <c r="I14" s="6">
        <v>554</v>
      </c>
      <c r="J14" s="6">
        <v>54</v>
      </c>
      <c r="K14" s="6">
        <v>46</v>
      </c>
      <c r="L14" s="6">
        <v>7662</v>
      </c>
    </row>
    <row r="15" spans="1:12" x14ac:dyDescent="0.3">
      <c r="A15" s="5" t="s">
        <v>29</v>
      </c>
      <c r="B15" s="6" t="s">
        <v>33</v>
      </c>
      <c r="C15" s="6">
        <v>338835</v>
      </c>
      <c r="D15" s="6">
        <v>221456</v>
      </c>
      <c r="E15" s="6">
        <v>277</v>
      </c>
      <c r="F15" s="6">
        <v>1342936</v>
      </c>
      <c r="G15" s="6">
        <v>5746</v>
      </c>
      <c r="H15" s="6">
        <v>2</v>
      </c>
      <c r="I15" s="6">
        <f>22*60+30</f>
        <v>1350</v>
      </c>
      <c r="J15" s="6">
        <v>17</v>
      </c>
      <c r="K15" s="6">
        <v>83</v>
      </c>
      <c r="L15" s="6">
        <v>945</v>
      </c>
    </row>
    <row r="16" spans="1:12" x14ac:dyDescent="0.3">
      <c r="A16" s="5" t="s">
        <v>17</v>
      </c>
      <c r="B16" s="6" t="s">
        <v>32</v>
      </c>
      <c r="C16" s="6">
        <v>311547</v>
      </c>
      <c r="D16" s="6">
        <v>61399</v>
      </c>
      <c r="E16" s="6">
        <v>171</v>
      </c>
      <c r="F16" s="6">
        <v>1473196</v>
      </c>
      <c r="G16" s="6">
        <v>12931</v>
      </c>
      <c r="H16" s="6">
        <v>4</v>
      </c>
      <c r="I16" s="6">
        <f>8*60+42</f>
        <v>522</v>
      </c>
      <c r="J16" s="6">
        <v>70</v>
      </c>
      <c r="K16" s="6">
        <v>30</v>
      </c>
      <c r="L16" s="6">
        <v>547</v>
      </c>
    </row>
    <row r="17" spans="1:14" x14ac:dyDescent="0.3">
      <c r="A17" s="5" t="s">
        <v>1</v>
      </c>
      <c r="B17" s="6" t="s">
        <v>33</v>
      </c>
      <c r="C17" s="6">
        <v>276065</v>
      </c>
      <c r="D17" s="6">
        <v>54520</v>
      </c>
      <c r="E17" s="6">
        <v>330</v>
      </c>
      <c r="F17" s="6">
        <v>2899247</v>
      </c>
      <c r="G17" s="6">
        <v>16316</v>
      </c>
      <c r="H17" s="6">
        <v>8</v>
      </c>
      <c r="I17" s="6">
        <f>10*60+36</f>
        <v>636</v>
      </c>
      <c r="J17" s="6">
        <v>98</v>
      </c>
      <c r="K17" s="6">
        <v>2</v>
      </c>
      <c r="L17" s="6">
        <v>1837</v>
      </c>
      <c r="N17" s="2"/>
    </row>
    <row r="18" spans="1:14" x14ac:dyDescent="0.3">
      <c r="A18" s="5" t="s">
        <v>2</v>
      </c>
      <c r="B18" s="6" t="s">
        <v>32</v>
      </c>
      <c r="C18" s="6">
        <v>273459</v>
      </c>
      <c r="D18" s="6">
        <v>97270</v>
      </c>
      <c r="E18" s="6">
        <v>83</v>
      </c>
      <c r="F18" s="6">
        <v>73864</v>
      </c>
      <c r="G18" s="6">
        <v>47</v>
      </c>
      <c r="H18" s="6">
        <v>1</v>
      </c>
      <c r="I18" s="6">
        <f>11*60+35</f>
        <v>695</v>
      </c>
      <c r="J18" s="6">
        <v>68</v>
      </c>
      <c r="K18" s="6">
        <v>32</v>
      </c>
      <c r="L18" s="6">
        <v>1140</v>
      </c>
    </row>
    <row r="19" spans="1:14" x14ac:dyDescent="0.3">
      <c r="A19" s="5" t="s">
        <v>22</v>
      </c>
      <c r="B19" s="6" t="s">
        <v>33</v>
      </c>
      <c r="C19" s="6">
        <v>242048</v>
      </c>
      <c r="D19" s="6">
        <v>242048</v>
      </c>
      <c r="E19" s="6">
        <v>50</v>
      </c>
      <c r="F19" s="6">
        <v>387727</v>
      </c>
      <c r="G19" s="6">
        <v>2610</v>
      </c>
      <c r="H19" s="6">
        <v>1</v>
      </c>
      <c r="I19" s="6">
        <v>554</v>
      </c>
      <c r="J19" s="6">
        <v>52</v>
      </c>
      <c r="K19" s="6">
        <v>48</v>
      </c>
      <c r="L19" s="6">
        <v>8165</v>
      </c>
    </row>
    <row r="20" spans="1:14" x14ac:dyDescent="0.3">
      <c r="A20" s="7" t="s">
        <v>21</v>
      </c>
      <c r="B20" s="6" t="s">
        <v>32</v>
      </c>
      <c r="C20" s="6">
        <v>83126</v>
      </c>
      <c r="D20" s="6">
        <v>25356</v>
      </c>
      <c r="E20" s="7">
        <v>159</v>
      </c>
      <c r="F20" s="6">
        <v>20480</v>
      </c>
      <c r="G20" s="7">
        <v>261</v>
      </c>
      <c r="H20" s="7">
        <v>3</v>
      </c>
      <c r="I20" s="7">
        <v>947</v>
      </c>
      <c r="J20" s="7">
        <v>40</v>
      </c>
      <c r="K20" s="7">
        <v>60</v>
      </c>
      <c r="L20" s="7">
        <v>653</v>
      </c>
    </row>
    <row r="21" spans="1:14" x14ac:dyDescent="0.3">
      <c r="A21" s="7" t="s">
        <v>20</v>
      </c>
      <c r="B21" s="6" t="s">
        <v>32</v>
      </c>
      <c r="C21" s="6">
        <v>5553</v>
      </c>
      <c r="D21" s="6">
        <v>5985</v>
      </c>
      <c r="E21" s="6">
        <v>59</v>
      </c>
      <c r="F21" s="6">
        <v>7314</v>
      </c>
      <c r="G21" s="6">
        <v>44</v>
      </c>
      <c r="H21" s="6">
        <v>2</v>
      </c>
      <c r="I21" s="6">
        <v>397</v>
      </c>
      <c r="J21" s="6">
        <v>52</v>
      </c>
      <c r="K21" s="6">
        <v>48</v>
      </c>
      <c r="L21" s="6">
        <v>71</v>
      </c>
    </row>
  </sheetData>
  <sortState ref="A2:L21">
    <sortCondition descending="1" ref="C2:C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2018-11-16T11:57:42Z</dcterms:created>
  <dcterms:modified xsi:type="dcterms:W3CDTF">2018-11-21T12:37:38Z</dcterms:modified>
</cp:coreProperties>
</file>