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c286/RStudio/ebstein_mg/1-data/"/>
    </mc:Choice>
  </mc:AlternateContent>
  <xr:revisionPtr revIDLastSave="0" documentId="13_ncr:1_{FC1CF082-E5DD-3947-BAFD-58E9D0E9FD0A}" xr6:coauthVersionLast="47" xr6:coauthVersionMax="47" xr10:uidLastSave="{00000000-0000-0000-0000-000000000000}"/>
  <bookViews>
    <workbookView xWindow="0" yWindow="500" windowWidth="25140" windowHeight="17500" firstSheet="1" activeTab="7" xr2:uid="{0BFC42FB-AF9A-6C4B-8713-04DD03B7C22F}"/>
  </bookViews>
  <sheets>
    <sheet name="ReadMe" sheetId="4" r:id="rId1"/>
    <sheet name="raw" sheetId="1" r:id="rId2"/>
    <sheet name="Sheet2" sheetId="2" r:id="rId3"/>
    <sheet name="all plates" sheetId="3" r:id="rId4"/>
    <sheet name="post_stop soln scale" sheetId="6" r:id="rId5"/>
    <sheet name="30min post stop " sheetId="5" r:id="rId6"/>
    <sheet name="Sheet3" sheetId="9" r:id="rId7"/>
    <sheet name="Sheet1" sheetId="8" r:id="rId8"/>
    <sheet name="30min post stop_kfp" sheetId="7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9" l="1"/>
  <c r="F18" i="9"/>
  <c r="G18" i="9"/>
  <c r="H18" i="9"/>
  <c r="I18" i="9"/>
  <c r="J18" i="9"/>
  <c r="K18" i="9"/>
  <c r="L18" i="9"/>
  <c r="E17" i="9"/>
  <c r="F17" i="9"/>
  <c r="G17" i="9"/>
  <c r="H17" i="9"/>
  <c r="I17" i="9"/>
  <c r="J17" i="9"/>
  <c r="K17" i="9"/>
  <c r="L17" i="9"/>
  <c r="F16" i="9"/>
  <c r="G16" i="9"/>
  <c r="H16" i="9"/>
  <c r="I16" i="9"/>
  <c r="J16" i="9"/>
  <c r="K16" i="9"/>
  <c r="L16" i="9"/>
  <c r="E16" i="9"/>
  <c r="D18" i="9"/>
  <c r="D17" i="9"/>
  <c r="D16" i="9"/>
  <c r="C13" i="5"/>
  <c r="C48" i="8"/>
  <c r="D48" i="8"/>
  <c r="D47" i="8"/>
  <c r="B47" i="8"/>
  <c r="C47" i="8"/>
  <c r="C46" i="8"/>
  <c r="D46" i="8"/>
  <c r="B48" i="8"/>
  <c r="B46" i="8"/>
  <c r="D43" i="8"/>
  <c r="D44" i="8"/>
  <c r="C43" i="8"/>
  <c r="C44" i="8"/>
  <c r="C42" i="8"/>
  <c r="D42" i="8"/>
  <c r="B43" i="8"/>
  <c r="B44" i="8"/>
  <c r="B42" i="8"/>
  <c r="K14" i="5"/>
  <c r="E13" i="5"/>
  <c r="D15" i="5"/>
  <c r="E15" i="5"/>
  <c r="F15" i="5"/>
  <c r="G15" i="5"/>
  <c r="H15" i="5"/>
  <c r="I15" i="5"/>
  <c r="J15" i="5"/>
  <c r="K15" i="5"/>
  <c r="C15" i="5"/>
  <c r="E14" i="5"/>
  <c r="D14" i="5"/>
  <c r="F14" i="5"/>
  <c r="G14" i="5"/>
  <c r="H14" i="5"/>
  <c r="I14" i="5"/>
  <c r="J14" i="5"/>
  <c r="C14" i="5"/>
  <c r="F13" i="5"/>
  <c r="G13" i="5"/>
  <c r="H13" i="5"/>
  <c r="I13" i="5"/>
  <c r="J13" i="5"/>
  <c r="D13" i="5"/>
</calcChain>
</file>

<file path=xl/sharedStrings.xml><?xml version="1.0" encoding="utf-8"?>
<sst xmlns="http://schemas.openxmlformats.org/spreadsheetml/2006/main" count="516" uniqueCount="176">
  <si>
    <t>Time</t>
  </si>
  <si>
    <t>T° 670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</si>
  <si>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</si>
  <si>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</si>
  <si>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</si>
  <si>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</si>
  <si>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</si>
  <si>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</si>
  <si>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</si>
  <si>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</si>
  <si>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</si>
  <si>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</si>
  <si>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</si>
  <si>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</si>
  <si>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</si>
  <si>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</si>
  <si>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</si>
  <si>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</si>
  <si>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</si>
  <si>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</si>
  <si>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</si>
  <si>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</si>
  <si>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</si>
  <si>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</si>
  <si>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</si>
  <si>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</si>
  <si>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</si>
  <si>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</si>
  <si>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</si>
  <si>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</si>
  <si>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</si>
  <si>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</si>
  <si>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</si>
  <si>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</si>
  <si>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</si>
  <si>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</si>
  <si>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</si>
  <si>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</si>
  <si>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</si>
  <si>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</si>
  <si>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</si>
  <si>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</si>
  <si>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</si>
  <si>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</si>
  <si>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</si>
  <si>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</si>
  <si>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</si>
  <si>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</si>
  <si>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</si>
  <si>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</si>
  <si>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</si>
  <si>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</si>
  <si>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</si>
  <si>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</si>
  <si>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</si>
  <si>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</si>
  <si>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</si>
  <si>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</si>
  <si>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</si>
  <si>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</si>
  <si>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</si>
  <si>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</si>
  <si>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</si>
  <si>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</si>
  <si>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</si>
  <si>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</si>
  <si>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</si>
  <si>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</si>
  <si>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</si>
  <si>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</si>
  <si>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</si>
  <si>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</si>
  <si>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</si>
  <si>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</si>
  <si>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</si>
  <si>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</si>
  <si>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</si>
  <si>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</si>
  <si>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</si>
  <si>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</si>
  <si>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</si>
  <si>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</si>
  <si>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</si>
  <si>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</si>
  <si>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</si>
  <si>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</si>
  <si>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</si>
  <si>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</si>
  <si>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</si>
  <si>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</si>
  <si>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</si>
  <si>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</si>
  <si>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</si>
  <si>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</si>
  <si>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</si>
  <si>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</si>
  <si>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</si>
  <si>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</si>
  <si>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</t>
  </si>
  <si>
    <t>B</t>
  </si>
  <si>
    <t>C</t>
  </si>
  <si>
    <t>D</t>
  </si>
  <si>
    <t>E</t>
  </si>
  <si>
    <t>F</t>
  </si>
  <si>
    <t>G</t>
  </si>
  <si>
    <t>H</t>
  </si>
  <si>
    <t>Software Version</t>
  </si>
  <si>
    <t>3.08.01</t>
  </si>
  <si>
    <t>Experiment File Path:</t>
  </si>
  <si>
    <t>C:\Users\Public\Documents\Experiments\Andrew Frank\Marci\Urease assay.xpt</t>
  </si>
  <si>
    <t>Protocol File Path:</t>
  </si>
  <si>
    <t>Plate Number</t>
  </si>
  <si>
    <t>Plate 1</t>
  </si>
  <si>
    <t>Date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</si>
  <si>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</si>
  <si>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</si>
  <si>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</si>
  <si>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</si>
  <si>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</si>
  <si>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</si>
  <si>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</si>
  <si>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</si>
  <si>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</si>
  <si>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</si>
  <si>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25°C</t>
  </si>
  <si>
    <t>Preheat before moving to next step</t>
  </si>
  <si>
    <t>Start Kinetic</t>
  </si>
  <si>
    <t>Runtime 0:30:00 (HH:MM:SS), Interval 0:10:00, 4 Reads</t>
  </si>
  <si>
    <t xml:space="preserve">    Read</t>
  </si>
  <si>
    <t>Absorbance Endpoint</t>
  </si>
  <si>
    <t>Full Plate</t>
  </si>
  <si>
    <t>Wavelengths:  670</t>
  </si>
  <si>
    <t>Read Speed: Normal,  Delay: 100 msec,  Measurements/Data Point: 8</t>
  </si>
  <si>
    <t>End Kinetic</t>
  </si>
  <si>
    <t xml:space="preserve">urea incubation 30 min </t>
  </si>
  <si>
    <t xml:space="preserve">ammonium standard </t>
  </si>
  <si>
    <t>Urea incubation 60 min</t>
  </si>
  <si>
    <t>Urea incubation 45 min</t>
  </si>
  <si>
    <t xml:space="preserve">Blanks </t>
  </si>
  <si>
    <t xml:space="preserve">30 min post stop solution. Protocol states to incubate stop reaction  for 30 min </t>
  </si>
  <si>
    <t xml:space="preserve">40min post stop solution </t>
  </si>
  <si>
    <t xml:space="preserve">50min post stop solution </t>
  </si>
  <si>
    <t xml:space="preserve">60 min post stop solution </t>
  </si>
  <si>
    <t xml:space="preserve">15min post stop soluton </t>
  </si>
  <si>
    <t>right aftert stop solution</t>
  </si>
  <si>
    <t>125um</t>
  </si>
  <si>
    <t>62.5um</t>
  </si>
  <si>
    <t>31.25um</t>
  </si>
  <si>
    <t>OD 1.0</t>
  </si>
  <si>
    <t>OD 0.7</t>
  </si>
  <si>
    <t>OD 0.5</t>
  </si>
  <si>
    <t>60min</t>
  </si>
  <si>
    <t>45min</t>
  </si>
  <si>
    <t>30min</t>
  </si>
  <si>
    <t>Calibration</t>
  </si>
  <si>
    <t>intensity</t>
  </si>
  <si>
    <t>500uM</t>
  </si>
  <si>
    <t>40uM</t>
  </si>
  <si>
    <t>300uM</t>
  </si>
  <si>
    <t>200uM</t>
  </si>
  <si>
    <t>150uM</t>
  </si>
  <si>
    <t>100uM</t>
  </si>
  <si>
    <t>50uM</t>
  </si>
  <si>
    <t>concentration</t>
  </si>
  <si>
    <t>Results</t>
  </si>
  <si>
    <t>time_for_urea</t>
  </si>
  <si>
    <t>cell_concentration</t>
  </si>
  <si>
    <t>0uM</t>
  </si>
  <si>
    <t>skip</t>
  </si>
  <si>
    <t>Inhibitor_concentration</t>
  </si>
  <si>
    <t>NH4 [uM]</t>
  </si>
  <si>
    <t xml:space="preserve">Absorbance </t>
  </si>
  <si>
    <t>OD600 growth 1.0</t>
  </si>
  <si>
    <t xml:space="preserve">intercept </t>
  </si>
  <si>
    <t xml:space="preserve">organized </t>
  </si>
  <si>
    <t xml:space="preserve">just averages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</si>
</sst>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14" fontId="0" fillId="0" borderId="0" xfId="0" applyNumberFormat="1"/>
    <xf numFmtId="19" fontId="0" fillId="0" borderId="0" xfId="0" applyNumberForma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15" borderId="1" xfId="0" applyFont="1" applyFill="1" applyBorder="1" applyAlignment="1">
      <alignment horizontal="center" vertical="center" wrapText="1"/>
    </xf>
    <xf numFmtId="0" fontId="0" fillId="15" borderId="0" xfId="0" applyFill="1"/>
    <xf numFmtId="0" fontId="2" fillId="16" borderId="1" xfId="0" applyFont="1" applyFill="1" applyBorder="1" applyAlignment="1">
      <alignment horizontal="center" vertical="center" wrapText="1"/>
    </xf>
    <xf numFmtId="0" fontId="0" fillId="16" borderId="0" xfId="0" applyFill="1"/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0" fillId="18" borderId="0" xfId="0" applyFill="1"/>
    <xf numFmtId="0" fontId="0" fillId="17" borderId="0" xfId="0" applyFill="1"/>
    <xf numFmtId="0" fontId="2" fillId="19" borderId="1" xfId="0" applyFont="1" applyFill="1" applyBorder="1" applyAlignment="1">
      <alignment horizontal="center" vertical="center" wrapText="1"/>
    </xf>
    <xf numFmtId="0" fontId="0" fillId="19" borderId="0" xfId="0" applyFill="1"/>
    <xf numFmtId="0" fontId="2" fillId="20" borderId="1" xfId="0" applyFont="1" applyFill="1" applyBorder="1" applyAlignment="1">
      <alignment horizontal="center" vertical="center" wrapText="1"/>
    </xf>
    <xf numFmtId="0" fontId="0" fillId="20" borderId="0" xfId="0" applyFill="1"/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4" fillId="0" borderId="0" xfId="0" applyFont="1"/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0" xfId="0" applyFont="1"/>
    <xf numFmtId="0" fontId="2" fillId="2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Absorbance Standards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Absorbance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Sheet1!$B$4:$B$11</c:f>
              <c:numCache>
                <c:formatCode>General</c:formatCode>
                <c:ptCount val="8"/>
                <c:pt idx="0">
                  <c:v>500</c:v>
                </c:pt>
                <c:pt idx="1">
                  <c:v>400</c:v>
                </c:pt>
                <c:pt idx="2">
                  <c:v>300</c:v>
                </c:pt>
                <c:pt idx="3">
                  <c:v>200</c:v>
                </c:pt>
                <c:pt idx="4">
                  <c:v>150</c:v>
                </c:pt>
                <c:pt idx="5">
                  <c:v>100</c:v>
                </c:pt>
                <c:pt idx="6">
                  <c:v>50</c:v>
                </c:pt>
                <c:pt idx="7">
                  <c:v>0</c:v>
                </c:pt>
              </c:numCache>
            </c:numRef>
          </c:xVal>
          <c:yVal>
            <c:numRef>
              <c:f>Sheet1!$C$4:$C$11</c:f>
              <c:numCache>
                <c:formatCode>General</c:formatCode>
                <c:ptCount val="8"/>
                <c:pt idx="0">
                  <c:v>2.0960000000000001</c:v>
                </c:pt>
                <c:pt idx="1">
                  <c:v>1.7450000000000001</c:v>
                </c:pt>
                <c:pt idx="2">
                  <c:v>1.4239999999999999</c:v>
                </c:pt>
                <c:pt idx="3">
                  <c:v>1.0569999999999999</c:v>
                </c:pt>
                <c:pt idx="4">
                  <c:v>0.86899999999999999</c:v>
                </c:pt>
                <c:pt idx="5">
                  <c:v>0.69899999999999995</c:v>
                </c:pt>
                <c:pt idx="6">
                  <c:v>0.48899999999999999</c:v>
                </c:pt>
                <c:pt idx="7">
                  <c:v>0.25800000000000001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6F-294E-A0E6-851F544A8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391648"/>
        <c:axId val="1636173728"/>
      </c:scatterChart>
      <c:valAx>
        <c:axId val="163639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Urea Conc uM</a:t>
                </a:r>
              </a:p>
            </c:rich>
          </c:tx>
          <c:layout>
            <c:manualLayout>
              <c:xMode val="edge"/>
              <c:yMode val="edge"/>
              <c:x val="0.46068947543528893"/>
              <c:y val="0.947404761904761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173728"/>
        <c:crosses val="autoZero"/>
        <c:crossBetween val="midCat"/>
      </c:valAx>
      <c:valAx>
        <c:axId val="163617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Absorbance</a:t>
                </a:r>
                <a:r>
                  <a:rPr lang="en-US" sz="1400" b="1" baseline="0"/>
                  <a:t> 760 nm</a:t>
                </a:r>
                <a:endParaRPr lang="en-US" sz="1400" b="1"/>
              </a:p>
            </c:rich>
          </c:tx>
          <c:layout>
            <c:manualLayout>
              <c:xMode val="edge"/>
              <c:yMode val="edge"/>
              <c:x val="6.91908524789734E-3"/>
              <c:y val="0.339029593420305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39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1hr Urea</a:t>
            </a:r>
            <a:r>
              <a:rPr lang="en-US" baseline="0"/>
              <a:t> incubation at OD600 of 0.7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F0D-3648-8CBA-30DEEC7FE9CE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F0D-3648-8CBA-30DEEC7FE9CE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F0D-3648-8CBA-30DEEC7FE9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Sheet1!$F$56:$H$56</c:f>
              <c:numCache>
                <c:formatCode>General</c:formatCode>
                <c:ptCount val="3"/>
                <c:pt idx="0">
                  <c:v>125</c:v>
                </c:pt>
                <c:pt idx="1">
                  <c:v>62.5</c:v>
                </c:pt>
                <c:pt idx="2">
                  <c:v>31.25</c:v>
                </c:pt>
              </c:numCache>
            </c:numRef>
          </c:xVal>
          <c:yVal>
            <c:numRef>
              <c:f>Sheet1!$F$57:$H$57</c:f>
              <c:numCache>
                <c:formatCode>General</c:formatCode>
                <c:ptCount val="3"/>
                <c:pt idx="0">
                  <c:v>0.32450000000000001</c:v>
                </c:pt>
                <c:pt idx="1">
                  <c:v>0.33950000000000002</c:v>
                </c:pt>
                <c:pt idx="2">
                  <c:v>0.35699999999999998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0D-3648-8CBA-30DEEC7FE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146479"/>
        <c:axId val="1236370799"/>
      </c:scatterChart>
      <c:valAx>
        <c:axId val="1732146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 inhibitior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370799"/>
        <c:crosses val="autoZero"/>
        <c:crossBetween val="midCat"/>
      </c:valAx>
      <c:valAx>
        <c:axId val="123637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intensity at (760um)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297133639545056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146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787400</xdr:colOff>
      <xdr:row>2</xdr:row>
      <xdr:rowOff>101600</xdr:rowOff>
    </xdr:from>
    <xdr:to>
      <xdr:col>14</xdr:col>
      <xdr:colOff>723900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11CC23-AB14-9A48-A6B4-3C6915BAF2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362856</xdr:colOff>
      <xdr:row>42</xdr:row>
      <xdr:rowOff>190498</xdr:rowOff>
    </xdr:from>
    <xdr:to>
      <xdr:col>16</xdr:col>
      <xdr:colOff>711199</xdr:colOff>
      <xdr:row>67</xdr:row>
      <xdr:rowOff>50799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840DFCB-7405-F196-FBDB-9F666F627B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0.32461</cdr:x>
      <cdr:y>0.14839</cdr:y>
    </cdr:from>
    <cdr:to>
      <cdr:x>0.42201</cdr:x>
      <cdr:y>0.22687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5CE5CAC-9CF2-216A-1A5B-ED107E570ADB}"/>
            </a:ext>
          </a:extLst>
        </cdr:cNvPr>
        <cdr:cNvSpPr txBox="1"/>
      </cdr:nvSpPr>
      <cdr:spPr>
        <a:xfrm xmlns:a="http://schemas.openxmlformats.org/drawingml/2006/main">
          <a:off x="1737365" y="669046"/>
          <a:ext cx="521324" cy="3538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700"/>
            <a:t>31.25um</a:t>
          </a:r>
          <a:r>
            <a:rPr lang="en-US" sz="700" baseline="0"/>
            <a:t> ebselen</a:t>
          </a:r>
          <a:endParaRPr lang="en-US" sz="700"/>
        </a:p>
      </cdr:txBody>
    </cdr:sp>
  </cdr:relSizeAnchor>
  <cdr:relSizeAnchor xmlns:cdr="http://schemas.openxmlformats.org/drawingml/2006/chartDrawing">
    <cdr:from>
      <cdr:x>0.51085</cdr:x>
      <cdr:y>0.40046</cdr:y>
    </cdr:from>
    <cdr:to>
      <cdr:x>0.60826</cdr:x>
      <cdr:y>0.47894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3A496E8-9650-9A61-7758-879298FCD83D}"/>
            </a:ext>
          </a:extLst>
        </cdr:cNvPr>
        <cdr:cNvSpPr txBox="1"/>
      </cdr:nvSpPr>
      <cdr:spPr>
        <a:xfrm xmlns:a="http://schemas.openxmlformats.org/drawingml/2006/main">
          <a:off x="2734187" y="1805585"/>
          <a:ext cx="521324" cy="3538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700"/>
            <a:t>62.5um</a:t>
          </a:r>
          <a:r>
            <a:rPr lang="en-US" sz="700" baseline="0"/>
            <a:t> ebselen</a:t>
          </a:r>
          <a:endParaRPr lang="en-US" sz="700"/>
        </a:p>
      </cdr:txBody>
    </cdr:sp>
  </cdr:relSizeAnchor>
  <cdr:relSizeAnchor xmlns:cdr="http://schemas.openxmlformats.org/drawingml/2006/chartDrawing">
    <cdr:from>
      <cdr:x>0.86619</cdr:x>
      <cdr:y>0.60567</cdr:y>
    </cdr:from>
    <cdr:to>
      <cdr:x>0.96368</cdr:x>
      <cdr:y>0.68614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D3A496E8-9650-9A61-7758-879298FCD83D}"/>
            </a:ext>
          </a:extLst>
        </cdr:cNvPr>
        <cdr:cNvSpPr txBox="1"/>
      </cdr:nvSpPr>
      <cdr:spPr>
        <a:xfrm xmlns:a="http://schemas.openxmlformats.org/drawingml/2006/main">
          <a:off x="4631871" y="2663371"/>
          <a:ext cx="521324" cy="3538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700"/>
            <a:t>125um</a:t>
          </a:r>
          <a:r>
            <a:rPr lang="en-US" sz="700" baseline="0"/>
            <a:t> ebselen</a:t>
          </a:r>
          <a:endParaRPr lang="en-US" sz="7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nnl-my.sharepoint.com/personal/marci_garcia_pnnl_gov/Documents/CarbStore/Ebsteen%20assay/Copy%20template%20of%20all%20plate%20readings%20carstore_assay.xlsx" TargetMode="External"/><Relationship Id="rId1" Type="http://schemas.openxmlformats.org/officeDocument/2006/relationships/externalLinkPath" Target="https://pnnl-my.sharepoint.com/personal/marci_garcia_pnnl_gov/Documents/CarbStore/Ebsteen%20assay/Copy%20template%20of%20all%20plate%20readings%20carstore_ass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te 1"/>
      <sheetName val="plate 2"/>
      <sheetName val="plate 3"/>
      <sheetName val="plate 4"/>
      <sheetName val="plate 5"/>
      <sheetName val="plate 6"/>
      <sheetName val="plate 7 "/>
    </sheetNames>
    <sheetDataSet>
      <sheetData sheetId="0">
        <row r="58">
          <cell r="D58" t="str">
            <v xml:space="preserve">Absorbance </v>
          </cell>
        </row>
        <row r="59">
          <cell r="C59">
            <v>500</v>
          </cell>
          <cell r="D59">
            <v>0.98199999999999998</v>
          </cell>
        </row>
        <row r="60">
          <cell r="C60">
            <v>400</v>
          </cell>
          <cell r="D60">
            <v>0.92900000000000005</v>
          </cell>
        </row>
        <row r="61">
          <cell r="C61">
            <v>300</v>
          </cell>
          <cell r="D61">
            <v>0.871</v>
          </cell>
        </row>
        <row r="62">
          <cell r="C62">
            <v>200</v>
          </cell>
          <cell r="D62">
            <v>0.77100000000000002</v>
          </cell>
        </row>
        <row r="63">
          <cell r="C63">
            <v>150</v>
          </cell>
          <cell r="D63">
            <v>0.52</v>
          </cell>
        </row>
        <row r="64">
          <cell r="C64">
            <v>100</v>
          </cell>
          <cell r="D64">
            <v>0.55800000000000005</v>
          </cell>
        </row>
        <row r="65">
          <cell r="C65">
            <v>50</v>
          </cell>
          <cell r="D65">
            <v>0.35299999999999998</v>
          </cell>
        </row>
        <row r="66">
          <cell r="C66">
            <v>0</v>
          </cell>
          <cell r="D66">
            <v>0.27500000000000002</v>
          </cell>
        </row>
        <row r="81">
          <cell r="H81">
            <v>3.0353473167552564E-2</v>
          </cell>
          <cell r="I81">
            <v>7.5624070242218622E-2</v>
          </cell>
          <cell r="J81">
            <v>9.9931643303477077E-2</v>
          </cell>
          <cell r="K81">
            <v>9.222978549976836E-2</v>
          </cell>
          <cell r="L81">
            <v>0.11400146197892937</v>
          </cell>
          <cell r="M81">
            <v>0.17246158992656879</v>
          </cell>
          <cell r="N81">
            <v>6.3814836310479781E-2</v>
          </cell>
          <cell r="O81">
            <v>9.9500418759587719E-2</v>
          </cell>
          <cell r="P81">
            <v>0.10650352106855429</v>
          </cell>
          <cell r="Q81">
            <v>7.8249600637958508E-2</v>
          </cell>
          <cell r="R81">
            <v>0.11883742395951426</v>
          </cell>
        </row>
        <row r="83">
          <cell r="H83">
            <v>1000</v>
          </cell>
          <cell r="I83">
            <v>500</v>
          </cell>
          <cell r="J83">
            <v>250</v>
          </cell>
          <cell r="K83">
            <v>125</v>
          </cell>
          <cell r="L83">
            <v>62.5</v>
          </cell>
          <cell r="M83">
            <v>31.25</v>
          </cell>
          <cell r="N83">
            <v>15.625</v>
          </cell>
          <cell r="O83">
            <v>7.8125</v>
          </cell>
          <cell r="P83">
            <v>3.90625</v>
          </cell>
          <cell r="Q83">
            <v>1.953125</v>
          </cell>
          <cell r="R83">
            <v>0</v>
          </cell>
        </row>
        <row r="84">
          <cell r="H84">
            <v>0.27566666666666667</v>
          </cell>
          <cell r="I84">
            <v>0.25899999999999995</v>
          </cell>
          <cell r="J84">
            <v>0.34233333333333332</v>
          </cell>
          <cell r="K84">
            <v>0.34933333333333333</v>
          </cell>
          <cell r="L84">
            <v>0.36933333333333335</v>
          </cell>
          <cell r="M84">
            <v>1.9339999999999999</v>
          </cell>
          <cell r="N84">
            <v>1.8536666666666666</v>
          </cell>
          <cell r="O84">
            <v>1.8063333333333331</v>
          </cell>
          <cell r="P84">
            <v>1.843</v>
          </cell>
          <cell r="Q84">
            <v>1.851</v>
          </cell>
          <cell r="R84">
            <v>1.7646666666666666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56CD-D798-CB46-8E91-AAE9B42C3356}">
  <dimension ref="A2:B26"/>
  <sheetViews>
    <sheetView workbookViewId="0">
      <selection sqref="A1:H27"/>
    </sheetView>
  </sheetViews>
  <sheetFormatPr baseColWidth="10" defaultRowHeight="16" x14ac:dyDescent="0.2"/>
  <sheetData>
    <row r="2" spans="1:2" x14ac:dyDescent="0.2">
      <c r="A2" t="s">
        <v>106</v>
      </c>
      <c r="B2" t="s">
        <v>107</v>
      </c>
    </row>
    <row r="4" spans="1:2" x14ac:dyDescent="0.2">
      <c r="A4" t="s">
        <v>108</v>
      </c>
      <c r="B4" t="s">
        <v>109</v>
      </c>
    </row>
    <row r="5" spans="1:2" x14ac:dyDescent="0.2">
      <c r="A5" t="s">
        <v>110</v>
      </c>
    </row>
    <row r="6" spans="1:2" x14ac:dyDescent="0.2">
      <c r="A6" t="s">
        <v>111</v>
      </c>
      <c r="B6" t="s">
        <v>112</v>
      </c>
    </row>
    <row r="7" spans="1:2" x14ac:dyDescent="0.2">
      <c r="A7" t="s">
        <v>113</v>
      </c>
      <c r="B7" s="16">
        <v>45258</v>
      </c>
    </row>
    <row r="8" spans="1:2" x14ac:dyDescent="0.2">
      <c r="A8" t="s">
        <v>0</v>
      </c>
      <c r="B8" s="17">
        <v>0.62228009259259254</v>
      </c>
    </row>
    <row r="9" spans="1:2" x14ac:dyDescent="0.2">
      <c r="A9" t="s">
        <v>114</v>
      </c>
      <c r="B9" t="s">
        <v>115</v>
      </c>
    </row>
    <row r="10" spans="1:2" x14ac:dyDescent="0.2">
      <c r="A10" t="s">
        <v>116</v>
      </c>
      <c r="B10">
        <v>1709086</v>
      </c>
    </row>
    <row r="11" spans="1:2" x14ac:dyDescent="0.2">
      <c r="A11" t="s">
        <v>117</v>
      </c>
      <c r="B11" t="s">
        <v>118</v>
      </c>
    </row>
    <row r="13" spans="1:2" ht="28" x14ac:dyDescent="0.2">
      <c r="A13" s="18" t="s">
        <v>119</v>
      </c>
      <c r="B13" s="19"/>
    </row>
    <row r="14" spans="1:2" x14ac:dyDescent="0.2">
      <c r="A14" t="s">
        <v>120</v>
      </c>
      <c r="B14" t="s">
        <v>121</v>
      </c>
    </row>
    <row r="15" spans="1:2" x14ac:dyDescent="0.2">
      <c r="A15" t="s">
        <v>122</v>
      </c>
    </row>
    <row r="16" spans="1:2" x14ac:dyDescent="0.2">
      <c r="A16" t="s">
        <v>123</v>
      </c>
      <c r="B16" t="s">
        <v>124</v>
      </c>
    </row>
    <row r="17" spans="1:2" x14ac:dyDescent="0.2">
      <c r="B17" t="s">
        <v>125</v>
      </c>
    </row>
    <row r="18" spans="1:2" x14ac:dyDescent="0.2">
      <c r="A18" t="s">
        <v>126</v>
      </c>
      <c r="B18" t="s">
        <v>127</v>
      </c>
    </row>
    <row r="19" spans="1:2" x14ac:dyDescent="0.2">
      <c r="A19" t="s">
        <v>128</v>
      </c>
      <c r="B19" t="s">
        <v>129</v>
      </c>
    </row>
    <row r="20" spans="1:2" x14ac:dyDescent="0.2">
      <c r="B20" t="s">
        <v>130</v>
      </c>
    </row>
    <row r="21" spans="1:2" x14ac:dyDescent="0.2">
      <c r="B21" t="s">
        <v>131</v>
      </c>
    </row>
    <row r="22" spans="1:2" x14ac:dyDescent="0.2">
      <c r="B22" t="s">
        <v>132</v>
      </c>
    </row>
    <row r="23" spans="1:2" x14ac:dyDescent="0.2">
      <c r="A23" t="s">
        <v>133</v>
      </c>
    </row>
    <row r="26" spans="1:2" x14ac:dyDescent="0.2">
      <c r="A26" s="18">
        <v>670</v>
      </c>
      <c r="B26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79AC-4DED-EF46-BA08-E7F8E2A3B4F0}">
  <dimension ref="A1:O40"/>
  <sheetViews>
    <sheetView workbookViewId="0">
      <selection activeCell="A2" sqref="A2:O40"/>
    </sheetView>
  </sheetViews>
  <sheetFormatPr baseColWidth="10" defaultRowHeight="16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>
        <v>1</v>
      </c>
      <c r="B2" s="2">
        <v>0</v>
      </c>
      <c r="C2" s="3">
        <v>29.8</v>
      </c>
      <c r="D2" s="3">
        <v>0.89300000000000002</v>
      </c>
      <c r="E2" s="3">
        <v>0.30299999999999999</v>
      </c>
      <c r="F2" s="3">
        <v>0.19600000000000001</v>
      </c>
      <c r="G2" s="3">
        <v>0.223</v>
      </c>
      <c r="H2" s="3">
        <v>0.373</v>
      </c>
      <c r="I2" s="3">
        <v>0.186</v>
      </c>
      <c r="J2" s="3">
        <v>0.25900000000000001</v>
      </c>
      <c r="K2" s="3">
        <v>0.35499999999999998</v>
      </c>
      <c r="L2" s="3">
        <v>0.17100000000000001</v>
      </c>
      <c r="M2" s="3">
        <v>0.33200000000000002</v>
      </c>
      <c r="N2" s="3">
        <v>8.5999999999999993E-2</v>
      </c>
      <c r="O2" s="3">
        <v>0.10100000000000001</v>
      </c>
    </row>
    <row r="3" spans="1:15" x14ac:dyDescent="0.2">
      <c r="A3">
        <v>9</v>
      </c>
      <c r="B3" s="2">
        <v>6.9444444444444441E-3</v>
      </c>
      <c r="C3" s="3">
        <v>28.7</v>
      </c>
      <c r="D3" s="3">
        <v>2.028</v>
      </c>
      <c r="E3" s="3">
        <v>0.437</v>
      </c>
      <c r="F3" s="3">
        <v>0.23699999999999999</v>
      </c>
      <c r="G3" s="3">
        <v>0.29399999999999998</v>
      </c>
      <c r="H3" s="3">
        <v>0.39900000000000002</v>
      </c>
      <c r="I3" s="3">
        <v>0.193</v>
      </c>
      <c r="J3" s="3">
        <v>0.27600000000000002</v>
      </c>
      <c r="K3" s="3">
        <v>0.37</v>
      </c>
      <c r="L3" s="3">
        <v>0.17199999999999999</v>
      </c>
      <c r="M3" s="3">
        <v>0.34599999999999997</v>
      </c>
      <c r="N3" s="3">
        <v>8.5999999999999993E-2</v>
      </c>
      <c r="O3" s="3">
        <v>0.10100000000000001</v>
      </c>
    </row>
    <row r="4" spans="1:15" x14ac:dyDescent="0.2">
      <c r="A4">
        <v>17</v>
      </c>
      <c r="B4" s="2">
        <v>1.3888888888888888E-2</v>
      </c>
      <c r="C4" s="3">
        <v>28.1</v>
      </c>
      <c r="D4" s="3">
        <v>2.0960000000000001</v>
      </c>
      <c r="E4" s="3">
        <v>0.504</v>
      </c>
      <c r="F4" s="3">
        <v>0.255</v>
      </c>
      <c r="G4" s="3">
        <v>0.32600000000000001</v>
      </c>
      <c r="H4" s="3">
        <v>0.41899999999999998</v>
      </c>
      <c r="I4" s="3">
        <v>0.19700000000000001</v>
      </c>
      <c r="J4" s="3">
        <v>0.28699999999999998</v>
      </c>
      <c r="K4" s="3">
        <v>0.38100000000000001</v>
      </c>
      <c r="L4" s="3">
        <v>0.17399999999999999</v>
      </c>
      <c r="M4" s="3">
        <v>0.35899999999999999</v>
      </c>
      <c r="N4" s="3">
        <v>8.5999999999999993E-2</v>
      </c>
      <c r="O4" s="3">
        <v>9.9000000000000005E-2</v>
      </c>
    </row>
    <row r="5" spans="1:15" x14ac:dyDescent="0.2">
      <c r="A5">
        <v>25</v>
      </c>
      <c r="B5" s="2">
        <v>2.0833333333333332E-2</v>
      </c>
      <c r="C5" s="3">
        <v>27.7</v>
      </c>
      <c r="D5" s="3">
        <v>2.133</v>
      </c>
      <c r="E5" s="3">
        <v>0.53700000000000003</v>
      </c>
      <c r="F5" s="3">
        <v>0.26500000000000001</v>
      </c>
      <c r="G5" s="3">
        <v>0.34300000000000003</v>
      </c>
      <c r="H5" s="3">
        <v>0.434</v>
      </c>
      <c r="I5" s="3">
        <v>0.20100000000000001</v>
      </c>
      <c r="J5" s="3">
        <v>0.29499999999999998</v>
      </c>
      <c r="K5" s="3">
        <v>0.39</v>
      </c>
      <c r="L5" s="3">
        <v>0.17499999999999999</v>
      </c>
      <c r="M5" s="3">
        <v>0.36799999999999999</v>
      </c>
      <c r="N5" s="3">
        <v>8.5999999999999993E-2</v>
      </c>
      <c r="O5" s="3">
        <v>9.9000000000000005E-2</v>
      </c>
    </row>
    <row r="6" spans="1:15" x14ac:dyDescent="0.2">
      <c r="B6" s="1" t="s">
        <v>0</v>
      </c>
      <c r="C6" s="1" t="s">
        <v>1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</row>
    <row r="7" spans="1:15" x14ac:dyDescent="0.2">
      <c r="A7">
        <v>2</v>
      </c>
      <c r="B7" s="2">
        <v>0</v>
      </c>
      <c r="C7" s="3">
        <v>29.8</v>
      </c>
      <c r="D7" s="3">
        <v>0.77700000000000002</v>
      </c>
      <c r="E7" s="3">
        <v>0.308</v>
      </c>
      <c r="F7" s="3">
        <v>0.192</v>
      </c>
      <c r="G7" s="3">
        <v>0.22500000000000001</v>
      </c>
      <c r="H7" s="3">
        <v>0.372</v>
      </c>
      <c r="I7" s="3">
        <v>0.18</v>
      </c>
      <c r="J7" s="3">
        <v>0.255</v>
      </c>
      <c r="K7" s="3">
        <v>0.35699999999999998</v>
      </c>
      <c r="L7" s="3">
        <v>0.17899999999999999</v>
      </c>
      <c r="M7" s="3">
        <v>0.27600000000000002</v>
      </c>
      <c r="N7" s="3">
        <v>8.6999999999999994E-2</v>
      </c>
      <c r="O7" s="3">
        <v>8.6999999999999994E-2</v>
      </c>
    </row>
    <row r="8" spans="1:15" x14ac:dyDescent="0.2">
      <c r="A8">
        <v>10</v>
      </c>
      <c r="B8" s="2">
        <v>6.9444444444444441E-3</v>
      </c>
      <c r="C8" s="3">
        <v>28.7</v>
      </c>
      <c r="D8" s="3">
        <v>1.714</v>
      </c>
      <c r="E8" s="3">
        <v>0.45600000000000002</v>
      </c>
      <c r="F8" s="3">
        <v>0.23200000000000001</v>
      </c>
      <c r="G8" s="3">
        <v>0.28899999999999998</v>
      </c>
      <c r="H8" s="3">
        <v>0.40500000000000003</v>
      </c>
      <c r="I8" s="3">
        <v>0.183</v>
      </c>
      <c r="J8" s="3">
        <v>0.27</v>
      </c>
      <c r="K8" s="3">
        <v>0.371</v>
      </c>
      <c r="L8" s="3">
        <v>0.18</v>
      </c>
      <c r="M8" s="3">
        <v>0.28299999999999997</v>
      </c>
      <c r="N8" s="3">
        <v>8.6999999999999994E-2</v>
      </c>
      <c r="O8" s="3">
        <v>8.6999999999999994E-2</v>
      </c>
    </row>
    <row r="9" spans="1:15" x14ac:dyDescent="0.2">
      <c r="A9">
        <v>18</v>
      </c>
      <c r="B9" s="2">
        <v>1.3888888888888888E-2</v>
      </c>
      <c r="C9" s="3">
        <v>28.1</v>
      </c>
      <c r="D9" s="3">
        <v>1.7450000000000001</v>
      </c>
      <c r="E9" s="3">
        <v>0.52500000000000002</v>
      </c>
      <c r="F9" s="3">
        <v>0.249</v>
      </c>
      <c r="G9" s="3">
        <v>0.32300000000000001</v>
      </c>
      <c r="H9" s="3">
        <v>0.42599999999999999</v>
      </c>
      <c r="I9" s="3">
        <v>0.185</v>
      </c>
      <c r="J9" s="3">
        <v>0.28199999999999997</v>
      </c>
      <c r="K9" s="3">
        <v>0.38200000000000001</v>
      </c>
      <c r="L9" s="3">
        <v>0.182</v>
      </c>
      <c r="M9" s="3">
        <v>0.28899999999999998</v>
      </c>
      <c r="N9" s="3">
        <v>8.6999999999999994E-2</v>
      </c>
      <c r="O9" s="3">
        <v>8.6999999999999994E-2</v>
      </c>
    </row>
    <row r="10" spans="1:15" x14ac:dyDescent="0.2">
      <c r="A10">
        <v>26</v>
      </c>
      <c r="B10" s="2">
        <v>2.0833333333333332E-2</v>
      </c>
      <c r="C10" s="3">
        <v>27.7</v>
      </c>
      <c r="D10" s="3">
        <v>1.7709999999999999</v>
      </c>
      <c r="E10" s="3">
        <v>0.55600000000000005</v>
      </c>
      <c r="F10" s="3">
        <v>0.25900000000000001</v>
      </c>
      <c r="G10" s="3">
        <v>0.34200000000000003</v>
      </c>
      <c r="H10" s="3">
        <v>0.441</v>
      </c>
      <c r="I10" s="3">
        <v>0.188</v>
      </c>
      <c r="J10" s="3">
        <v>0.28899999999999998</v>
      </c>
      <c r="K10" s="3">
        <v>0.39100000000000001</v>
      </c>
      <c r="L10" s="3">
        <v>0.183</v>
      </c>
      <c r="M10" s="3">
        <v>0.29499999999999998</v>
      </c>
      <c r="N10" s="3">
        <v>8.6999999999999994E-2</v>
      </c>
      <c r="O10" s="3">
        <v>8.6999999999999994E-2</v>
      </c>
    </row>
    <row r="11" spans="1:15" x14ac:dyDescent="0.2">
      <c r="B11" s="1" t="s">
        <v>0</v>
      </c>
      <c r="C11" s="1" t="s">
        <v>1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33</v>
      </c>
      <c r="L11" s="1" t="s">
        <v>34</v>
      </c>
      <c r="M11" s="1" t="s">
        <v>35</v>
      </c>
      <c r="N11" s="1" t="s">
        <v>36</v>
      </c>
      <c r="O11" s="1" t="s">
        <v>37</v>
      </c>
    </row>
    <row r="12" spans="1:15" x14ac:dyDescent="0.2">
      <c r="A12">
        <v>3</v>
      </c>
      <c r="B12" s="2">
        <v>0</v>
      </c>
      <c r="C12" s="3">
        <v>29.8</v>
      </c>
      <c r="D12" s="3">
        <v>0.57399999999999995</v>
      </c>
      <c r="E12" s="3">
        <v>0.34899999999999998</v>
      </c>
      <c r="F12" s="3">
        <v>0.218</v>
      </c>
      <c r="G12" s="3">
        <v>0.22600000000000001</v>
      </c>
      <c r="H12" s="3">
        <v>0.41899999999999998</v>
      </c>
      <c r="I12" s="3">
        <v>0.23799999999999999</v>
      </c>
      <c r="J12" s="3">
        <v>0.27500000000000002</v>
      </c>
      <c r="K12" s="3">
        <v>0.39200000000000002</v>
      </c>
      <c r="L12" s="3">
        <v>0.20799999999999999</v>
      </c>
      <c r="M12" s="3">
        <v>0.26800000000000002</v>
      </c>
      <c r="N12" s="3">
        <v>8.5000000000000006E-2</v>
      </c>
      <c r="O12" s="3">
        <v>8.5000000000000006E-2</v>
      </c>
    </row>
    <row r="13" spans="1:15" x14ac:dyDescent="0.2">
      <c r="A13">
        <v>11</v>
      </c>
      <c r="B13" s="2">
        <v>6.9444444444444441E-3</v>
      </c>
      <c r="C13" s="3">
        <v>28.7</v>
      </c>
      <c r="D13" s="3">
        <v>1.3839999999999999</v>
      </c>
      <c r="E13" s="3">
        <v>0.53700000000000003</v>
      </c>
      <c r="F13" s="3">
        <v>0.26300000000000001</v>
      </c>
      <c r="G13" s="3">
        <v>0.29499999999999998</v>
      </c>
      <c r="H13" s="3">
        <v>0.45</v>
      </c>
      <c r="I13" s="3">
        <v>0.247</v>
      </c>
      <c r="J13" s="3">
        <v>0.28999999999999998</v>
      </c>
      <c r="K13" s="3">
        <v>0.40899999999999997</v>
      </c>
      <c r="L13" s="3">
        <v>0.21099999999999999</v>
      </c>
      <c r="M13" s="3">
        <v>0.27500000000000002</v>
      </c>
      <c r="N13" s="3">
        <v>8.5000000000000006E-2</v>
      </c>
      <c r="O13" s="3">
        <v>8.5000000000000006E-2</v>
      </c>
    </row>
    <row r="14" spans="1:15" x14ac:dyDescent="0.2">
      <c r="A14">
        <v>19</v>
      </c>
      <c r="B14" s="2">
        <v>1.3888888888888888E-2</v>
      </c>
      <c r="C14" s="3">
        <v>28.1</v>
      </c>
      <c r="D14" s="3">
        <v>1.4239999999999999</v>
      </c>
      <c r="E14" s="3">
        <v>0.61899999999999999</v>
      </c>
      <c r="F14" s="3">
        <v>0.28299999999999997</v>
      </c>
      <c r="G14" s="3">
        <v>0.33200000000000002</v>
      </c>
      <c r="H14" s="3">
        <v>0.47</v>
      </c>
      <c r="I14" s="3">
        <v>0.25600000000000001</v>
      </c>
      <c r="J14" s="3">
        <v>0.30199999999999999</v>
      </c>
      <c r="K14" s="3">
        <v>0.42199999999999999</v>
      </c>
      <c r="L14" s="3">
        <v>0.214</v>
      </c>
      <c r="M14" s="3">
        <v>0.28100000000000003</v>
      </c>
      <c r="N14" s="3">
        <v>8.5000000000000006E-2</v>
      </c>
      <c r="O14" s="3">
        <v>8.5000000000000006E-2</v>
      </c>
    </row>
    <row r="15" spans="1:15" x14ac:dyDescent="0.2">
      <c r="A15">
        <v>27</v>
      </c>
      <c r="B15" s="2">
        <v>2.0833333333333332E-2</v>
      </c>
      <c r="C15" s="3">
        <v>27.7</v>
      </c>
      <c r="D15" s="3">
        <v>1.454</v>
      </c>
      <c r="E15" s="3">
        <v>0.66</v>
      </c>
      <c r="F15" s="3">
        <v>0.29599999999999999</v>
      </c>
      <c r="G15" s="3">
        <v>0.35299999999999998</v>
      </c>
      <c r="H15" s="3">
        <v>0.48499999999999999</v>
      </c>
      <c r="I15" s="3">
        <v>0.26100000000000001</v>
      </c>
      <c r="J15" s="3">
        <v>0.31</v>
      </c>
      <c r="K15" s="3">
        <v>0.43</v>
      </c>
      <c r="L15" s="3">
        <v>0.217</v>
      </c>
      <c r="M15" s="3">
        <v>0.28499999999999998</v>
      </c>
      <c r="N15" s="3">
        <v>8.5000000000000006E-2</v>
      </c>
      <c r="O15" s="3">
        <v>8.5000000000000006E-2</v>
      </c>
    </row>
    <row r="16" spans="1:15" x14ac:dyDescent="0.2">
      <c r="B16" s="1" t="s">
        <v>0</v>
      </c>
      <c r="C16" s="1" t="s">
        <v>1</v>
      </c>
      <c r="D16" s="1" t="s">
        <v>38</v>
      </c>
      <c r="E16" s="1" t="s">
        <v>39</v>
      </c>
      <c r="F16" s="1" t="s">
        <v>40</v>
      </c>
      <c r="G16" s="1" t="s">
        <v>41</v>
      </c>
      <c r="H16" s="1" t="s">
        <v>42</v>
      </c>
      <c r="I16" s="1" t="s">
        <v>43</v>
      </c>
      <c r="J16" s="1" t="s">
        <v>44</v>
      </c>
      <c r="K16" s="1" t="s">
        <v>45</v>
      </c>
      <c r="L16" s="1" t="s">
        <v>46</v>
      </c>
      <c r="M16" s="1" t="s">
        <v>47</v>
      </c>
      <c r="N16" s="1" t="s">
        <v>48</v>
      </c>
      <c r="O16" s="1" t="s">
        <v>49</v>
      </c>
    </row>
    <row r="17" spans="1:15" x14ac:dyDescent="0.2">
      <c r="A17">
        <v>4</v>
      </c>
      <c r="B17" s="2">
        <v>0</v>
      </c>
      <c r="C17" s="3">
        <v>29.8</v>
      </c>
      <c r="D17" s="3">
        <v>0.45100000000000001</v>
      </c>
      <c r="E17" s="3">
        <v>0.33400000000000002</v>
      </c>
      <c r="F17" s="3">
        <v>0.22</v>
      </c>
      <c r="G17" s="3">
        <v>0.22800000000000001</v>
      </c>
      <c r="H17" s="3">
        <v>0.38700000000000001</v>
      </c>
      <c r="I17" s="3">
        <v>0.24299999999999999</v>
      </c>
      <c r="J17" s="3">
        <v>0.26900000000000002</v>
      </c>
      <c r="K17" s="3">
        <v>0.373</v>
      </c>
      <c r="L17" s="3">
        <v>0.20399999999999999</v>
      </c>
      <c r="M17" s="3">
        <v>0.254</v>
      </c>
      <c r="N17" s="3">
        <v>0.09</v>
      </c>
      <c r="O17" s="3">
        <v>8.4000000000000005E-2</v>
      </c>
    </row>
    <row r="18" spans="1:15" x14ac:dyDescent="0.2">
      <c r="A18">
        <v>12</v>
      </c>
      <c r="B18" s="2">
        <v>6.9444444444444441E-3</v>
      </c>
      <c r="C18" s="3">
        <v>28.7</v>
      </c>
      <c r="D18" s="3">
        <v>1.008</v>
      </c>
      <c r="E18" s="3">
        <v>0.5</v>
      </c>
      <c r="F18" s="3">
        <v>0.26600000000000001</v>
      </c>
      <c r="G18" s="3">
        <v>0.30199999999999999</v>
      </c>
      <c r="H18" s="3">
        <v>0.42</v>
      </c>
      <c r="I18" s="3">
        <v>0.25700000000000001</v>
      </c>
      <c r="J18" s="3">
        <v>0.28399999999999997</v>
      </c>
      <c r="K18" s="3">
        <v>0.38500000000000001</v>
      </c>
      <c r="L18" s="3">
        <v>0.20599999999999999</v>
      </c>
      <c r="M18" s="3">
        <v>0.26</v>
      </c>
      <c r="N18" s="3">
        <v>8.5000000000000006E-2</v>
      </c>
      <c r="O18" s="3">
        <v>8.4000000000000005E-2</v>
      </c>
    </row>
    <row r="19" spans="1:15" x14ac:dyDescent="0.2">
      <c r="A19">
        <v>20</v>
      </c>
      <c r="B19" s="2">
        <v>1.3888888888888888E-2</v>
      </c>
      <c r="C19" s="3">
        <v>28.1</v>
      </c>
      <c r="D19" s="3">
        <v>1.0569999999999999</v>
      </c>
      <c r="E19" s="3">
        <v>0.57899999999999996</v>
      </c>
      <c r="F19" s="3">
        <v>0.28699999999999998</v>
      </c>
      <c r="G19" s="3">
        <v>0.34699999999999998</v>
      </c>
      <c r="H19" s="3">
        <v>0.443</v>
      </c>
      <c r="I19" s="3">
        <v>0.26500000000000001</v>
      </c>
      <c r="J19" s="3">
        <v>0.29499999999999998</v>
      </c>
      <c r="K19" s="3">
        <v>0.39500000000000002</v>
      </c>
      <c r="L19" s="3">
        <v>0.20899999999999999</v>
      </c>
      <c r="M19" s="3">
        <v>0.26600000000000001</v>
      </c>
      <c r="N19" s="3">
        <v>8.5000000000000006E-2</v>
      </c>
      <c r="O19" s="3">
        <v>8.4000000000000005E-2</v>
      </c>
    </row>
    <row r="20" spans="1:15" x14ac:dyDescent="0.2">
      <c r="A20">
        <v>28</v>
      </c>
      <c r="B20" s="2">
        <v>2.0833333333333332E-2</v>
      </c>
      <c r="C20" s="3">
        <v>27.7</v>
      </c>
      <c r="D20" s="3">
        <v>1.0840000000000001</v>
      </c>
      <c r="E20" s="3">
        <v>0.61699999999999999</v>
      </c>
      <c r="F20" s="3">
        <v>0.29799999999999999</v>
      </c>
      <c r="G20" s="3">
        <v>0.376</v>
      </c>
      <c r="H20" s="3">
        <v>0.46300000000000002</v>
      </c>
      <c r="I20" s="3">
        <v>0.27100000000000002</v>
      </c>
      <c r="J20" s="3">
        <v>0.30099999999999999</v>
      </c>
      <c r="K20" s="3">
        <v>0.40400000000000003</v>
      </c>
      <c r="L20" s="3">
        <v>0.21199999999999999</v>
      </c>
      <c r="M20" s="3">
        <v>0.27100000000000002</v>
      </c>
      <c r="N20" s="3">
        <v>8.5000000000000006E-2</v>
      </c>
      <c r="O20" s="3">
        <v>8.4000000000000005E-2</v>
      </c>
    </row>
    <row r="21" spans="1:15" x14ac:dyDescent="0.2">
      <c r="B21" s="1" t="s">
        <v>0</v>
      </c>
      <c r="C21" s="1" t="s">
        <v>1</v>
      </c>
      <c r="D21" s="1" t="s">
        <v>50</v>
      </c>
      <c r="E21" s="1" t="s">
        <v>51</v>
      </c>
      <c r="F21" s="1" t="s">
        <v>52</v>
      </c>
      <c r="G21" s="1" t="s">
        <v>53</v>
      </c>
      <c r="H21" s="1" t="s">
        <v>54</v>
      </c>
      <c r="I21" s="1" t="s">
        <v>55</v>
      </c>
      <c r="J21" s="1" t="s">
        <v>56</v>
      </c>
      <c r="K21" s="1" t="s">
        <v>57</v>
      </c>
      <c r="L21" s="1" t="s">
        <v>58</v>
      </c>
      <c r="M21" s="1" t="s">
        <v>59</v>
      </c>
      <c r="N21" s="1" t="s">
        <v>60</v>
      </c>
      <c r="O21" s="1" t="s">
        <v>61</v>
      </c>
    </row>
    <row r="22" spans="1:15" x14ac:dyDescent="0.2">
      <c r="A22">
        <v>5</v>
      </c>
      <c r="B22" s="2">
        <v>0</v>
      </c>
      <c r="C22" s="3">
        <v>29.8</v>
      </c>
      <c r="D22" s="3">
        <v>0.39400000000000002</v>
      </c>
      <c r="E22" s="3">
        <v>0.33600000000000002</v>
      </c>
      <c r="F22" s="3">
        <v>0.24099999999999999</v>
      </c>
      <c r="G22" s="3">
        <v>0.23799999999999999</v>
      </c>
      <c r="H22" s="3">
        <v>0.42599999999999999</v>
      </c>
      <c r="I22" s="3">
        <v>0.255</v>
      </c>
      <c r="J22" s="3">
        <v>0.28100000000000003</v>
      </c>
      <c r="K22" s="3">
        <v>0.42399999999999999</v>
      </c>
      <c r="L22" s="3">
        <v>0.22600000000000001</v>
      </c>
      <c r="M22" s="3">
        <v>0.27300000000000002</v>
      </c>
      <c r="N22" s="3">
        <v>8.4000000000000005E-2</v>
      </c>
      <c r="O22" s="3">
        <v>8.5999999999999993E-2</v>
      </c>
    </row>
    <row r="23" spans="1:15" x14ac:dyDescent="0.2">
      <c r="A23">
        <v>13</v>
      </c>
      <c r="B23" s="2">
        <v>6.9444444444444441E-3</v>
      </c>
      <c r="C23" s="3">
        <v>28.7</v>
      </c>
      <c r="D23" s="3">
        <v>0.82199999999999995</v>
      </c>
      <c r="E23" s="3">
        <v>0.52900000000000003</v>
      </c>
      <c r="F23" s="3">
        <v>0.30299999999999999</v>
      </c>
      <c r="G23" s="3">
        <v>0.313</v>
      </c>
      <c r="H23" s="3">
        <v>0.46500000000000002</v>
      </c>
      <c r="I23" s="3">
        <v>0.26700000000000002</v>
      </c>
      <c r="J23" s="3">
        <v>0.29599999999999999</v>
      </c>
      <c r="K23" s="3">
        <v>0.44</v>
      </c>
      <c r="L23" s="3">
        <v>0.23100000000000001</v>
      </c>
      <c r="M23" s="3">
        <v>0.28000000000000003</v>
      </c>
      <c r="N23" s="3">
        <v>8.4000000000000005E-2</v>
      </c>
      <c r="O23" s="3">
        <v>8.5000000000000006E-2</v>
      </c>
    </row>
    <row r="24" spans="1:15" x14ac:dyDescent="0.2">
      <c r="A24">
        <v>21</v>
      </c>
      <c r="B24" s="2">
        <v>1.3888888888888888E-2</v>
      </c>
      <c r="C24" s="3">
        <v>28.1</v>
      </c>
      <c r="D24" s="3">
        <v>0.86899999999999999</v>
      </c>
      <c r="E24" s="3">
        <v>0.60899999999999999</v>
      </c>
      <c r="F24" s="3">
        <v>0.33</v>
      </c>
      <c r="G24" s="3">
        <v>0.35599999999999998</v>
      </c>
      <c r="H24" s="3">
        <v>0.48699999999999999</v>
      </c>
      <c r="I24" s="3">
        <v>0.27600000000000002</v>
      </c>
      <c r="J24" s="3">
        <v>0.309</v>
      </c>
      <c r="K24" s="3">
        <v>0.45500000000000002</v>
      </c>
      <c r="L24" s="3">
        <v>0.23499999999999999</v>
      </c>
      <c r="M24" s="3">
        <v>0.28599999999999998</v>
      </c>
      <c r="N24" s="3">
        <v>8.4000000000000005E-2</v>
      </c>
      <c r="O24" s="3">
        <v>8.5000000000000006E-2</v>
      </c>
    </row>
    <row r="25" spans="1:15" x14ac:dyDescent="0.2">
      <c r="A25">
        <v>29</v>
      </c>
      <c r="B25" s="2">
        <v>2.0833333333333332E-2</v>
      </c>
      <c r="C25" s="3">
        <v>27.7</v>
      </c>
      <c r="D25" s="3">
        <v>0.89600000000000002</v>
      </c>
      <c r="E25" s="3">
        <v>0.65</v>
      </c>
      <c r="F25" s="3">
        <v>0.34899999999999998</v>
      </c>
      <c r="G25" s="3">
        <v>0.38</v>
      </c>
      <c r="H25" s="3">
        <v>0.50800000000000001</v>
      </c>
      <c r="I25" s="3">
        <v>0.28199999999999997</v>
      </c>
      <c r="J25" s="3">
        <v>0.317</v>
      </c>
      <c r="K25" s="3">
        <v>0.46600000000000003</v>
      </c>
      <c r="L25" s="3">
        <v>0.23899999999999999</v>
      </c>
      <c r="M25" s="3">
        <v>0.29099999999999998</v>
      </c>
      <c r="N25" s="3">
        <v>8.4000000000000005E-2</v>
      </c>
      <c r="O25" s="3">
        <v>8.5000000000000006E-2</v>
      </c>
    </row>
    <row r="26" spans="1:15" x14ac:dyDescent="0.2">
      <c r="B26" s="1" t="s">
        <v>0</v>
      </c>
      <c r="C26" s="1" t="s">
        <v>1</v>
      </c>
      <c r="D26" s="1" t="s">
        <v>62</v>
      </c>
      <c r="E26" s="1" t="s">
        <v>63</v>
      </c>
      <c r="F26" s="1" t="s">
        <v>64</v>
      </c>
      <c r="G26" s="1" t="s">
        <v>65</v>
      </c>
      <c r="H26" s="1" t="s">
        <v>66</v>
      </c>
      <c r="I26" s="1" t="s">
        <v>67</v>
      </c>
      <c r="J26" s="1" t="s">
        <v>68</v>
      </c>
      <c r="K26" s="1" t="s">
        <v>69</v>
      </c>
      <c r="L26" s="1" t="s">
        <v>70</v>
      </c>
      <c r="M26" s="1" t="s">
        <v>71</v>
      </c>
      <c r="N26" s="1" t="s">
        <v>72</v>
      </c>
      <c r="O26" s="1" t="s">
        <v>73</v>
      </c>
    </row>
    <row r="27" spans="1:15" x14ac:dyDescent="0.2">
      <c r="A27">
        <v>6</v>
      </c>
      <c r="B27" s="2">
        <v>0</v>
      </c>
      <c r="C27" s="3">
        <v>29.8</v>
      </c>
      <c r="D27" s="3">
        <v>0.38200000000000001</v>
      </c>
      <c r="E27" s="3">
        <v>0.37</v>
      </c>
      <c r="F27" s="3">
        <v>0.218</v>
      </c>
      <c r="G27" s="3">
        <v>0.24</v>
      </c>
      <c r="H27" s="3">
        <v>0.39100000000000001</v>
      </c>
      <c r="I27" s="3">
        <v>0.246</v>
      </c>
      <c r="J27" s="3">
        <v>0.28699999999999998</v>
      </c>
      <c r="K27" s="3">
        <v>0.48099999999999998</v>
      </c>
      <c r="L27" s="3">
        <v>0.20399999999999999</v>
      </c>
      <c r="M27" s="3">
        <v>0.25800000000000001</v>
      </c>
      <c r="N27" s="3">
        <v>8.5000000000000006E-2</v>
      </c>
      <c r="O27" s="3">
        <v>8.5999999999999993E-2</v>
      </c>
    </row>
    <row r="28" spans="1:15" x14ac:dyDescent="0.2">
      <c r="A28">
        <v>14</v>
      </c>
      <c r="B28" s="2">
        <v>6.9444444444444441E-3</v>
      </c>
      <c r="C28" s="3">
        <v>28.7</v>
      </c>
      <c r="D28" s="3">
        <v>0.67600000000000005</v>
      </c>
      <c r="E28" s="3">
        <v>0.55600000000000005</v>
      </c>
      <c r="F28" s="3">
        <v>0.27200000000000002</v>
      </c>
      <c r="G28" s="3">
        <v>0.318</v>
      </c>
      <c r="H28" s="3">
        <v>0.42199999999999999</v>
      </c>
      <c r="I28" s="3">
        <v>0.25700000000000001</v>
      </c>
      <c r="J28" s="3">
        <v>0.30499999999999999</v>
      </c>
      <c r="K28" s="3">
        <v>0.501</v>
      </c>
      <c r="L28" s="3">
        <v>0.20599999999999999</v>
      </c>
      <c r="M28" s="3">
        <v>0.26500000000000001</v>
      </c>
      <c r="N28" s="3">
        <v>8.5000000000000006E-2</v>
      </c>
      <c r="O28" s="3">
        <v>8.5999999999999993E-2</v>
      </c>
    </row>
    <row r="29" spans="1:15" x14ac:dyDescent="0.2">
      <c r="A29">
        <v>22</v>
      </c>
      <c r="B29" s="2">
        <v>1.3888888888888888E-2</v>
      </c>
      <c r="C29" s="3">
        <v>28.1</v>
      </c>
      <c r="D29" s="3">
        <v>0.69899999999999995</v>
      </c>
      <c r="E29" s="3">
        <v>0.623</v>
      </c>
      <c r="F29" s="3">
        <v>0.29499999999999998</v>
      </c>
      <c r="G29" s="3">
        <v>0.35799999999999998</v>
      </c>
      <c r="H29" s="3">
        <v>0.44400000000000001</v>
      </c>
      <c r="I29" s="3">
        <v>0.26400000000000001</v>
      </c>
      <c r="J29" s="3">
        <v>0.317</v>
      </c>
      <c r="K29" s="3">
        <v>0.51700000000000002</v>
      </c>
      <c r="L29" s="3">
        <v>0.20899999999999999</v>
      </c>
      <c r="M29" s="3">
        <v>0.27100000000000002</v>
      </c>
      <c r="N29" s="3">
        <v>8.5000000000000006E-2</v>
      </c>
      <c r="O29" s="3">
        <v>8.5999999999999993E-2</v>
      </c>
    </row>
    <row r="30" spans="1:15" x14ac:dyDescent="0.2">
      <c r="A30">
        <v>30</v>
      </c>
      <c r="B30" s="2">
        <v>2.0833333333333332E-2</v>
      </c>
      <c r="C30" s="3">
        <v>27.7</v>
      </c>
      <c r="D30" s="3">
        <v>0.72599999999999998</v>
      </c>
      <c r="E30" s="3">
        <v>0.64600000000000002</v>
      </c>
      <c r="F30" s="3">
        <v>0.309</v>
      </c>
      <c r="G30" s="3">
        <v>0.379</v>
      </c>
      <c r="H30" s="3">
        <v>0.46</v>
      </c>
      <c r="I30" s="3">
        <v>0.27</v>
      </c>
      <c r="J30" s="3">
        <v>0.32600000000000001</v>
      </c>
      <c r="K30" s="3">
        <v>0.53</v>
      </c>
      <c r="L30" s="3">
        <v>0.21199999999999999</v>
      </c>
      <c r="M30" s="3">
        <v>0.27600000000000002</v>
      </c>
      <c r="N30" s="3">
        <v>8.5000000000000006E-2</v>
      </c>
      <c r="O30" s="3">
        <v>8.5999999999999993E-2</v>
      </c>
    </row>
    <row r="31" spans="1:15" x14ac:dyDescent="0.2">
      <c r="B31" s="1" t="s">
        <v>0</v>
      </c>
      <c r="C31" s="1" t="s">
        <v>1</v>
      </c>
      <c r="D31" s="1" t="s">
        <v>74</v>
      </c>
      <c r="E31" s="1" t="s">
        <v>75</v>
      </c>
      <c r="F31" s="1" t="s">
        <v>76</v>
      </c>
      <c r="G31" s="1" t="s">
        <v>77</v>
      </c>
      <c r="H31" s="1" t="s">
        <v>78</v>
      </c>
      <c r="I31" s="1" t="s">
        <v>79</v>
      </c>
      <c r="J31" s="1" t="s">
        <v>80</v>
      </c>
      <c r="K31" s="1" t="s">
        <v>81</v>
      </c>
      <c r="L31" s="1" t="s">
        <v>82</v>
      </c>
      <c r="M31" s="1" t="s">
        <v>83</v>
      </c>
      <c r="N31" s="1" t="s">
        <v>84</v>
      </c>
      <c r="O31" s="1" t="s">
        <v>85</v>
      </c>
    </row>
    <row r="32" spans="1:15" x14ac:dyDescent="0.2">
      <c r="A32">
        <v>7</v>
      </c>
      <c r="B32" s="2">
        <v>0</v>
      </c>
      <c r="C32" s="3">
        <v>29.8</v>
      </c>
      <c r="D32" s="3">
        <v>0.26300000000000001</v>
      </c>
      <c r="E32" s="3">
        <v>8.7999999999999995E-2</v>
      </c>
      <c r="F32" s="3">
        <v>9.1999999999999998E-2</v>
      </c>
      <c r="G32" s="3">
        <v>8.8999999999999996E-2</v>
      </c>
      <c r="H32" s="3">
        <v>8.5999999999999993E-2</v>
      </c>
      <c r="I32" s="3">
        <v>8.6999999999999994E-2</v>
      </c>
      <c r="J32" s="3">
        <v>8.5999999999999993E-2</v>
      </c>
      <c r="K32" s="3">
        <v>8.5999999999999993E-2</v>
      </c>
      <c r="L32" s="3">
        <v>8.4000000000000005E-2</v>
      </c>
      <c r="M32" s="3">
        <v>8.4000000000000005E-2</v>
      </c>
      <c r="N32" s="3">
        <v>8.5000000000000006E-2</v>
      </c>
      <c r="O32" s="3">
        <v>8.8999999999999996E-2</v>
      </c>
    </row>
    <row r="33" spans="1:15" x14ac:dyDescent="0.2">
      <c r="A33">
        <v>15</v>
      </c>
      <c r="B33" s="2">
        <v>6.9444444444444441E-3</v>
      </c>
      <c r="C33" s="3">
        <v>28.7</v>
      </c>
      <c r="D33" s="3">
        <v>0.47</v>
      </c>
      <c r="E33" s="3">
        <v>8.7999999999999995E-2</v>
      </c>
      <c r="F33" s="3">
        <v>9.1999999999999998E-2</v>
      </c>
      <c r="G33" s="3">
        <v>8.8999999999999996E-2</v>
      </c>
      <c r="H33" s="3">
        <v>8.5000000000000006E-2</v>
      </c>
      <c r="I33" s="3">
        <v>8.6999999999999994E-2</v>
      </c>
      <c r="J33" s="3">
        <v>8.5999999999999993E-2</v>
      </c>
      <c r="K33" s="3">
        <v>8.5999999999999993E-2</v>
      </c>
      <c r="L33" s="3">
        <v>8.4000000000000005E-2</v>
      </c>
      <c r="M33" s="3">
        <v>8.4000000000000005E-2</v>
      </c>
      <c r="N33" s="3">
        <v>8.5000000000000006E-2</v>
      </c>
      <c r="O33" s="3">
        <v>9.1999999999999998E-2</v>
      </c>
    </row>
    <row r="34" spans="1:15" x14ac:dyDescent="0.2">
      <c r="A34">
        <v>23</v>
      </c>
      <c r="B34" s="2">
        <v>1.3888888888888888E-2</v>
      </c>
      <c r="C34" s="3">
        <v>28.1</v>
      </c>
      <c r="D34" s="3">
        <v>0.48899999999999999</v>
      </c>
      <c r="E34" s="3">
        <v>8.8999999999999996E-2</v>
      </c>
      <c r="F34" s="3">
        <v>9.1999999999999998E-2</v>
      </c>
      <c r="G34" s="3">
        <v>8.8999999999999996E-2</v>
      </c>
      <c r="H34" s="3">
        <v>8.5999999999999993E-2</v>
      </c>
      <c r="I34" s="3">
        <v>8.6999999999999994E-2</v>
      </c>
      <c r="J34" s="3">
        <v>8.5999999999999993E-2</v>
      </c>
      <c r="K34" s="3">
        <v>8.5999999999999993E-2</v>
      </c>
      <c r="L34" s="3">
        <v>8.4000000000000005E-2</v>
      </c>
      <c r="M34" s="3">
        <v>8.4000000000000005E-2</v>
      </c>
      <c r="N34" s="3">
        <v>8.5000000000000006E-2</v>
      </c>
      <c r="O34" s="3">
        <v>9.1999999999999998E-2</v>
      </c>
    </row>
    <row r="35" spans="1:15" x14ac:dyDescent="0.2">
      <c r="A35">
        <v>31</v>
      </c>
      <c r="B35" s="2">
        <v>2.0833333333333332E-2</v>
      </c>
      <c r="C35" s="3">
        <v>27.7</v>
      </c>
      <c r="D35" s="3">
        <v>0.51100000000000001</v>
      </c>
      <c r="E35" s="3">
        <v>8.7999999999999995E-2</v>
      </c>
      <c r="F35" s="3">
        <v>9.1999999999999998E-2</v>
      </c>
      <c r="G35" s="3">
        <v>8.8999999999999996E-2</v>
      </c>
      <c r="H35" s="3">
        <v>8.5999999999999993E-2</v>
      </c>
      <c r="I35" s="3">
        <v>8.6999999999999994E-2</v>
      </c>
      <c r="J35" s="3">
        <v>8.5999999999999993E-2</v>
      </c>
      <c r="K35" s="3">
        <v>8.5999999999999993E-2</v>
      </c>
      <c r="L35" s="3">
        <v>8.4000000000000005E-2</v>
      </c>
      <c r="M35" s="3">
        <v>8.4000000000000005E-2</v>
      </c>
      <c r="N35" s="3">
        <v>8.5000000000000006E-2</v>
      </c>
      <c r="O35" s="3">
        <v>9.1999999999999998E-2</v>
      </c>
    </row>
    <row r="36" spans="1:15" x14ac:dyDescent="0.2">
      <c r="B36" s="1" t="s">
        <v>0</v>
      </c>
      <c r="C36" s="1" t="s">
        <v>1</v>
      </c>
      <c r="D36" s="1" t="s">
        <v>86</v>
      </c>
      <c r="E36" s="1" t="s">
        <v>87</v>
      </c>
      <c r="F36" s="1" t="s">
        <v>88</v>
      </c>
      <c r="G36" s="1" t="s">
        <v>89</v>
      </c>
      <c r="H36" s="1" t="s">
        <v>90</v>
      </c>
      <c r="I36" s="1" t="s">
        <v>91</v>
      </c>
      <c r="J36" s="1" t="s">
        <v>92</v>
      </c>
      <c r="K36" s="1" t="s">
        <v>93</v>
      </c>
      <c r="L36" s="1" t="s">
        <v>94</v>
      </c>
      <c r="M36" s="1" t="s">
        <v>95</v>
      </c>
      <c r="N36" s="1" t="s">
        <v>96</v>
      </c>
      <c r="O36" s="1" t="s">
        <v>97</v>
      </c>
    </row>
    <row r="37" spans="1:15" x14ac:dyDescent="0.2">
      <c r="A37">
        <v>8</v>
      </c>
      <c r="B37" s="2">
        <v>0</v>
      </c>
      <c r="C37" s="3">
        <v>29.8</v>
      </c>
      <c r="D37" s="3">
        <v>0.16800000000000001</v>
      </c>
      <c r="E37" s="3">
        <v>8.5999999999999993E-2</v>
      </c>
      <c r="F37" s="3">
        <v>8.5999999999999993E-2</v>
      </c>
      <c r="G37" s="3">
        <v>8.5999999999999993E-2</v>
      </c>
      <c r="H37" s="3">
        <v>8.5999999999999993E-2</v>
      </c>
      <c r="I37" s="3">
        <v>8.5000000000000006E-2</v>
      </c>
      <c r="J37" s="3">
        <v>8.5999999999999993E-2</v>
      </c>
      <c r="K37" s="3">
        <v>8.5000000000000006E-2</v>
      </c>
      <c r="L37" s="3">
        <v>8.5000000000000006E-2</v>
      </c>
      <c r="M37" s="3">
        <v>8.5000000000000006E-2</v>
      </c>
      <c r="N37" s="3">
        <v>8.5000000000000006E-2</v>
      </c>
      <c r="O37" s="3">
        <v>8.7999999999999995E-2</v>
      </c>
    </row>
    <row r="38" spans="1:15" x14ac:dyDescent="0.2">
      <c r="A38">
        <v>16</v>
      </c>
      <c r="B38" s="2">
        <v>6.9444444444444441E-3</v>
      </c>
      <c r="C38" s="3">
        <v>28.7</v>
      </c>
      <c r="D38" s="3">
        <v>0.251</v>
      </c>
      <c r="E38" s="3">
        <v>8.5999999999999993E-2</v>
      </c>
      <c r="F38" s="3">
        <v>8.5999999999999993E-2</v>
      </c>
      <c r="G38" s="3">
        <v>8.5999999999999993E-2</v>
      </c>
      <c r="H38" s="3">
        <v>8.5999999999999993E-2</v>
      </c>
      <c r="I38" s="3">
        <v>8.5000000000000006E-2</v>
      </c>
      <c r="J38" s="3">
        <v>8.5999999999999993E-2</v>
      </c>
      <c r="K38" s="3">
        <v>8.5000000000000006E-2</v>
      </c>
      <c r="L38" s="3">
        <v>8.5000000000000006E-2</v>
      </c>
      <c r="M38" s="3">
        <v>8.5000000000000006E-2</v>
      </c>
      <c r="N38" s="3">
        <v>8.5000000000000006E-2</v>
      </c>
      <c r="O38" s="3">
        <v>8.6999999999999994E-2</v>
      </c>
    </row>
    <row r="39" spans="1:15" x14ac:dyDescent="0.2">
      <c r="A39">
        <v>24</v>
      </c>
      <c r="B39" s="2">
        <v>1.3888888888888888E-2</v>
      </c>
      <c r="C39" s="3">
        <v>28.1</v>
      </c>
      <c r="D39" s="3">
        <v>0.25800000000000001</v>
      </c>
      <c r="E39" s="3">
        <v>8.5999999999999993E-2</v>
      </c>
      <c r="F39" s="3">
        <v>8.5999999999999993E-2</v>
      </c>
      <c r="G39" s="3">
        <v>8.5999999999999993E-2</v>
      </c>
      <c r="H39" s="3">
        <v>8.5999999999999993E-2</v>
      </c>
      <c r="I39" s="3">
        <v>8.5000000000000006E-2</v>
      </c>
      <c r="J39" s="3">
        <v>8.5999999999999993E-2</v>
      </c>
      <c r="K39" s="3">
        <v>8.5999999999999993E-2</v>
      </c>
      <c r="L39" s="3">
        <v>8.5000000000000006E-2</v>
      </c>
      <c r="M39" s="3">
        <v>8.5000000000000006E-2</v>
      </c>
      <c r="N39" s="3">
        <v>8.5000000000000006E-2</v>
      </c>
      <c r="O39" s="3">
        <v>8.6999999999999994E-2</v>
      </c>
    </row>
    <row r="40" spans="1:15" x14ac:dyDescent="0.2">
      <c r="A40">
        <v>32</v>
      </c>
      <c r="B40" s="2">
        <v>2.0833333333333332E-2</v>
      </c>
      <c r="C40" s="3">
        <v>27.7</v>
      </c>
      <c r="D40" s="3">
        <v>0.26600000000000001</v>
      </c>
      <c r="E40" s="3">
        <v>8.5999999999999993E-2</v>
      </c>
      <c r="F40" s="3">
        <v>8.5999999999999993E-2</v>
      </c>
      <c r="G40" s="3">
        <v>8.5999999999999993E-2</v>
      </c>
      <c r="H40" s="3">
        <v>8.5999999999999993E-2</v>
      </c>
      <c r="I40" s="3">
        <v>8.5000000000000006E-2</v>
      </c>
      <c r="J40" s="3">
        <v>8.5999999999999993E-2</v>
      </c>
      <c r="K40" s="3">
        <v>8.5000000000000006E-2</v>
      </c>
      <c r="L40" s="3">
        <v>8.5000000000000006E-2</v>
      </c>
      <c r="M40" s="3">
        <v>8.5000000000000006E-2</v>
      </c>
      <c r="N40" s="3">
        <v>8.5000000000000006E-2</v>
      </c>
      <c r="O40" s="3">
        <v>8.6999999999999994E-2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E50B-F686-2A4A-9445-E96D9387B07F}">
  <dimension ref="A2:P40"/>
  <sheetViews>
    <sheetView workbookViewId="0">
      <selection activeCell="C1" sqref="C1"/>
    </sheetView>
  </sheetViews>
  <sheetFormatPr baseColWidth="10" defaultRowHeight="16" x14ac:dyDescent="0.2"/>
  <sheetData>
    <row r="2" spans="1:16" x14ac:dyDescent="0.2">
      <c r="A2">
        <v>1</v>
      </c>
      <c r="B2" t="s">
        <v>98</v>
      </c>
      <c r="C2" s="2">
        <v>0</v>
      </c>
      <c r="D2" s="3">
        <v>29.8</v>
      </c>
      <c r="E2" s="3">
        <v>0.89300000000000002</v>
      </c>
      <c r="F2" s="3">
        <v>0.30299999999999999</v>
      </c>
      <c r="G2" s="3">
        <v>0.19600000000000001</v>
      </c>
      <c r="H2" s="3">
        <v>0.223</v>
      </c>
      <c r="I2" s="3">
        <v>0.373</v>
      </c>
      <c r="J2" s="3">
        <v>0.186</v>
      </c>
      <c r="K2" s="3">
        <v>0.25900000000000001</v>
      </c>
      <c r="L2" s="3">
        <v>0.35499999999999998</v>
      </c>
      <c r="M2" s="3">
        <v>0.17100000000000001</v>
      </c>
      <c r="N2" s="3">
        <v>0.33200000000000002</v>
      </c>
      <c r="O2" s="3">
        <v>8.5999999999999993E-2</v>
      </c>
      <c r="P2" s="3">
        <v>0.10100000000000001</v>
      </c>
    </row>
    <row r="3" spans="1:16" x14ac:dyDescent="0.2">
      <c r="A3">
        <v>2</v>
      </c>
      <c r="B3" t="s">
        <v>99</v>
      </c>
      <c r="C3" s="2">
        <v>0</v>
      </c>
      <c r="D3" s="3">
        <v>29.8</v>
      </c>
      <c r="E3" s="3">
        <v>0.77700000000000002</v>
      </c>
      <c r="F3" s="3">
        <v>0.308</v>
      </c>
      <c r="G3" s="3">
        <v>0.192</v>
      </c>
      <c r="H3" s="3">
        <v>0.22500000000000001</v>
      </c>
      <c r="I3" s="3">
        <v>0.372</v>
      </c>
      <c r="J3" s="3">
        <v>0.18</v>
      </c>
      <c r="K3" s="3">
        <v>0.255</v>
      </c>
      <c r="L3" s="3">
        <v>0.35699999999999998</v>
      </c>
      <c r="M3" s="3">
        <v>0.17899999999999999</v>
      </c>
      <c r="N3" s="3">
        <v>0.27600000000000002</v>
      </c>
      <c r="O3" s="3">
        <v>8.6999999999999994E-2</v>
      </c>
      <c r="P3" s="3">
        <v>8.6999999999999994E-2</v>
      </c>
    </row>
    <row r="4" spans="1:16" x14ac:dyDescent="0.2">
      <c r="A4">
        <v>3</v>
      </c>
      <c r="B4" t="s">
        <v>100</v>
      </c>
      <c r="C4" s="2">
        <v>0</v>
      </c>
      <c r="D4" s="3">
        <v>29.8</v>
      </c>
      <c r="E4" s="3">
        <v>0.57399999999999995</v>
      </c>
      <c r="F4" s="3">
        <v>0.34899999999999998</v>
      </c>
      <c r="G4" s="3">
        <v>0.218</v>
      </c>
      <c r="H4" s="3">
        <v>0.22600000000000001</v>
      </c>
      <c r="I4" s="3">
        <v>0.41899999999999998</v>
      </c>
      <c r="J4" s="3">
        <v>0.23799999999999999</v>
      </c>
      <c r="K4" s="3">
        <v>0.27500000000000002</v>
      </c>
      <c r="L4" s="3">
        <v>0.39200000000000002</v>
      </c>
      <c r="M4" s="3">
        <v>0.20799999999999999</v>
      </c>
      <c r="N4" s="3">
        <v>0.26800000000000002</v>
      </c>
      <c r="O4" s="3">
        <v>8.5000000000000006E-2</v>
      </c>
      <c r="P4" s="3">
        <v>8.5000000000000006E-2</v>
      </c>
    </row>
    <row r="5" spans="1:16" x14ac:dyDescent="0.2">
      <c r="A5">
        <v>4</v>
      </c>
      <c r="B5" t="s">
        <v>101</v>
      </c>
      <c r="C5" s="2">
        <v>0</v>
      </c>
      <c r="D5" s="3">
        <v>29.8</v>
      </c>
      <c r="E5" s="3">
        <v>0.45100000000000001</v>
      </c>
      <c r="F5" s="3">
        <v>0.33400000000000002</v>
      </c>
      <c r="G5" s="3">
        <v>0.22</v>
      </c>
      <c r="H5" s="3">
        <v>0.22800000000000001</v>
      </c>
      <c r="I5" s="3">
        <v>0.38700000000000001</v>
      </c>
      <c r="J5" s="3">
        <v>0.24299999999999999</v>
      </c>
      <c r="K5" s="3">
        <v>0.26900000000000002</v>
      </c>
      <c r="L5" s="3">
        <v>0.373</v>
      </c>
      <c r="M5" s="3">
        <v>0.20399999999999999</v>
      </c>
      <c r="N5" s="3">
        <v>0.254</v>
      </c>
      <c r="O5" s="3">
        <v>0.09</v>
      </c>
      <c r="P5" s="3">
        <v>8.4000000000000005E-2</v>
      </c>
    </row>
    <row r="6" spans="1:16" x14ac:dyDescent="0.2">
      <c r="A6">
        <v>5</v>
      </c>
      <c r="B6" t="s">
        <v>102</v>
      </c>
      <c r="C6" s="2">
        <v>0</v>
      </c>
      <c r="D6" s="3">
        <v>29.8</v>
      </c>
      <c r="E6" s="3">
        <v>0.39400000000000002</v>
      </c>
      <c r="F6" s="3">
        <v>0.33600000000000002</v>
      </c>
      <c r="G6" s="3">
        <v>0.24099999999999999</v>
      </c>
      <c r="H6" s="3">
        <v>0.23799999999999999</v>
      </c>
      <c r="I6" s="3">
        <v>0.42599999999999999</v>
      </c>
      <c r="J6" s="3">
        <v>0.255</v>
      </c>
      <c r="K6" s="3">
        <v>0.28100000000000003</v>
      </c>
      <c r="L6" s="3">
        <v>0.42399999999999999</v>
      </c>
      <c r="M6" s="3">
        <v>0.22600000000000001</v>
      </c>
      <c r="N6" s="3">
        <v>0.27300000000000002</v>
      </c>
      <c r="O6" s="3">
        <v>8.4000000000000005E-2</v>
      </c>
      <c r="P6" s="3">
        <v>8.5999999999999993E-2</v>
      </c>
    </row>
    <row r="7" spans="1:16" x14ac:dyDescent="0.2">
      <c r="A7">
        <v>6</v>
      </c>
      <c r="B7" t="s">
        <v>103</v>
      </c>
      <c r="C7" s="2">
        <v>0</v>
      </c>
      <c r="D7" s="3">
        <v>29.8</v>
      </c>
      <c r="E7" s="3">
        <v>0.38200000000000001</v>
      </c>
      <c r="F7" s="3">
        <v>0.37</v>
      </c>
      <c r="G7" s="3">
        <v>0.218</v>
      </c>
      <c r="H7" s="3">
        <v>0.24</v>
      </c>
      <c r="I7" s="3">
        <v>0.39100000000000001</v>
      </c>
      <c r="J7" s="3">
        <v>0.246</v>
      </c>
      <c r="K7" s="3">
        <v>0.28699999999999998</v>
      </c>
      <c r="L7" s="3">
        <v>0.48099999999999998</v>
      </c>
      <c r="M7" s="3">
        <v>0.20399999999999999</v>
      </c>
      <c r="N7" s="3">
        <v>0.25800000000000001</v>
      </c>
      <c r="O7" s="3">
        <v>8.5000000000000006E-2</v>
      </c>
      <c r="P7" s="3">
        <v>8.5999999999999993E-2</v>
      </c>
    </row>
    <row r="8" spans="1:16" x14ac:dyDescent="0.2">
      <c r="A8">
        <v>7</v>
      </c>
      <c r="B8" t="s">
        <v>104</v>
      </c>
      <c r="C8" s="2">
        <v>0</v>
      </c>
      <c r="D8" s="3">
        <v>29.8</v>
      </c>
      <c r="E8" s="3">
        <v>0.26300000000000001</v>
      </c>
      <c r="F8" s="3">
        <v>8.7999999999999995E-2</v>
      </c>
      <c r="G8" s="3">
        <v>9.1999999999999998E-2</v>
      </c>
      <c r="H8" s="3">
        <v>8.8999999999999996E-2</v>
      </c>
      <c r="I8" s="3">
        <v>8.5999999999999993E-2</v>
      </c>
      <c r="J8" s="3">
        <v>8.6999999999999994E-2</v>
      </c>
      <c r="K8" s="3">
        <v>8.5999999999999993E-2</v>
      </c>
      <c r="L8" s="3">
        <v>8.5999999999999993E-2</v>
      </c>
      <c r="M8" s="3">
        <v>8.4000000000000005E-2</v>
      </c>
      <c r="N8" s="3">
        <v>8.4000000000000005E-2</v>
      </c>
      <c r="O8" s="3">
        <v>8.5000000000000006E-2</v>
      </c>
      <c r="P8" s="3">
        <v>8.8999999999999996E-2</v>
      </c>
    </row>
    <row r="9" spans="1:16" x14ac:dyDescent="0.2">
      <c r="A9">
        <v>8</v>
      </c>
      <c r="B9" t="s">
        <v>105</v>
      </c>
      <c r="C9" s="2">
        <v>0</v>
      </c>
      <c r="D9" s="3">
        <v>29.8</v>
      </c>
      <c r="E9" s="3">
        <v>0.16800000000000001</v>
      </c>
      <c r="F9" s="3">
        <v>8.5999999999999993E-2</v>
      </c>
      <c r="G9" s="3">
        <v>8.5999999999999993E-2</v>
      </c>
      <c r="H9" s="3">
        <v>8.5999999999999993E-2</v>
      </c>
      <c r="I9" s="3">
        <v>8.5999999999999993E-2</v>
      </c>
      <c r="J9" s="3">
        <v>8.5000000000000006E-2</v>
      </c>
      <c r="K9" s="3">
        <v>8.5999999999999993E-2</v>
      </c>
      <c r="L9" s="3">
        <v>8.5000000000000006E-2</v>
      </c>
      <c r="M9" s="3">
        <v>8.5000000000000006E-2</v>
      </c>
      <c r="N9" s="3">
        <v>8.5000000000000006E-2</v>
      </c>
      <c r="O9" s="3">
        <v>8.5000000000000006E-2</v>
      </c>
      <c r="P9" s="3">
        <v>8.7999999999999995E-2</v>
      </c>
    </row>
    <row r="10" spans="1:16" x14ac:dyDescent="0.2">
      <c r="A10">
        <v>9</v>
      </c>
      <c r="C10" s="2">
        <v>6.9444444444444441E-3</v>
      </c>
      <c r="D10" s="3">
        <v>28.7</v>
      </c>
      <c r="E10" s="3">
        <v>2.028</v>
      </c>
      <c r="F10" s="3">
        <v>0.437</v>
      </c>
      <c r="G10" s="3">
        <v>0.23699999999999999</v>
      </c>
      <c r="H10" s="3">
        <v>0.29399999999999998</v>
      </c>
      <c r="I10" s="3">
        <v>0.39900000000000002</v>
      </c>
      <c r="J10" s="3">
        <v>0.193</v>
      </c>
      <c r="K10" s="3">
        <v>0.27600000000000002</v>
      </c>
      <c r="L10" s="3">
        <v>0.37</v>
      </c>
      <c r="M10" s="3">
        <v>0.17199999999999999</v>
      </c>
      <c r="N10" s="3">
        <v>0.34599999999999997</v>
      </c>
      <c r="O10" s="3">
        <v>8.5999999999999993E-2</v>
      </c>
      <c r="P10" s="3">
        <v>0.10100000000000001</v>
      </c>
    </row>
    <row r="11" spans="1:16" x14ac:dyDescent="0.2">
      <c r="A11">
        <v>10</v>
      </c>
      <c r="C11" s="2">
        <v>6.9444444444444441E-3</v>
      </c>
      <c r="D11" s="3">
        <v>28.7</v>
      </c>
      <c r="E11" s="3">
        <v>1.714</v>
      </c>
      <c r="F11" s="3">
        <v>0.45600000000000002</v>
      </c>
      <c r="G11" s="3">
        <v>0.23200000000000001</v>
      </c>
      <c r="H11" s="3">
        <v>0.28899999999999998</v>
      </c>
      <c r="I11" s="3">
        <v>0.40500000000000003</v>
      </c>
      <c r="J11" s="3">
        <v>0.183</v>
      </c>
      <c r="K11" s="3">
        <v>0.27</v>
      </c>
      <c r="L11" s="3">
        <v>0.371</v>
      </c>
      <c r="M11" s="3">
        <v>0.18</v>
      </c>
      <c r="N11" s="3">
        <v>0.28299999999999997</v>
      </c>
      <c r="O11" s="3">
        <v>8.6999999999999994E-2</v>
      </c>
      <c r="P11" s="3">
        <v>8.6999999999999994E-2</v>
      </c>
    </row>
    <row r="12" spans="1:16" x14ac:dyDescent="0.2">
      <c r="A12">
        <v>11</v>
      </c>
      <c r="C12" s="2">
        <v>6.9444444444444441E-3</v>
      </c>
      <c r="D12" s="3">
        <v>28.7</v>
      </c>
      <c r="E12" s="3">
        <v>1.3839999999999999</v>
      </c>
      <c r="F12" s="3">
        <v>0.53700000000000003</v>
      </c>
      <c r="G12" s="3">
        <v>0.26300000000000001</v>
      </c>
      <c r="H12" s="3">
        <v>0.29499999999999998</v>
      </c>
      <c r="I12" s="3">
        <v>0.45</v>
      </c>
      <c r="J12" s="3">
        <v>0.247</v>
      </c>
      <c r="K12" s="3">
        <v>0.28999999999999998</v>
      </c>
      <c r="L12" s="3">
        <v>0.40899999999999997</v>
      </c>
      <c r="M12" s="3">
        <v>0.21099999999999999</v>
      </c>
      <c r="N12" s="3">
        <v>0.27500000000000002</v>
      </c>
      <c r="O12" s="3">
        <v>8.5000000000000006E-2</v>
      </c>
      <c r="P12" s="3">
        <v>8.5000000000000006E-2</v>
      </c>
    </row>
    <row r="13" spans="1:16" x14ac:dyDescent="0.2">
      <c r="A13">
        <v>12</v>
      </c>
      <c r="C13" s="2">
        <v>6.9444444444444441E-3</v>
      </c>
      <c r="D13" s="3">
        <v>28.7</v>
      </c>
      <c r="E13" s="3">
        <v>1.008</v>
      </c>
      <c r="F13" s="3">
        <v>0.5</v>
      </c>
      <c r="G13" s="3">
        <v>0.26600000000000001</v>
      </c>
      <c r="H13" s="3">
        <v>0.30199999999999999</v>
      </c>
      <c r="I13" s="3">
        <v>0.42</v>
      </c>
      <c r="J13" s="3">
        <v>0.25700000000000001</v>
      </c>
      <c r="K13" s="3">
        <v>0.28399999999999997</v>
      </c>
      <c r="L13" s="3">
        <v>0.38500000000000001</v>
      </c>
      <c r="M13" s="3">
        <v>0.20599999999999999</v>
      </c>
      <c r="N13" s="3">
        <v>0.26</v>
      </c>
      <c r="O13" s="3">
        <v>8.5000000000000006E-2</v>
      </c>
      <c r="P13" s="3">
        <v>8.4000000000000005E-2</v>
      </c>
    </row>
    <row r="14" spans="1:16" x14ac:dyDescent="0.2">
      <c r="A14">
        <v>13</v>
      </c>
      <c r="C14" s="2">
        <v>6.9444444444444441E-3</v>
      </c>
      <c r="D14" s="3">
        <v>28.7</v>
      </c>
      <c r="E14" s="3">
        <v>0.82199999999999995</v>
      </c>
      <c r="F14" s="3">
        <v>0.52900000000000003</v>
      </c>
      <c r="G14" s="3">
        <v>0.30299999999999999</v>
      </c>
      <c r="H14" s="3">
        <v>0.313</v>
      </c>
      <c r="I14" s="3">
        <v>0.46500000000000002</v>
      </c>
      <c r="J14" s="3">
        <v>0.26700000000000002</v>
      </c>
      <c r="K14" s="3">
        <v>0.29599999999999999</v>
      </c>
      <c r="L14" s="3">
        <v>0.44</v>
      </c>
      <c r="M14" s="3">
        <v>0.23100000000000001</v>
      </c>
      <c r="N14" s="3">
        <v>0.28000000000000003</v>
      </c>
      <c r="O14" s="3">
        <v>8.4000000000000005E-2</v>
      </c>
      <c r="P14" s="3">
        <v>8.5000000000000006E-2</v>
      </c>
    </row>
    <row r="15" spans="1:16" x14ac:dyDescent="0.2">
      <c r="A15">
        <v>14</v>
      </c>
      <c r="C15" s="2">
        <v>6.9444444444444441E-3</v>
      </c>
      <c r="D15" s="3">
        <v>28.7</v>
      </c>
      <c r="E15" s="3">
        <v>0.67600000000000005</v>
      </c>
      <c r="F15" s="3">
        <v>0.55600000000000005</v>
      </c>
      <c r="G15" s="3">
        <v>0.27200000000000002</v>
      </c>
      <c r="H15" s="3">
        <v>0.318</v>
      </c>
      <c r="I15" s="3">
        <v>0.42199999999999999</v>
      </c>
      <c r="J15" s="3">
        <v>0.25700000000000001</v>
      </c>
      <c r="K15" s="3">
        <v>0.30499999999999999</v>
      </c>
      <c r="L15" s="3">
        <v>0.501</v>
      </c>
      <c r="M15" s="3">
        <v>0.20599999999999999</v>
      </c>
      <c r="N15" s="3">
        <v>0.26500000000000001</v>
      </c>
      <c r="O15" s="3">
        <v>8.5000000000000006E-2</v>
      </c>
      <c r="P15" s="3">
        <v>8.5999999999999993E-2</v>
      </c>
    </row>
    <row r="16" spans="1:16" x14ac:dyDescent="0.2">
      <c r="A16">
        <v>15</v>
      </c>
      <c r="C16" s="2">
        <v>6.9444444444444441E-3</v>
      </c>
      <c r="D16" s="3">
        <v>28.7</v>
      </c>
      <c r="E16" s="3">
        <v>0.47</v>
      </c>
      <c r="F16" s="3">
        <v>8.7999999999999995E-2</v>
      </c>
      <c r="G16" s="3">
        <v>9.1999999999999998E-2</v>
      </c>
      <c r="H16" s="3">
        <v>8.8999999999999996E-2</v>
      </c>
      <c r="I16" s="3">
        <v>8.5000000000000006E-2</v>
      </c>
      <c r="J16" s="3">
        <v>8.6999999999999994E-2</v>
      </c>
      <c r="K16" s="3">
        <v>8.5999999999999993E-2</v>
      </c>
      <c r="L16" s="3">
        <v>8.5999999999999993E-2</v>
      </c>
      <c r="M16" s="3">
        <v>8.4000000000000005E-2</v>
      </c>
      <c r="N16" s="3">
        <v>8.4000000000000005E-2</v>
      </c>
      <c r="O16" s="3">
        <v>8.5000000000000006E-2</v>
      </c>
      <c r="P16" s="3">
        <v>9.1999999999999998E-2</v>
      </c>
    </row>
    <row r="17" spans="1:16" x14ac:dyDescent="0.2">
      <c r="A17">
        <v>16</v>
      </c>
      <c r="C17" s="2">
        <v>6.9444444444444441E-3</v>
      </c>
      <c r="D17" s="3">
        <v>28.7</v>
      </c>
      <c r="E17" s="3">
        <v>0.251</v>
      </c>
      <c r="F17" s="3">
        <v>8.5999999999999993E-2</v>
      </c>
      <c r="G17" s="3">
        <v>8.5999999999999993E-2</v>
      </c>
      <c r="H17" s="3">
        <v>8.5999999999999993E-2</v>
      </c>
      <c r="I17" s="3">
        <v>8.5999999999999993E-2</v>
      </c>
      <c r="J17" s="3">
        <v>8.5000000000000006E-2</v>
      </c>
      <c r="K17" s="3">
        <v>8.5999999999999993E-2</v>
      </c>
      <c r="L17" s="3">
        <v>8.5000000000000006E-2</v>
      </c>
      <c r="M17" s="3">
        <v>8.5000000000000006E-2</v>
      </c>
      <c r="N17" s="3">
        <v>8.5000000000000006E-2</v>
      </c>
      <c r="O17" s="3">
        <v>8.5000000000000006E-2</v>
      </c>
      <c r="P17" s="3">
        <v>8.6999999999999994E-2</v>
      </c>
    </row>
    <row r="18" spans="1:16" x14ac:dyDescent="0.2">
      <c r="A18">
        <v>17</v>
      </c>
      <c r="C18" s="2">
        <v>1.3888888888888888E-2</v>
      </c>
      <c r="D18" s="3">
        <v>28.1</v>
      </c>
      <c r="E18" s="3">
        <v>2.0960000000000001</v>
      </c>
      <c r="F18" s="3">
        <v>0.504</v>
      </c>
      <c r="G18" s="3">
        <v>0.255</v>
      </c>
      <c r="H18" s="3">
        <v>0.32600000000000001</v>
      </c>
      <c r="I18" s="3">
        <v>0.41899999999999998</v>
      </c>
      <c r="J18" s="3">
        <v>0.19700000000000001</v>
      </c>
      <c r="K18" s="3">
        <v>0.28699999999999998</v>
      </c>
      <c r="L18" s="3">
        <v>0.38100000000000001</v>
      </c>
      <c r="M18" s="3">
        <v>0.17399999999999999</v>
      </c>
      <c r="N18" s="3">
        <v>0.35899999999999999</v>
      </c>
      <c r="O18" s="3">
        <v>8.5999999999999993E-2</v>
      </c>
      <c r="P18" s="3">
        <v>9.9000000000000005E-2</v>
      </c>
    </row>
    <row r="19" spans="1:16" x14ac:dyDescent="0.2">
      <c r="A19">
        <v>18</v>
      </c>
      <c r="C19" s="2">
        <v>1.3888888888888888E-2</v>
      </c>
      <c r="D19" s="3">
        <v>28.1</v>
      </c>
      <c r="E19" s="3">
        <v>1.7450000000000001</v>
      </c>
      <c r="F19" s="3">
        <v>0.52500000000000002</v>
      </c>
      <c r="G19" s="3">
        <v>0.249</v>
      </c>
      <c r="H19" s="3">
        <v>0.32300000000000001</v>
      </c>
      <c r="I19" s="3">
        <v>0.42599999999999999</v>
      </c>
      <c r="J19" s="3">
        <v>0.185</v>
      </c>
      <c r="K19" s="3">
        <v>0.28199999999999997</v>
      </c>
      <c r="L19" s="3">
        <v>0.38200000000000001</v>
      </c>
      <c r="M19" s="3">
        <v>0.182</v>
      </c>
      <c r="N19" s="3">
        <v>0.28899999999999998</v>
      </c>
      <c r="O19" s="3">
        <v>8.6999999999999994E-2</v>
      </c>
      <c r="P19" s="3">
        <v>8.6999999999999994E-2</v>
      </c>
    </row>
    <row r="20" spans="1:16" x14ac:dyDescent="0.2">
      <c r="A20">
        <v>19</v>
      </c>
      <c r="C20" s="2">
        <v>1.3888888888888888E-2</v>
      </c>
      <c r="D20" s="3">
        <v>28.1</v>
      </c>
      <c r="E20" s="3">
        <v>1.4239999999999999</v>
      </c>
      <c r="F20" s="3">
        <v>0.61899999999999999</v>
      </c>
      <c r="G20" s="3">
        <v>0.28299999999999997</v>
      </c>
      <c r="H20" s="3">
        <v>0.33200000000000002</v>
      </c>
      <c r="I20" s="3">
        <v>0.47</v>
      </c>
      <c r="J20" s="3">
        <v>0.25600000000000001</v>
      </c>
      <c r="K20" s="3">
        <v>0.30199999999999999</v>
      </c>
      <c r="L20" s="3">
        <v>0.42199999999999999</v>
      </c>
      <c r="M20" s="3">
        <v>0.214</v>
      </c>
      <c r="N20" s="3">
        <v>0.28100000000000003</v>
      </c>
      <c r="O20" s="3">
        <v>8.5000000000000006E-2</v>
      </c>
      <c r="P20" s="3">
        <v>8.5000000000000006E-2</v>
      </c>
    </row>
    <row r="21" spans="1:16" x14ac:dyDescent="0.2">
      <c r="A21">
        <v>20</v>
      </c>
      <c r="C21" s="2">
        <v>1.3888888888888888E-2</v>
      </c>
      <c r="D21" s="3">
        <v>28.1</v>
      </c>
      <c r="E21" s="3">
        <v>1.0569999999999999</v>
      </c>
      <c r="F21" s="3">
        <v>0.57899999999999996</v>
      </c>
      <c r="G21" s="3">
        <v>0.28699999999999998</v>
      </c>
      <c r="H21" s="3">
        <v>0.34699999999999998</v>
      </c>
      <c r="I21" s="3">
        <v>0.443</v>
      </c>
      <c r="J21" s="3">
        <v>0.26500000000000001</v>
      </c>
      <c r="K21" s="3">
        <v>0.29499999999999998</v>
      </c>
      <c r="L21" s="3">
        <v>0.39500000000000002</v>
      </c>
      <c r="M21" s="3">
        <v>0.20899999999999999</v>
      </c>
      <c r="N21" s="3">
        <v>0.26600000000000001</v>
      </c>
      <c r="O21" s="3">
        <v>8.5000000000000006E-2</v>
      </c>
      <c r="P21" s="3">
        <v>8.4000000000000005E-2</v>
      </c>
    </row>
    <row r="22" spans="1:16" x14ac:dyDescent="0.2">
      <c r="A22">
        <v>21</v>
      </c>
      <c r="C22" s="2">
        <v>1.3888888888888888E-2</v>
      </c>
      <c r="D22" s="3">
        <v>28.1</v>
      </c>
      <c r="E22" s="3">
        <v>0.86899999999999999</v>
      </c>
      <c r="F22" s="3">
        <v>0.60899999999999999</v>
      </c>
      <c r="G22" s="3">
        <v>0.33</v>
      </c>
      <c r="H22" s="3">
        <v>0.35599999999999998</v>
      </c>
      <c r="I22" s="3">
        <v>0.48699999999999999</v>
      </c>
      <c r="J22" s="3">
        <v>0.27600000000000002</v>
      </c>
      <c r="K22" s="3">
        <v>0.309</v>
      </c>
      <c r="L22" s="3">
        <v>0.45500000000000002</v>
      </c>
      <c r="M22" s="3">
        <v>0.23499999999999999</v>
      </c>
      <c r="N22" s="3">
        <v>0.28599999999999998</v>
      </c>
      <c r="O22" s="3">
        <v>8.4000000000000005E-2</v>
      </c>
      <c r="P22" s="3">
        <v>8.5000000000000006E-2</v>
      </c>
    </row>
    <row r="23" spans="1:16" x14ac:dyDescent="0.2">
      <c r="A23">
        <v>22</v>
      </c>
      <c r="C23" s="2">
        <v>1.3888888888888888E-2</v>
      </c>
      <c r="D23" s="3">
        <v>28.1</v>
      </c>
      <c r="E23" s="3">
        <v>0.69899999999999995</v>
      </c>
      <c r="F23" s="3">
        <v>0.623</v>
      </c>
      <c r="G23" s="3">
        <v>0.29499999999999998</v>
      </c>
      <c r="H23" s="3">
        <v>0.35799999999999998</v>
      </c>
      <c r="I23" s="3">
        <v>0.44400000000000001</v>
      </c>
      <c r="J23" s="3">
        <v>0.26400000000000001</v>
      </c>
      <c r="K23" s="3">
        <v>0.317</v>
      </c>
      <c r="L23" s="3">
        <v>0.51700000000000002</v>
      </c>
      <c r="M23" s="3">
        <v>0.20899999999999999</v>
      </c>
      <c r="N23" s="3">
        <v>0.27100000000000002</v>
      </c>
      <c r="O23" s="3">
        <v>8.5000000000000006E-2</v>
      </c>
      <c r="P23" s="3">
        <v>8.5999999999999993E-2</v>
      </c>
    </row>
    <row r="24" spans="1:16" x14ac:dyDescent="0.2">
      <c r="A24">
        <v>23</v>
      </c>
      <c r="C24" s="2">
        <v>1.3888888888888888E-2</v>
      </c>
      <c r="D24" s="3">
        <v>28.1</v>
      </c>
      <c r="E24" s="3">
        <v>0.48899999999999999</v>
      </c>
      <c r="F24" s="3">
        <v>8.8999999999999996E-2</v>
      </c>
      <c r="G24" s="3">
        <v>9.1999999999999998E-2</v>
      </c>
      <c r="H24" s="3">
        <v>8.8999999999999996E-2</v>
      </c>
      <c r="I24" s="3">
        <v>8.5999999999999993E-2</v>
      </c>
      <c r="J24" s="3">
        <v>8.6999999999999994E-2</v>
      </c>
      <c r="K24" s="3">
        <v>8.5999999999999993E-2</v>
      </c>
      <c r="L24" s="3">
        <v>8.5999999999999993E-2</v>
      </c>
      <c r="M24" s="3">
        <v>8.4000000000000005E-2</v>
      </c>
      <c r="N24" s="3">
        <v>8.4000000000000005E-2</v>
      </c>
      <c r="O24" s="3">
        <v>8.5000000000000006E-2</v>
      </c>
      <c r="P24" s="3">
        <v>9.1999999999999998E-2</v>
      </c>
    </row>
    <row r="25" spans="1:16" x14ac:dyDescent="0.2">
      <c r="A25">
        <v>24</v>
      </c>
      <c r="C25" s="2">
        <v>1.3888888888888888E-2</v>
      </c>
      <c r="D25" s="3">
        <v>28.1</v>
      </c>
      <c r="E25" s="3">
        <v>0.25800000000000001</v>
      </c>
      <c r="F25" s="3">
        <v>8.5999999999999993E-2</v>
      </c>
      <c r="G25" s="3">
        <v>8.5999999999999993E-2</v>
      </c>
      <c r="H25" s="3">
        <v>8.5999999999999993E-2</v>
      </c>
      <c r="I25" s="3">
        <v>8.5999999999999993E-2</v>
      </c>
      <c r="J25" s="3">
        <v>8.5000000000000006E-2</v>
      </c>
      <c r="K25" s="3">
        <v>8.5999999999999993E-2</v>
      </c>
      <c r="L25" s="3">
        <v>8.5999999999999993E-2</v>
      </c>
      <c r="M25" s="3">
        <v>8.5000000000000006E-2</v>
      </c>
      <c r="N25" s="3">
        <v>8.5000000000000006E-2</v>
      </c>
      <c r="O25" s="3">
        <v>8.5000000000000006E-2</v>
      </c>
      <c r="P25" s="3">
        <v>8.6999999999999994E-2</v>
      </c>
    </row>
    <row r="26" spans="1:16" x14ac:dyDescent="0.2">
      <c r="A26">
        <v>25</v>
      </c>
      <c r="C26" s="2">
        <v>2.0833333333333332E-2</v>
      </c>
      <c r="D26" s="3">
        <v>27.7</v>
      </c>
      <c r="E26" s="3">
        <v>2.133</v>
      </c>
      <c r="F26" s="3">
        <v>0.53700000000000003</v>
      </c>
      <c r="G26" s="3">
        <v>0.26500000000000001</v>
      </c>
      <c r="H26" s="3">
        <v>0.34300000000000003</v>
      </c>
      <c r="I26" s="3">
        <v>0.434</v>
      </c>
      <c r="J26" s="3">
        <v>0.20100000000000001</v>
      </c>
      <c r="K26" s="3">
        <v>0.29499999999999998</v>
      </c>
      <c r="L26" s="3">
        <v>0.39</v>
      </c>
      <c r="M26" s="3">
        <v>0.17499999999999999</v>
      </c>
      <c r="N26" s="3">
        <v>0.36799999999999999</v>
      </c>
      <c r="O26" s="3">
        <v>8.5999999999999993E-2</v>
      </c>
      <c r="P26" s="3">
        <v>9.9000000000000005E-2</v>
      </c>
    </row>
    <row r="27" spans="1:16" x14ac:dyDescent="0.2">
      <c r="A27">
        <v>26</v>
      </c>
      <c r="C27" s="2">
        <v>2.0833333333333332E-2</v>
      </c>
      <c r="D27" s="3">
        <v>27.7</v>
      </c>
      <c r="E27" s="3">
        <v>1.7709999999999999</v>
      </c>
      <c r="F27" s="3">
        <v>0.55600000000000005</v>
      </c>
      <c r="G27" s="3">
        <v>0.25900000000000001</v>
      </c>
      <c r="H27" s="3">
        <v>0.34200000000000003</v>
      </c>
      <c r="I27" s="3">
        <v>0.441</v>
      </c>
      <c r="J27" s="3">
        <v>0.188</v>
      </c>
      <c r="K27" s="3">
        <v>0.28899999999999998</v>
      </c>
      <c r="L27" s="3">
        <v>0.39100000000000001</v>
      </c>
      <c r="M27" s="3">
        <v>0.183</v>
      </c>
      <c r="N27" s="3">
        <v>0.29499999999999998</v>
      </c>
      <c r="O27" s="3">
        <v>8.6999999999999994E-2</v>
      </c>
      <c r="P27" s="3">
        <v>8.6999999999999994E-2</v>
      </c>
    </row>
    <row r="28" spans="1:16" x14ac:dyDescent="0.2">
      <c r="A28">
        <v>27</v>
      </c>
      <c r="C28" s="2">
        <v>2.0833333333333332E-2</v>
      </c>
      <c r="D28" s="3">
        <v>27.7</v>
      </c>
      <c r="E28" s="3">
        <v>1.454</v>
      </c>
      <c r="F28" s="3">
        <v>0.66</v>
      </c>
      <c r="G28" s="3">
        <v>0.29599999999999999</v>
      </c>
      <c r="H28" s="3">
        <v>0.35299999999999998</v>
      </c>
      <c r="I28" s="3">
        <v>0.48499999999999999</v>
      </c>
      <c r="J28" s="3">
        <v>0.26100000000000001</v>
      </c>
      <c r="K28" s="3">
        <v>0.31</v>
      </c>
      <c r="L28" s="3">
        <v>0.43</v>
      </c>
      <c r="M28" s="3">
        <v>0.217</v>
      </c>
      <c r="N28" s="3">
        <v>0.28499999999999998</v>
      </c>
      <c r="O28" s="3">
        <v>8.5000000000000006E-2</v>
      </c>
      <c r="P28" s="3">
        <v>8.5000000000000006E-2</v>
      </c>
    </row>
    <row r="29" spans="1:16" x14ac:dyDescent="0.2">
      <c r="A29">
        <v>28</v>
      </c>
      <c r="C29" s="2">
        <v>2.0833333333333332E-2</v>
      </c>
      <c r="D29" s="3">
        <v>27.7</v>
      </c>
      <c r="E29" s="3">
        <v>1.0840000000000001</v>
      </c>
      <c r="F29" s="3">
        <v>0.61699999999999999</v>
      </c>
      <c r="G29" s="3">
        <v>0.29799999999999999</v>
      </c>
      <c r="H29" s="3">
        <v>0.376</v>
      </c>
      <c r="I29" s="3">
        <v>0.46300000000000002</v>
      </c>
      <c r="J29" s="3">
        <v>0.27100000000000002</v>
      </c>
      <c r="K29" s="3">
        <v>0.30099999999999999</v>
      </c>
      <c r="L29" s="3">
        <v>0.40400000000000003</v>
      </c>
      <c r="M29" s="3">
        <v>0.21199999999999999</v>
      </c>
      <c r="N29" s="3">
        <v>0.27100000000000002</v>
      </c>
      <c r="O29" s="3">
        <v>8.5000000000000006E-2</v>
      </c>
      <c r="P29" s="3">
        <v>8.4000000000000005E-2</v>
      </c>
    </row>
    <row r="30" spans="1:16" x14ac:dyDescent="0.2">
      <c r="A30">
        <v>29</v>
      </c>
      <c r="C30" s="2">
        <v>2.0833333333333332E-2</v>
      </c>
      <c r="D30" s="3">
        <v>27.7</v>
      </c>
      <c r="E30" s="3">
        <v>0.89600000000000002</v>
      </c>
      <c r="F30" s="3">
        <v>0.65</v>
      </c>
      <c r="G30" s="3">
        <v>0.34899999999999998</v>
      </c>
      <c r="H30" s="3">
        <v>0.38</v>
      </c>
      <c r="I30" s="3">
        <v>0.50800000000000001</v>
      </c>
      <c r="J30" s="3">
        <v>0.28199999999999997</v>
      </c>
      <c r="K30" s="3">
        <v>0.317</v>
      </c>
      <c r="L30" s="3">
        <v>0.46600000000000003</v>
      </c>
      <c r="M30" s="3">
        <v>0.23899999999999999</v>
      </c>
      <c r="N30" s="3">
        <v>0.29099999999999998</v>
      </c>
      <c r="O30" s="3">
        <v>8.4000000000000005E-2</v>
      </c>
      <c r="P30" s="3">
        <v>8.5000000000000006E-2</v>
      </c>
    </row>
    <row r="31" spans="1:16" x14ac:dyDescent="0.2">
      <c r="A31">
        <v>30</v>
      </c>
      <c r="C31" s="2">
        <v>2.0833333333333332E-2</v>
      </c>
      <c r="D31" s="3">
        <v>27.7</v>
      </c>
      <c r="E31" s="3">
        <v>0.72599999999999998</v>
      </c>
      <c r="F31" s="3">
        <v>0.64600000000000002</v>
      </c>
      <c r="G31" s="3">
        <v>0.309</v>
      </c>
      <c r="H31" s="3">
        <v>0.379</v>
      </c>
      <c r="I31" s="3">
        <v>0.46</v>
      </c>
      <c r="J31" s="3">
        <v>0.27</v>
      </c>
      <c r="K31" s="3">
        <v>0.32600000000000001</v>
      </c>
      <c r="L31" s="3">
        <v>0.53</v>
      </c>
      <c r="M31" s="3">
        <v>0.21199999999999999</v>
      </c>
      <c r="N31" s="3">
        <v>0.27600000000000002</v>
      </c>
      <c r="O31" s="3">
        <v>8.5000000000000006E-2</v>
      </c>
      <c r="P31" s="3">
        <v>8.5999999999999993E-2</v>
      </c>
    </row>
    <row r="32" spans="1:16" x14ac:dyDescent="0.2">
      <c r="A32">
        <v>31</v>
      </c>
      <c r="C32" s="2">
        <v>2.0833333333333332E-2</v>
      </c>
      <c r="D32" s="3">
        <v>27.7</v>
      </c>
      <c r="E32" s="3">
        <v>0.51100000000000001</v>
      </c>
      <c r="F32" s="3">
        <v>8.7999999999999995E-2</v>
      </c>
      <c r="G32" s="3">
        <v>9.1999999999999998E-2</v>
      </c>
      <c r="H32" s="3">
        <v>8.8999999999999996E-2</v>
      </c>
      <c r="I32" s="3">
        <v>8.5999999999999993E-2</v>
      </c>
      <c r="J32" s="3">
        <v>8.6999999999999994E-2</v>
      </c>
      <c r="K32" s="3">
        <v>8.5999999999999993E-2</v>
      </c>
      <c r="L32" s="3">
        <v>8.5999999999999993E-2</v>
      </c>
      <c r="M32" s="3">
        <v>8.4000000000000005E-2</v>
      </c>
      <c r="N32" s="3">
        <v>8.4000000000000005E-2</v>
      </c>
      <c r="O32" s="3">
        <v>8.5000000000000006E-2</v>
      </c>
      <c r="P32" s="3">
        <v>9.1999999999999998E-2</v>
      </c>
    </row>
    <row r="33" spans="1:16" x14ac:dyDescent="0.2">
      <c r="A33">
        <v>32</v>
      </c>
      <c r="C33" s="2">
        <v>2.0833333333333332E-2</v>
      </c>
      <c r="D33" s="3">
        <v>27.7</v>
      </c>
      <c r="E33" s="3">
        <v>0.26600000000000001</v>
      </c>
      <c r="F33" s="3">
        <v>8.5999999999999993E-2</v>
      </c>
      <c r="G33" s="3">
        <v>8.5999999999999993E-2</v>
      </c>
      <c r="H33" s="3">
        <v>8.5999999999999993E-2</v>
      </c>
      <c r="I33" s="3">
        <v>8.5999999999999993E-2</v>
      </c>
      <c r="J33" s="3">
        <v>8.5000000000000006E-2</v>
      </c>
      <c r="K33" s="3">
        <v>8.5999999999999993E-2</v>
      </c>
      <c r="L33" s="3">
        <v>8.5000000000000006E-2</v>
      </c>
      <c r="M33" s="3">
        <v>8.5000000000000006E-2</v>
      </c>
      <c r="N33" s="3">
        <v>8.5000000000000006E-2</v>
      </c>
      <c r="O33" s="3">
        <v>8.5000000000000006E-2</v>
      </c>
      <c r="P33" s="3">
        <v>8.6999999999999994E-2</v>
      </c>
    </row>
    <row r="34" spans="1:16" x14ac:dyDescent="0.2">
      <c r="C34" s="1" t="s">
        <v>0</v>
      </c>
      <c r="D34" s="1" t="s">
        <v>1</v>
      </c>
      <c r="E34" s="1" t="s">
        <v>14</v>
      </c>
      <c r="F34" s="1" t="s">
        <v>15</v>
      </c>
      <c r="G34" s="1" t="s">
        <v>16</v>
      </c>
      <c r="H34" s="1" t="s">
        <v>17</v>
      </c>
      <c r="I34" s="1" t="s">
        <v>18</v>
      </c>
      <c r="J34" s="1" t="s">
        <v>19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s="1" t="s">
        <v>25</v>
      </c>
    </row>
    <row r="35" spans="1:16" x14ac:dyDescent="0.2">
      <c r="C35" s="1" t="s">
        <v>0</v>
      </c>
      <c r="D35" s="1" t="s">
        <v>1</v>
      </c>
      <c r="E35" s="1" t="s">
        <v>26</v>
      </c>
      <c r="F35" s="1" t="s">
        <v>27</v>
      </c>
      <c r="G35" s="1" t="s">
        <v>28</v>
      </c>
      <c r="H35" s="1" t="s">
        <v>29</v>
      </c>
      <c r="I35" s="1" t="s">
        <v>30</v>
      </c>
      <c r="J35" s="1" t="s">
        <v>31</v>
      </c>
      <c r="K35" s="1" t="s">
        <v>32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37</v>
      </c>
    </row>
    <row r="36" spans="1:16" x14ac:dyDescent="0.2">
      <c r="C36" s="1" t="s">
        <v>0</v>
      </c>
      <c r="D36" s="1" t="s">
        <v>1</v>
      </c>
      <c r="E36" s="1" t="s">
        <v>38</v>
      </c>
      <c r="F36" s="1" t="s">
        <v>39</v>
      </c>
      <c r="G36" s="1" t="s">
        <v>40</v>
      </c>
      <c r="H36" s="1" t="s">
        <v>41</v>
      </c>
      <c r="I36" s="1" t="s">
        <v>42</v>
      </c>
      <c r="J36" s="1" t="s">
        <v>43</v>
      </c>
      <c r="K36" s="1" t="s">
        <v>44</v>
      </c>
      <c r="L36" s="1" t="s">
        <v>45</v>
      </c>
      <c r="M36" s="1" t="s">
        <v>46</v>
      </c>
      <c r="N36" s="1" t="s">
        <v>47</v>
      </c>
      <c r="O36" s="1" t="s">
        <v>48</v>
      </c>
      <c r="P36" s="1" t="s">
        <v>49</v>
      </c>
    </row>
    <row r="37" spans="1:16" x14ac:dyDescent="0.2">
      <c r="C37" s="1" t="s">
        <v>0</v>
      </c>
      <c r="D37" s="1" t="s">
        <v>1</v>
      </c>
      <c r="E37" s="1" t="s">
        <v>50</v>
      </c>
      <c r="F37" s="1" t="s">
        <v>51</v>
      </c>
      <c r="G37" s="1" t="s">
        <v>52</v>
      </c>
      <c r="H37" s="1" t="s">
        <v>53</v>
      </c>
      <c r="I37" s="1" t="s">
        <v>54</v>
      </c>
      <c r="J37" s="1" t="s">
        <v>55</v>
      </c>
      <c r="K37" s="1" t="s">
        <v>56</v>
      </c>
      <c r="L37" s="1" t="s">
        <v>57</v>
      </c>
      <c r="M37" s="1" t="s">
        <v>58</v>
      </c>
      <c r="N37" s="1" t="s">
        <v>59</v>
      </c>
      <c r="O37" s="1" t="s">
        <v>60</v>
      </c>
      <c r="P37" s="1" t="s">
        <v>61</v>
      </c>
    </row>
    <row r="38" spans="1:16" x14ac:dyDescent="0.2">
      <c r="C38" s="1" t="s">
        <v>0</v>
      </c>
      <c r="D38" s="1" t="s">
        <v>1</v>
      </c>
      <c r="E38" s="1" t="s">
        <v>62</v>
      </c>
      <c r="F38" s="1" t="s">
        <v>63</v>
      </c>
      <c r="G38" s="1" t="s">
        <v>64</v>
      </c>
      <c r="H38" s="1" t="s">
        <v>65</v>
      </c>
      <c r="I38" s="1" t="s">
        <v>66</v>
      </c>
      <c r="J38" s="1" t="s">
        <v>67</v>
      </c>
      <c r="K38" s="1" t="s">
        <v>68</v>
      </c>
      <c r="L38" s="1" t="s">
        <v>69</v>
      </c>
      <c r="M38" s="1" t="s">
        <v>70</v>
      </c>
      <c r="N38" s="1" t="s">
        <v>71</v>
      </c>
      <c r="O38" s="1" t="s">
        <v>72</v>
      </c>
      <c r="P38" s="1" t="s">
        <v>73</v>
      </c>
    </row>
    <row r="39" spans="1:16" x14ac:dyDescent="0.2">
      <c r="C39" s="1" t="s">
        <v>0</v>
      </c>
      <c r="D39" s="1" t="s">
        <v>1</v>
      </c>
      <c r="E39" s="1" t="s">
        <v>74</v>
      </c>
      <c r="F39" s="1" t="s">
        <v>75</v>
      </c>
      <c r="G39" s="1" t="s">
        <v>76</v>
      </c>
      <c r="H39" s="1" t="s">
        <v>77</v>
      </c>
      <c r="I39" s="1" t="s">
        <v>78</v>
      </c>
      <c r="J39" s="1" t="s">
        <v>79</v>
      </c>
      <c r="K39" s="1" t="s">
        <v>80</v>
      </c>
      <c r="L39" s="1" t="s">
        <v>81</v>
      </c>
      <c r="M39" s="1" t="s">
        <v>82</v>
      </c>
      <c r="N39" s="1" t="s">
        <v>83</v>
      </c>
      <c r="O39" s="1" t="s">
        <v>84</v>
      </c>
      <c r="P39" s="1" t="s">
        <v>85</v>
      </c>
    </row>
    <row r="40" spans="1:16" x14ac:dyDescent="0.2">
      <c r="C40" s="1" t="s">
        <v>0</v>
      </c>
      <c r="D40" s="1" t="s">
        <v>1</v>
      </c>
      <c r="E40" s="1" t="s">
        <v>86</v>
      </c>
      <c r="F40" s="1" t="s">
        <v>87</v>
      </c>
      <c r="G40" s="1" t="s">
        <v>88</v>
      </c>
      <c r="H40" s="1" t="s">
        <v>89</v>
      </c>
      <c r="I40" s="1" t="s">
        <v>90</v>
      </c>
      <c r="J40" s="1" t="s">
        <v>91</v>
      </c>
      <c r="K40" s="1" t="s">
        <v>92</v>
      </c>
      <c r="L40" s="1" t="s">
        <v>93</v>
      </c>
      <c r="M40" s="1" t="s">
        <v>94</v>
      </c>
      <c r="N40" s="1" t="s">
        <v>95</v>
      </c>
      <c r="O40" s="1" t="s">
        <v>96</v>
      </c>
      <c r="P40" s="1" t="s">
        <v>97</v>
      </c>
    </row>
  </sheetData>
  <sortState xmlns:xlrd2="http://schemas.microsoft.com/office/spreadsheetml/2017/richdata2" ref="B2:P40">
    <sortCondition ref="B2:B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0443-F690-E54E-A2DD-5B9DA11A9D07}">
  <dimension ref="A1:M38"/>
  <sheetViews>
    <sheetView workbookViewId="0">
      <selection activeCell="C2" sqref="C2:E38"/>
    </sheetView>
  </sheetViews>
  <sheetFormatPr baseColWidth="10" defaultRowHeight="16" x14ac:dyDescent="0.2"/>
  <sheetData>
    <row r="1" spans="1:13" ht="34" x14ac:dyDescent="0.2">
      <c r="B1" s="22" t="s">
        <v>135</v>
      </c>
      <c r="C1" s="43" t="s">
        <v>136</v>
      </c>
      <c r="D1" s="43"/>
      <c r="E1" s="43"/>
      <c r="F1" s="43" t="s">
        <v>137</v>
      </c>
      <c r="G1" s="43"/>
      <c r="H1" s="43"/>
      <c r="I1" s="43" t="s">
        <v>134</v>
      </c>
      <c r="J1" s="43"/>
      <c r="K1" s="43"/>
      <c r="L1" s="43" t="s">
        <v>138</v>
      </c>
      <c r="M1" s="43"/>
    </row>
    <row r="2" spans="1:13" x14ac:dyDescent="0.2">
      <c r="C2" s="23">
        <v>1</v>
      </c>
      <c r="D2" s="23">
        <v>0.5</v>
      </c>
      <c r="E2" s="23">
        <v>0.7</v>
      </c>
      <c r="F2" s="23">
        <v>1</v>
      </c>
      <c r="G2" s="23">
        <v>0.5</v>
      </c>
      <c r="H2" s="23">
        <v>0.7</v>
      </c>
      <c r="I2" s="23">
        <v>1</v>
      </c>
      <c r="J2" s="23">
        <v>0.5</v>
      </c>
      <c r="K2" s="23">
        <v>0.7</v>
      </c>
    </row>
    <row r="3" spans="1:13" x14ac:dyDescent="0.2">
      <c r="A3" s="4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20">
        <v>11</v>
      </c>
      <c r="M3" s="20">
        <v>12</v>
      </c>
    </row>
    <row r="4" spans="1:13" x14ac:dyDescent="0.2">
      <c r="A4" s="1" t="s">
        <v>98</v>
      </c>
      <c r="B4" s="5">
        <v>0.89300000000000002</v>
      </c>
      <c r="C4" s="6">
        <v>0.30299999999999999</v>
      </c>
      <c r="D4" s="7">
        <v>0.19600000000000001</v>
      </c>
      <c r="E4" s="7">
        <v>0.223</v>
      </c>
      <c r="F4" s="6">
        <v>0.373</v>
      </c>
      <c r="G4" s="7">
        <v>0.186</v>
      </c>
      <c r="H4" s="6">
        <v>0.25900000000000001</v>
      </c>
      <c r="I4" s="6">
        <v>0.35499999999999998</v>
      </c>
      <c r="J4" s="7">
        <v>0.17100000000000001</v>
      </c>
      <c r="K4" s="6">
        <v>0.33200000000000002</v>
      </c>
      <c r="L4" s="21">
        <v>8.5999999999999993E-2</v>
      </c>
      <c r="M4" s="21">
        <v>0.10100000000000001</v>
      </c>
    </row>
    <row r="5" spans="1:13" x14ac:dyDescent="0.2">
      <c r="A5" s="1" t="s">
        <v>99</v>
      </c>
      <c r="B5" s="8">
        <v>0.77700000000000002</v>
      </c>
      <c r="C5" s="6">
        <v>0.308</v>
      </c>
      <c r="D5" s="7">
        <v>0.192</v>
      </c>
      <c r="E5" s="7">
        <v>0.22500000000000001</v>
      </c>
      <c r="F5" s="6">
        <v>0.372</v>
      </c>
      <c r="G5" s="7">
        <v>0.18</v>
      </c>
      <c r="H5" s="6">
        <v>0.255</v>
      </c>
      <c r="I5" s="6">
        <v>0.35699999999999998</v>
      </c>
      <c r="J5" s="7">
        <v>0.17899999999999999</v>
      </c>
      <c r="K5" s="6">
        <v>0.27600000000000002</v>
      </c>
      <c r="L5" s="21">
        <v>8.6999999999999994E-2</v>
      </c>
      <c r="M5" s="21">
        <v>8.6999999999999994E-2</v>
      </c>
    </row>
    <row r="6" spans="1:13" x14ac:dyDescent="0.2">
      <c r="A6" s="1" t="s">
        <v>100</v>
      </c>
      <c r="B6" s="9">
        <v>0.57399999999999995</v>
      </c>
      <c r="C6" s="6">
        <v>0.34899999999999998</v>
      </c>
      <c r="D6" s="7">
        <v>0.218</v>
      </c>
      <c r="E6" s="7">
        <v>0.22600000000000001</v>
      </c>
      <c r="F6" s="10">
        <v>0.41899999999999998</v>
      </c>
      <c r="G6" s="6">
        <v>0.23799999999999999</v>
      </c>
      <c r="H6" s="6">
        <v>0.27500000000000002</v>
      </c>
      <c r="I6" s="10">
        <v>0.39200000000000002</v>
      </c>
      <c r="J6" s="7">
        <v>0.20799999999999999</v>
      </c>
      <c r="K6" s="6">
        <v>0.26800000000000002</v>
      </c>
      <c r="L6" s="21">
        <v>8.5000000000000006E-2</v>
      </c>
      <c r="M6" s="21">
        <v>8.5000000000000006E-2</v>
      </c>
    </row>
    <row r="7" spans="1:13" x14ac:dyDescent="0.2">
      <c r="A7" s="1" t="s">
        <v>101</v>
      </c>
      <c r="B7" s="10">
        <v>0.45100000000000001</v>
      </c>
      <c r="C7" s="6">
        <v>0.33400000000000002</v>
      </c>
      <c r="D7" s="7">
        <v>0.22</v>
      </c>
      <c r="E7" s="7">
        <v>0.22800000000000001</v>
      </c>
      <c r="F7" s="10">
        <v>0.38700000000000001</v>
      </c>
      <c r="G7" s="6">
        <v>0.24299999999999999</v>
      </c>
      <c r="H7" s="6">
        <v>0.26900000000000002</v>
      </c>
      <c r="I7" s="6">
        <v>0.373</v>
      </c>
      <c r="J7" s="7">
        <v>0.20399999999999999</v>
      </c>
      <c r="K7" s="6">
        <v>0.254</v>
      </c>
      <c r="L7" s="21">
        <v>0.09</v>
      </c>
      <c r="M7" s="21">
        <v>8.4000000000000005E-2</v>
      </c>
    </row>
    <row r="8" spans="1:13" x14ac:dyDescent="0.2">
      <c r="A8" s="1" t="s">
        <v>102</v>
      </c>
      <c r="B8" s="10">
        <v>0.39400000000000002</v>
      </c>
      <c r="C8" s="6">
        <v>0.33600000000000002</v>
      </c>
      <c r="D8" s="6">
        <v>0.24099999999999999</v>
      </c>
      <c r="E8" s="6">
        <v>0.23799999999999999</v>
      </c>
      <c r="F8" s="10">
        <v>0.42599999999999999</v>
      </c>
      <c r="G8" s="6">
        <v>0.255</v>
      </c>
      <c r="H8" s="6">
        <v>0.28100000000000003</v>
      </c>
      <c r="I8" s="10">
        <v>0.42399999999999999</v>
      </c>
      <c r="J8" s="7">
        <v>0.22600000000000001</v>
      </c>
      <c r="K8" s="6">
        <v>0.27300000000000002</v>
      </c>
      <c r="L8" s="21">
        <v>8.4000000000000005E-2</v>
      </c>
      <c r="M8" s="21">
        <v>8.5999999999999993E-2</v>
      </c>
    </row>
    <row r="9" spans="1:13" x14ac:dyDescent="0.2">
      <c r="A9" s="1" t="s">
        <v>103</v>
      </c>
      <c r="B9" s="10">
        <v>0.38200000000000001</v>
      </c>
      <c r="C9" s="6">
        <v>0.37</v>
      </c>
      <c r="D9" s="7">
        <v>0.218</v>
      </c>
      <c r="E9" s="6">
        <v>0.24</v>
      </c>
      <c r="F9" s="10">
        <v>0.39100000000000001</v>
      </c>
      <c r="G9" s="6">
        <v>0.246</v>
      </c>
      <c r="H9" s="6">
        <v>0.28699999999999998</v>
      </c>
      <c r="I9" s="10">
        <v>0.48099999999999998</v>
      </c>
      <c r="J9" s="7">
        <v>0.20399999999999999</v>
      </c>
      <c r="K9" s="6">
        <v>0.25800000000000001</v>
      </c>
      <c r="L9" s="21">
        <v>8.5000000000000006E-2</v>
      </c>
      <c r="M9" s="21">
        <v>8.5999999999999993E-2</v>
      </c>
    </row>
    <row r="10" spans="1:13" x14ac:dyDescent="0.2">
      <c r="A10" s="1" t="s">
        <v>104</v>
      </c>
      <c r="B10" s="6">
        <v>0.26300000000000001</v>
      </c>
      <c r="C10" s="21">
        <v>8.7999999999999995E-2</v>
      </c>
      <c r="D10" s="21">
        <v>9.1999999999999998E-2</v>
      </c>
      <c r="E10" s="21">
        <v>8.8999999999999996E-2</v>
      </c>
      <c r="F10" s="21">
        <v>8.5999999999999993E-2</v>
      </c>
      <c r="G10" s="21">
        <v>8.6999999999999994E-2</v>
      </c>
      <c r="H10" s="21">
        <v>8.5999999999999993E-2</v>
      </c>
      <c r="I10" s="21">
        <v>8.5999999999999993E-2</v>
      </c>
      <c r="J10" s="21">
        <v>8.4000000000000005E-2</v>
      </c>
      <c r="K10" s="21">
        <v>8.4000000000000005E-2</v>
      </c>
      <c r="L10" s="21">
        <v>8.5000000000000006E-2</v>
      </c>
      <c r="M10" s="21">
        <v>8.8999999999999996E-2</v>
      </c>
    </row>
    <row r="11" spans="1:13" x14ac:dyDescent="0.2">
      <c r="A11" s="1" t="s">
        <v>105</v>
      </c>
      <c r="B11" s="7">
        <v>0.16800000000000001</v>
      </c>
      <c r="C11" s="21">
        <v>8.5999999999999993E-2</v>
      </c>
      <c r="D11" s="21">
        <v>8.5999999999999993E-2</v>
      </c>
      <c r="E11" s="21">
        <v>8.5999999999999993E-2</v>
      </c>
      <c r="F11" s="21">
        <v>8.5999999999999993E-2</v>
      </c>
      <c r="G11" s="21">
        <v>8.5000000000000006E-2</v>
      </c>
      <c r="H11" s="21">
        <v>8.5999999999999993E-2</v>
      </c>
      <c r="I11" s="21">
        <v>8.5000000000000006E-2</v>
      </c>
      <c r="J11" s="21">
        <v>8.5000000000000006E-2</v>
      </c>
      <c r="K11" s="21">
        <v>8.5000000000000006E-2</v>
      </c>
      <c r="L11" s="21">
        <v>8.5000000000000006E-2</v>
      </c>
      <c r="M11" s="21">
        <v>8.7999999999999995E-2</v>
      </c>
    </row>
    <row r="12" spans="1:13" x14ac:dyDescent="0.2">
      <c r="A12" s="4"/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20">
        <v>11</v>
      </c>
      <c r="M12" s="20">
        <v>12</v>
      </c>
    </row>
    <row r="13" spans="1:13" x14ac:dyDescent="0.2">
      <c r="A13" s="1" t="s">
        <v>98</v>
      </c>
      <c r="B13" s="11">
        <v>2.028</v>
      </c>
      <c r="C13" s="10">
        <v>0.437</v>
      </c>
      <c r="D13" s="6">
        <v>0.23699999999999999</v>
      </c>
      <c r="E13" s="6">
        <v>0.29399999999999998</v>
      </c>
      <c r="F13" s="10">
        <v>0.39900000000000002</v>
      </c>
      <c r="G13" s="7">
        <v>0.193</v>
      </c>
      <c r="H13" s="6">
        <v>0.27600000000000002</v>
      </c>
      <c r="I13" s="6">
        <v>0.37</v>
      </c>
      <c r="J13" s="7">
        <v>0.17199999999999999</v>
      </c>
      <c r="K13" s="6">
        <v>0.34599999999999997</v>
      </c>
      <c r="L13" s="21">
        <v>8.5999999999999993E-2</v>
      </c>
      <c r="M13" s="21">
        <v>0.10100000000000001</v>
      </c>
    </row>
    <row r="14" spans="1:13" x14ac:dyDescent="0.2">
      <c r="A14" s="1" t="s">
        <v>99</v>
      </c>
      <c r="B14" s="12">
        <v>1.714</v>
      </c>
      <c r="C14" s="10">
        <v>0.45600000000000002</v>
      </c>
      <c r="D14" s="6">
        <v>0.23200000000000001</v>
      </c>
      <c r="E14" s="6">
        <v>0.28899999999999998</v>
      </c>
      <c r="F14" s="10">
        <v>0.40500000000000003</v>
      </c>
      <c r="G14" s="7">
        <v>0.183</v>
      </c>
      <c r="H14" s="6">
        <v>0.27</v>
      </c>
      <c r="I14" s="6">
        <v>0.371</v>
      </c>
      <c r="J14" s="7">
        <v>0.18</v>
      </c>
      <c r="K14" s="6">
        <v>0.28299999999999997</v>
      </c>
      <c r="L14" s="21">
        <v>8.6999999999999994E-2</v>
      </c>
      <c r="M14" s="21">
        <v>8.6999999999999994E-2</v>
      </c>
    </row>
    <row r="15" spans="1:13" x14ac:dyDescent="0.2">
      <c r="A15" s="1" t="s">
        <v>100</v>
      </c>
      <c r="B15" s="13">
        <v>1.3839999999999999</v>
      </c>
      <c r="C15" s="9">
        <v>0.53700000000000003</v>
      </c>
      <c r="D15" s="6">
        <v>0.26300000000000001</v>
      </c>
      <c r="E15" s="6">
        <v>0.29499999999999998</v>
      </c>
      <c r="F15" s="10">
        <v>0.45</v>
      </c>
      <c r="G15" s="6">
        <v>0.247</v>
      </c>
      <c r="H15" s="6">
        <v>0.28999999999999998</v>
      </c>
      <c r="I15" s="10">
        <v>0.40899999999999997</v>
      </c>
      <c r="J15" s="7">
        <v>0.21099999999999999</v>
      </c>
      <c r="K15" s="6">
        <v>0.27500000000000002</v>
      </c>
      <c r="L15" s="21">
        <v>8.5000000000000006E-2</v>
      </c>
      <c r="M15" s="21">
        <v>8.5000000000000006E-2</v>
      </c>
    </row>
    <row r="16" spans="1:13" x14ac:dyDescent="0.2">
      <c r="A16" s="1" t="s">
        <v>101</v>
      </c>
      <c r="B16" s="14">
        <v>1.008</v>
      </c>
      <c r="C16" s="10">
        <v>0.5</v>
      </c>
      <c r="D16" s="6">
        <v>0.26600000000000001</v>
      </c>
      <c r="E16" s="6">
        <v>0.30199999999999999</v>
      </c>
      <c r="F16" s="10">
        <v>0.42</v>
      </c>
      <c r="G16" s="6">
        <v>0.25700000000000001</v>
      </c>
      <c r="H16" s="6">
        <v>0.28399999999999997</v>
      </c>
      <c r="I16" s="10">
        <v>0.38500000000000001</v>
      </c>
      <c r="J16" s="7">
        <v>0.20599999999999999</v>
      </c>
      <c r="K16" s="6">
        <v>0.26</v>
      </c>
      <c r="L16" s="21">
        <v>8.5000000000000006E-2</v>
      </c>
      <c r="M16" s="21">
        <v>8.4000000000000005E-2</v>
      </c>
    </row>
    <row r="17" spans="1:13" x14ac:dyDescent="0.2">
      <c r="A17" s="1" t="s">
        <v>102</v>
      </c>
      <c r="B17" s="5">
        <v>0.82199999999999995</v>
      </c>
      <c r="C17" s="9">
        <v>0.52900000000000003</v>
      </c>
      <c r="D17" s="6">
        <v>0.30299999999999999</v>
      </c>
      <c r="E17" s="6">
        <v>0.313</v>
      </c>
      <c r="F17" s="10">
        <v>0.46500000000000002</v>
      </c>
      <c r="G17" s="6">
        <v>0.26700000000000002</v>
      </c>
      <c r="H17" s="6">
        <v>0.29599999999999999</v>
      </c>
      <c r="I17" s="10">
        <v>0.44</v>
      </c>
      <c r="J17" s="6">
        <v>0.23100000000000001</v>
      </c>
      <c r="K17" s="6">
        <v>0.28000000000000003</v>
      </c>
      <c r="L17" s="21">
        <v>8.4000000000000005E-2</v>
      </c>
      <c r="M17" s="21">
        <v>8.5000000000000006E-2</v>
      </c>
    </row>
    <row r="18" spans="1:13" x14ac:dyDescent="0.2">
      <c r="A18" s="1" t="s">
        <v>103</v>
      </c>
      <c r="B18" s="8">
        <v>0.67600000000000005</v>
      </c>
      <c r="C18" s="9">
        <v>0.55600000000000005</v>
      </c>
      <c r="D18" s="6">
        <v>0.27200000000000002</v>
      </c>
      <c r="E18" s="6">
        <v>0.318</v>
      </c>
      <c r="F18" s="10">
        <v>0.42199999999999999</v>
      </c>
      <c r="G18" s="6">
        <v>0.25700000000000001</v>
      </c>
      <c r="H18" s="6">
        <v>0.30499999999999999</v>
      </c>
      <c r="I18" s="10">
        <v>0.501</v>
      </c>
      <c r="J18" s="7">
        <v>0.20599999999999999</v>
      </c>
      <c r="K18" s="6">
        <v>0.26500000000000001</v>
      </c>
      <c r="L18" s="21">
        <v>8.5000000000000006E-2</v>
      </c>
      <c r="M18" s="21">
        <v>8.5999999999999993E-2</v>
      </c>
    </row>
    <row r="19" spans="1:13" x14ac:dyDescent="0.2">
      <c r="A19" s="1" t="s">
        <v>104</v>
      </c>
      <c r="B19" s="10">
        <v>0.47</v>
      </c>
      <c r="C19" s="21">
        <v>8.7999999999999995E-2</v>
      </c>
      <c r="D19" s="21">
        <v>9.1999999999999998E-2</v>
      </c>
      <c r="E19" s="21">
        <v>8.8999999999999996E-2</v>
      </c>
      <c r="F19" s="21">
        <v>8.5000000000000006E-2</v>
      </c>
      <c r="G19" s="21">
        <v>8.6999999999999994E-2</v>
      </c>
      <c r="H19" s="21">
        <v>8.5999999999999993E-2</v>
      </c>
      <c r="I19" s="21">
        <v>8.5999999999999993E-2</v>
      </c>
      <c r="J19" s="21">
        <v>8.4000000000000005E-2</v>
      </c>
      <c r="K19" s="21">
        <v>8.4000000000000005E-2</v>
      </c>
      <c r="L19" s="21">
        <v>8.5000000000000006E-2</v>
      </c>
      <c r="M19" s="21">
        <v>9.1999999999999998E-2</v>
      </c>
    </row>
    <row r="20" spans="1:13" x14ac:dyDescent="0.2">
      <c r="A20" s="1" t="s">
        <v>105</v>
      </c>
      <c r="B20" s="6">
        <v>0.251</v>
      </c>
      <c r="C20" s="21">
        <v>8.5999999999999993E-2</v>
      </c>
      <c r="D20" s="21">
        <v>8.5999999999999993E-2</v>
      </c>
      <c r="E20" s="21">
        <v>8.5999999999999993E-2</v>
      </c>
      <c r="F20" s="21">
        <v>8.5999999999999993E-2</v>
      </c>
      <c r="G20" s="21">
        <v>8.5000000000000006E-2</v>
      </c>
      <c r="H20" s="21">
        <v>8.5999999999999993E-2</v>
      </c>
      <c r="I20" s="21">
        <v>8.5000000000000006E-2</v>
      </c>
      <c r="J20" s="21">
        <v>8.5000000000000006E-2</v>
      </c>
      <c r="K20" s="21">
        <v>8.5000000000000006E-2</v>
      </c>
      <c r="L20" s="21">
        <v>8.5000000000000006E-2</v>
      </c>
      <c r="M20" s="21">
        <v>8.6999999999999994E-2</v>
      </c>
    </row>
    <row r="21" spans="1:13" x14ac:dyDescent="0.2">
      <c r="A21" s="4"/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20">
        <v>11</v>
      </c>
      <c r="M21" s="20">
        <v>12</v>
      </c>
    </row>
    <row r="22" spans="1:13" x14ac:dyDescent="0.2">
      <c r="A22" s="1" t="s">
        <v>98</v>
      </c>
      <c r="B22" s="11">
        <v>2.0960000000000001</v>
      </c>
      <c r="C22" s="10">
        <v>0.504</v>
      </c>
      <c r="D22" s="6">
        <v>0.255</v>
      </c>
      <c r="E22" s="6">
        <v>0.32600000000000001</v>
      </c>
      <c r="F22" s="10">
        <v>0.41899999999999998</v>
      </c>
      <c r="G22" s="7">
        <v>0.19700000000000001</v>
      </c>
      <c r="H22" s="6">
        <v>0.28699999999999998</v>
      </c>
      <c r="I22" s="10">
        <v>0.38100000000000001</v>
      </c>
      <c r="J22" s="7">
        <v>0.17399999999999999</v>
      </c>
      <c r="K22" s="6">
        <v>0.35899999999999999</v>
      </c>
      <c r="L22" s="21">
        <v>8.5999999999999993E-2</v>
      </c>
      <c r="M22" s="21">
        <v>9.9000000000000005E-2</v>
      </c>
    </row>
    <row r="23" spans="1:13" x14ac:dyDescent="0.2">
      <c r="A23" s="1" t="s">
        <v>99</v>
      </c>
      <c r="B23" s="12">
        <v>1.7450000000000001</v>
      </c>
      <c r="C23" s="9">
        <v>0.52500000000000002</v>
      </c>
      <c r="D23" s="6">
        <v>0.249</v>
      </c>
      <c r="E23" s="6">
        <v>0.32300000000000001</v>
      </c>
      <c r="F23" s="10">
        <v>0.42599999999999999</v>
      </c>
      <c r="G23" s="7">
        <v>0.185</v>
      </c>
      <c r="H23" s="6">
        <v>0.28199999999999997</v>
      </c>
      <c r="I23" s="10">
        <v>0.38200000000000001</v>
      </c>
      <c r="J23" s="7">
        <v>0.182</v>
      </c>
      <c r="K23" s="6">
        <v>0.28899999999999998</v>
      </c>
      <c r="L23" s="21">
        <v>8.6999999999999994E-2</v>
      </c>
      <c r="M23" s="21">
        <v>8.6999999999999994E-2</v>
      </c>
    </row>
    <row r="24" spans="1:13" x14ac:dyDescent="0.2">
      <c r="A24" s="1" t="s">
        <v>100</v>
      </c>
      <c r="B24" s="15">
        <v>1.4239999999999999</v>
      </c>
      <c r="C24" s="9">
        <v>0.61899999999999999</v>
      </c>
      <c r="D24" s="6">
        <v>0.28299999999999997</v>
      </c>
      <c r="E24" s="6">
        <v>0.33200000000000002</v>
      </c>
      <c r="F24" s="10">
        <v>0.47</v>
      </c>
      <c r="G24" s="6">
        <v>0.25600000000000001</v>
      </c>
      <c r="H24" s="6">
        <v>0.30199999999999999</v>
      </c>
      <c r="I24" s="10">
        <v>0.42199999999999999</v>
      </c>
      <c r="J24" s="7">
        <v>0.214</v>
      </c>
      <c r="K24" s="6">
        <v>0.28100000000000003</v>
      </c>
      <c r="L24" s="21">
        <v>8.5000000000000006E-2</v>
      </c>
      <c r="M24" s="21">
        <v>8.5000000000000006E-2</v>
      </c>
    </row>
    <row r="25" spans="1:13" x14ac:dyDescent="0.2">
      <c r="A25" s="1" t="s">
        <v>101</v>
      </c>
      <c r="B25" s="14">
        <v>1.0569999999999999</v>
      </c>
      <c r="C25" s="9">
        <v>0.57899999999999996</v>
      </c>
      <c r="D25" s="6">
        <v>0.28699999999999998</v>
      </c>
      <c r="E25" s="6">
        <v>0.34699999999999998</v>
      </c>
      <c r="F25" s="10">
        <v>0.443</v>
      </c>
      <c r="G25" s="6">
        <v>0.26500000000000001</v>
      </c>
      <c r="H25" s="6">
        <v>0.29499999999999998</v>
      </c>
      <c r="I25" s="10">
        <v>0.39500000000000002</v>
      </c>
      <c r="J25" s="7">
        <v>0.20899999999999999</v>
      </c>
      <c r="K25" s="6">
        <v>0.26600000000000001</v>
      </c>
      <c r="L25" s="21">
        <v>8.5000000000000006E-2</v>
      </c>
      <c r="M25" s="21">
        <v>8.4000000000000005E-2</v>
      </c>
    </row>
    <row r="26" spans="1:13" x14ac:dyDescent="0.2">
      <c r="A26" s="1" t="s">
        <v>102</v>
      </c>
      <c r="B26" s="5">
        <v>0.86899999999999999</v>
      </c>
      <c r="C26" s="9">
        <v>0.60899999999999999</v>
      </c>
      <c r="D26" s="6">
        <v>0.33</v>
      </c>
      <c r="E26" s="6">
        <v>0.35599999999999998</v>
      </c>
      <c r="F26" s="10">
        <v>0.48699999999999999</v>
      </c>
      <c r="G26" s="6">
        <v>0.27600000000000002</v>
      </c>
      <c r="H26" s="6">
        <v>0.309</v>
      </c>
      <c r="I26" s="10">
        <v>0.45500000000000002</v>
      </c>
      <c r="J26" s="6">
        <v>0.23499999999999999</v>
      </c>
      <c r="K26" s="6">
        <v>0.28599999999999998</v>
      </c>
      <c r="L26" s="21">
        <v>8.4000000000000005E-2</v>
      </c>
      <c r="M26" s="21">
        <v>8.5000000000000006E-2</v>
      </c>
    </row>
    <row r="27" spans="1:13" x14ac:dyDescent="0.2">
      <c r="A27" s="1" t="s">
        <v>103</v>
      </c>
      <c r="B27" s="8">
        <v>0.69899999999999995</v>
      </c>
      <c r="C27" s="9">
        <v>0.623</v>
      </c>
      <c r="D27" s="6">
        <v>0.29499999999999998</v>
      </c>
      <c r="E27" s="6">
        <v>0.35799999999999998</v>
      </c>
      <c r="F27" s="10">
        <v>0.44400000000000001</v>
      </c>
      <c r="G27" s="6">
        <v>0.26400000000000001</v>
      </c>
      <c r="H27" s="6">
        <v>0.317</v>
      </c>
      <c r="I27" s="10">
        <v>0.51700000000000002</v>
      </c>
      <c r="J27" s="7">
        <v>0.20899999999999999</v>
      </c>
      <c r="K27" s="6">
        <v>0.27100000000000002</v>
      </c>
      <c r="L27" s="21">
        <v>8.5000000000000006E-2</v>
      </c>
      <c r="M27" s="21">
        <v>8.5999999999999993E-2</v>
      </c>
    </row>
    <row r="28" spans="1:13" x14ac:dyDescent="0.2">
      <c r="A28" s="1" t="s">
        <v>104</v>
      </c>
      <c r="B28" s="10">
        <v>0.48899999999999999</v>
      </c>
      <c r="C28" s="7">
        <v>8.8999999999999996E-2</v>
      </c>
      <c r="D28" s="7">
        <v>9.1999999999999998E-2</v>
      </c>
      <c r="E28" s="7">
        <v>8.8999999999999996E-2</v>
      </c>
      <c r="F28" s="7">
        <v>8.5999999999999993E-2</v>
      </c>
      <c r="G28" s="7">
        <v>8.6999999999999994E-2</v>
      </c>
      <c r="H28" s="7">
        <v>8.5999999999999993E-2</v>
      </c>
      <c r="I28" s="7">
        <v>8.5999999999999993E-2</v>
      </c>
      <c r="J28" s="7">
        <v>8.4000000000000005E-2</v>
      </c>
      <c r="K28" s="7">
        <v>8.4000000000000005E-2</v>
      </c>
      <c r="L28" s="21">
        <v>8.5000000000000006E-2</v>
      </c>
      <c r="M28" s="21">
        <v>9.1999999999999998E-2</v>
      </c>
    </row>
    <row r="29" spans="1:13" x14ac:dyDescent="0.2">
      <c r="A29" s="1" t="s">
        <v>105</v>
      </c>
      <c r="B29" s="6">
        <v>0.25800000000000001</v>
      </c>
      <c r="C29" s="7">
        <v>8.5999999999999993E-2</v>
      </c>
      <c r="D29" s="7">
        <v>8.5999999999999993E-2</v>
      </c>
      <c r="E29" s="7">
        <v>8.5999999999999993E-2</v>
      </c>
      <c r="F29" s="7">
        <v>8.5999999999999993E-2</v>
      </c>
      <c r="G29" s="7">
        <v>8.5000000000000006E-2</v>
      </c>
      <c r="H29" s="7">
        <v>8.5999999999999993E-2</v>
      </c>
      <c r="I29" s="7">
        <v>8.5999999999999993E-2</v>
      </c>
      <c r="J29" s="7">
        <v>8.5000000000000006E-2</v>
      </c>
      <c r="K29" s="7">
        <v>8.5000000000000006E-2</v>
      </c>
      <c r="L29" s="21">
        <v>8.5000000000000006E-2</v>
      </c>
      <c r="M29" s="21">
        <v>8.6999999999999994E-2</v>
      </c>
    </row>
    <row r="30" spans="1:13" x14ac:dyDescent="0.2">
      <c r="A30" s="4"/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  <c r="J30" s="1">
        <v>9</v>
      </c>
      <c r="K30" s="1">
        <v>10</v>
      </c>
      <c r="L30" s="20">
        <v>11</v>
      </c>
      <c r="M30" s="20">
        <v>12</v>
      </c>
    </row>
    <row r="31" spans="1:13" x14ac:dyDescent="0.2">
      <c r="A31" s="1" t="s">
        <v>98</v>
      </c>
      <c r="B31" s="11">
        <v>2.133</v>
      </c>
      <c r="C31" s="9">
        <v>0.53700000000000003</v>
      </c>
      <c r="D31" s="6">
        <v>0.26500000000000001</v>
      </c>
      <c r="E31" s="6">
        <v>0.34300000000000003</v>
      </c>
      <c r="F31" s="10">
        <v>0.434</v>
      </c>
      <c r="G31" s="7">
        <v>0.20100000000000001</v>
      </c>
      <c r="H31" s="6">
        <v>0.29499999999999998</v>
      </c>
      <c r="I31" s="10">
        <v>0.39</v>
      </c>
      <c r="J31" s="7">
        <v>0.17499999999999999</v>
      </c>
      <c r="K31" s="6">
        <v>0.36799999999999999</v>
      </c>
      <c r="L31" s="21">
        <v>8.5999999999999993E-2</v>
      </c>
      <c r="M31" s="21">
        <v>9.9000000000000005E-2</v>
      </c>
    </row>
    <row r="32" spans="1:13" x14ac:dyDescent="0.2">
      <c r="A32" s="1" t="s">
        <v>99</v>
      </c>
      <c r="B32" s="12">
        <v>1.7709999999999999</v>
      </c>
      <c r="C32" s="9">
        <v>0.55600000000000005</v>
      </c>
      <c r="D32" s="6">
        <v>0.25900000000000001</v>
      </c>
      <c r="E32" s="6">
        <v>0.34200000000000003</v>
      </c>
      <c r="F32" s="10">
        <v>0.441</v>
      </c>
      <c r="G32" s="7">
        <v>0.188</v>
      </c>
      <c r="H32" s="6">
        <v>0.28899999999999998</v>
      </c>
      <c r="I32" s="10">
        <v>0.39100000000000001</v>
      </c>
      <c r="J32" s="7">
        <v>0.183</v>
      </c>
      <c r="K32" s="6">
        <v>0.29499999999999998</v>
      </c>
      <c r="L32" s="21">
        <v>8.6999999999999994E-2</v>
      </c>
      <c r="M32" s="21">
        <v>8.6999999999999994E-2</v>
      </c>
    </row>
    <row r="33" spans="1:13" x14ac:dyDescent="0.2">
      <c r="A33" s="1" t="s">
        <v>100</v>
      </c>
      <c r="B33" s="15">
        <v>1.454</v>
      </c>
      <c r="C33" s="9">
        <v>0.66</v>
      </c>
      <c r="D33" s="6">
        <v>0.29599999999999999</v>
      </c>
      <c r="E33" s="6">
        <v>0.35299999999999998</v>
      </c>
      <c r="F33" s="10">
        <v>0.48499999999999999</v>
      </c>
      <c r="G33" s="6">
        <v>0.26100000000000001</v>
      </c>
      <c r="H33" s="6">
        <v>0.31</v>
      </c>
      <c r="I33" s="10">
        <v>0.43</v>
      </c>
      <c r="J33" s="7">
        <v>0.217</v>
      </c>
      <c r="K33" s="6">
        <v>0.28499999999999998</v>
      </c>
      <c r="L33" s="21">
        <v>8.5000000000000006E-2</v>
      </c>
      <c r="M33" s="21">
        <v>8.5000000000000006E-2</v>
      </c>
    </row>
    <row r="34" spans="1:13" x14ac:dyDescent="0.2">
      <c r="A34" s="1" t="s">
        <v>101</v>
      </c>
      <c r="B34" s="14">
        <v>1.0840000000000001</v>
      </c>
      <c r="C34" s="9">
        <v>0.61699999999999999</v>
      </c>
      <c r="D34" s="6">
        <v>0.29799999999999999</v>
      </c>
      <c r="E34" s="6">
        <v>0.376</v>
      </c>
      <c r="F34" s="10">
        <v>0.46300000000000002</v>
      </c>
      <c r="G34" s="6">
        <v>0.27100000000000002</v>
      </c>
      <c r="H34" s="6">
        <v>0.30099999999999999</v>
      </c>
      <c r="I34" s="10">
        <v>0.40400000000000003</v>
      </c>
      <c r="J34" s="7">
        <v>0.21199999999999999</v>
      </c>
      <c r="K34" s="6">
        <v>0.27100000000000002</v>
      </c>
      <c r="L34" s="21">
        <v>8.5000000000000006E-2</v>
      </c>
      <c r="M34" s="21">
        <v>8.4000000000000005E-2</v>
      </c>
    </row>
    <row r="35" spans="1:13" x14ac:dyDescent="0.2">
      <c r="A35" s="1" t="s">
        <v>102</v>
      </c>
      <c r="B35" s="5">
        <v>0.89600000000000002</v>
      </c>
      <c r="C35" s="9">
        <v>0.65</v>
      </c>
      <c r="D35" s="6">
        <v>0.34899999999999998</v>
      </c>
      <c r="E35" s="10">
        <v>0.38</v>
      </c>
      <c r="F35" s="10">
        <v>0.50800000000000001</v>
      </c>
      <c r="G35" s="6">
        <v>0.28199999999999997</v>
      </c>
      <c r="H35" s="6">
        <v>0.317</v>
      </c>
      <c r="I35" s="10">
        <v>0.46600000000000003</v>
      </c>
      <c r="J35" s="6">
        <v>0.23899999999999999</v>
      </c>
      <c r="K35" s="6">
        <v>0.29099999999999998</v>
      </c>
      <c r="L35" s="21">
        <v>8.4000000000000005E-2</v>
      </c>
      <c r="M35" s="21">
        <v>8.5000000000000006E-2</v>
      </c>
    </row>
    <row r="36" spans="1:13" x14ac:dyDescent="0.2">
      <c r="A36" s="1" t="s">
        <v>103</v>
      </c>
      <c r="B36" s="8">
        <v>0.72599999999999998</v>
      </c>
      <c r="C36" s="9">
        <v>0.64600000000000002</v>
      </c>
      <c r="D36" s="6">
        <v>0.309</v>
      </c>
      <c r="E36" s="10">
        <v>0.379</v>
      </c>
      <c r="F36" s="10">
        <v>0.46</v>
      </c>
      <c r="G36" s="6">
        <v>0.27</v>
      </c>
      <c r="H36" s="6">
        <v>0.32600000000000001</v>
      </c>
      <c r="I36" s="9">
        <v>0.53</v>
      </c>
      <c r="J36" s="7">
        <v>0.21199999999999999</v>
      </c>
      <c r="K36" s="6">
        <v>0.27600000000000002</v>
      </c>
      <c r="L36" s="21">
        <v>8.5000000000000006E-2</v>
      </c>
      <c r="M36" s="21">
        <v>8.5999999999999993E-2</v>
      </c>
    </row>
    <row r="37" spans="1:13" x14ac:dyDescent="0.2">
      <c r="A37" s="1" t="s">
        <v>104</v>
      </c>
      <c r="B37" s="10">
        <v>0.51100000000000001</v>
      </c>
      <c r="C37" s="21">
        <v>8.7999999999999995E-2</v>
      </c>
      <c r="D37" s="21">
        <v>9.1999999999999998E-2</v>
      </c>
      <c r="E37" s="21">
        <v>8.8999999999999996E-2</v>
      </c>
      <c r="F37" s="21">
        <v>8.5999999999999993E-2</v>
      </c>
      <c r="G37" s="21">
        <v>8.6999999999999994E-2</v>
      </c>
      <c r="H37" s="21">
        <v>8.5999999999999993E-2</v>
      </c>
      <c r="I37" s="21">
        <v>8.5999999999999993E-2</v>
      </c>
      <c r="J37" s="21">
        <v>8.4000000000000005E-2</v>
      </c>
      <c r="K37" s="21">
        <v>8.4000000000000005E-2</v>
      </c>
      <c r="L37" s="21">
        <v>8.5000000000000006E-2</v>
      </c>
      <c r="M37" s="21">
        <v>9.1999999999999998E-2</v>
      </c>
    </row>
    <row r="38" spans="1:13" x14ac:dyDescent="0.2">
      <c r="A38" s="1" t="s">
        <v>105</v>
      </c>
      <c r="B38" s="6">
        <v>0.26600000000000001</v>
      </c>
      <c r="C38" s="21">
        <v>8.5999999999999993E-2</v>
      </c>
      <c r="D38" s="21">
        <v>8.5999999999999993E-2</v>
      </c>
      <c r="E38" s="21">
        <v>8.5999999999999993E-2</v>
      </c>
      <c r="F38" s="21">
        <v>8.5999999999999993E-2</v>
      </c>
      <c r="G38" s="21">
        <v>8.5000000000000006E-2</v>
      </c>
      <c r="H38" s="21">
        <v>8.5999999999999993E-2</v>
      </c>
      <c r="I38" s="21">
        <v>8.5000000000000006E-2</v>
      </c>
      <c r="J38" s="21">
        <v>8.5000000000000006E-2</v>
      </c>
      <c r="K38" s="21">
        <v>8.5000000000000006E-2</v>
      </c>
      <c r="L38" s="21">
        <v>8.5000000000000006E-2</v>
      </c>
      <c r="M38" s="21">
        <v>8.6999999999999994E-2</v>
      </c>
    </row>
  </sheetData>
  <mergeCells count="4">
    <mergeCell ref="I1:K1"/>
    <mergeCell ref="F1:H1"/>
    <mergeCell ref="C1:E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7995-DEAA-EA4C-B868-8C26545B9631}">
  <dimension ref="A1:M45"/>
  <sheetViews>
    <sheetView workbookViewId="0">
      <selection activeCell="A31" sqref="A31:K38"/>
    </sheetView>
  </sheetViews>
  <sheetFormatPr baseColWidth="10" defaultRowHeight="16" x14ac:dyDescent="0.2"/>
  <sheetData>
    <row r="1" spans="1:13" ht="34" x14ac:dyDescent="0.2">
      <c r="B1" s="22" t="s">
        <v>135</v>
      </c>
      <c r="C1" s="43" t="s">
        <v>136</v>
      </c>
      <c r="D1" s="43"/>
      <c r="E1" s="43"/>
      <c r="F1" s="43" t="s">
        <v>137</v>
      </c>
      <c r="G1" s="43"/>
      <c r="H1" s="43"/>
      <c r="I1" s="43" t="s">
        <v>134</v>
      </c>
      <c r="J1" s="43"/>
      <c r="K1" s="43"/>
      <c r="L1" s="43" t="s">
        <v>138</v>
      </c>
      <c r="M1" s="43"/>
    </row>
    <row r="2" spans="1:13" x14ac:dyDescent="0.2">
      <c r="C2" s="23">
        <v>1</v>
      </c>
      <c r="D2" s="23">
        <v>0.5</v>
      </c>
      <c r="E2" s="23">
        <v>0.7</v>
      </c>
      <c r="F2" s="23">
        <v>1</v>
      </c>
      <c r="G2" s="23">
        <v>0.5</v>
      </c>
      <c r="H2" s="23">
        <v>0.7</v>
      </c>
      <c r="I2" s="23">
        <v>1</v>
      </c>
      <c r="J2" s="23">
        <v>0.5</v>
      </c>
      <c r="K2" s="23">
        <v>0.7</v>
      </c>
    </row>
    <row r="3" spans="1:13" x14ac:dyDescent="0.2">
      <c r="A3" s="4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20">
        <v>11</v>
      </c>
      <c r="M3" s="20">
        <v>12</v>
      </c>
    </row>
    <row r="4" spans="1:13" x14ac:dyDescent="0.2">
      <c r="A4" s="1" t="s">
        <v>98</v>
      </c>
      <c r="B4" s="32">
        <v>0.89300000000000002</v>
      </c>
      <c r="C4" s="32">
        <v>0.30299999999999999</v>
      </c>
      <c r="D4" s="32">
        <v>0.19600000000000001</v>
      </c>
      <c r="E4" s="32">
        <v>0.223</v>
      </c>
      <c r="F4" s="34">
        <v>0.373</v>
      </c>
      <c r="G4" s="34">
        <v>0.186</v>
      </c>
      <c r="H4" s="34">
        <v>0.25900000000000001</v>
      </c>
      <c r="I4" s="24">
        <v>0.35499999999999998</v>
      </c>
      <c r="J4" s="24">
        <v>0.17100000000000001</v>
      </c>
      <c r="K4" s="24">
        <v>0.33200000000000002</v>
      </c>
      <c r="L4" s="21">
        <v>8.5999999999999993E-2</v>
      </c>
      <c r="M4" s="21">
        <v>0.10100000000000001</v>
      </c>
    </row>
    <row r="5" spans="1:13" x14ac:dyDescent="0.2">
      <c r="A5" s="1" t="s">
        <v>99</v>
      </c>
      <c r="B5" s="32">
        <v>0.77700000000000002</v>
      </c>
      <c r="C5" s="32">
        <v>0.308</v>
      </c>
      <c r="D5" s="32">
        <v>0.192</v>
      </c>
      <c r="E5" s="32">
        <v>0.22500000000000001</v>
      </c>
      <c r="F5" s="34">
        <v>0.372</v>
      </c>
      <c r="G5" s="34">
        <v>0.18</v>
      </c>
      <c r="H5" s="34">
        <v>0.255</v>
      </c>
      <c r="I5" s="24">
        <v>0.35699999999999998</v>
      </c>
      <c r="J5" s="24">
        <v>0.17899999999999999</v>
      </c>
      <c r="K5" s="24">
        <v>0.27600000000000002</v>
      </c>
      <c r="L5" s="21">
        <v>8.6999999999999994E-2</v>
      </c>
      <c r="M5" s="21">
        <v>8.6999999999999994E-2</v>
      </c>
    </row>
    <row r="6" spans="1:13" x14ac:dyDescent="0.2">
      <c r="A6" s="1" t="s">
        <v>100</v>
      </c>
      <c r="B6" s="32">
        <v>0.57399999999999995</v>
      </c>
      <c r="C6" s="32">
        <v>0.34899999999999998</v>
      </c>
      <c r="D6" s="32">
        <v>0.218</v>
      </c>
      <c r="E6" s="32">
        <v>0.22600000000000001</v>
      </c>
      <c r="F6" s="34">
        <v>0.41899999999999998</v>
      </c>
      <c r="G6" s="34">
        <v>0.23799999999999999</v>
      </c>
      <c r="H6" s="34">
        <v>0.27500000000000002</v>
      </c>
      <c r="I6" s="24">
        <v>0.39200000000000002</v>
      </c>
      <c r="J6" s="24">
        <v>0.20799999999999999</v>
      </c>
      <c r="K6" s="24">
        <v>0.26800000000000002</v>
      </c>
      <c r="L6" s="21">
        <v>8.5000000000000006E-2</v>
      </c>
      <c r="M6" s="21">
        <v>8.5000000000000006E-2</v>
      </c>
    </row>
    <row r="7" spans="1:13" x14ac:dyDescent="0.2">
      <c r="A7" s="1" t="s">
        <v>101</v>
      </c>
      <c r="B7" s="32">
        <v>0.45100000000000001</v>
      </c>
      <c r="C7" s="32">
        <v>0.33400000000000002</v>
      </c>
      <c r="D7" s="32">
        <v>0.22</v>
      </c>
      <c r="E7" s="32">
        <v>0.22800000000000001</v>
      </c>
      <c r="F7" s="34">
        <v>0.38700000000000001</v>
      </c>
      <c r="G7" s="34">
        <v>0.24299999999999999</v>
      </c>
      <c r="H7" s="34">
        <v>0.26900000000000002</v>
      </c>
      <c r="I7" s="24">
        <v>0.373</v>
      </c>
      <c r="J7" s="24">
        <v>0.20399999999999999</v>
      </c>
      <c r="K7" s="24">
        <v>0.254</v>
      </c>
      <c r="L7" s="21">
        <v>0.09</v>
      </c>
      <c r="M7" s="21">
        <v>8.4000000000000005E-2</v>
      </c>
    </row>
    <row r="8" spans="1:13" x14ac:dyDescent="0.2">
      <c r="A8" s="1" t="s">
        <v>102</v>
      </c>
      <c r="B8" s="32">
        <v>0.39400000000000002</v>
      </c>
      <c r="C8" s="32">
        <v>0.33600000000000002</v>
      </c>
      <c r="D8" s="32">
        <v>0.24099999999999999</v>
      </c>
      <c r="E8" s="32">
        <v>0.23799999999999999</v>
      </c>
      <c r="F8" s="34">
        <v>0.42599999999999999</v>
      </c>
      <c r="G8" s="34">
        <v>0.255</v>
      </c>
      <c r="H8" s="34">
        <v>0.28100000000000003</v>
      </c>
      <c r="I8" s="24">
        <v>0.42399999999999999</v>
      </c>
      <c r="J8" s="24">
        <v>0.22600000000000001</v>
      </c>
      <c r="K8" s="24">
        <v>0.27300000000000002</v>
      </c>
      <c r="L8" s="21">
        <v>8.4000000000000005E-2</v>
      </c>
      <c r="M8" s="21">
        <v>8.5999999999999993E-2</v>
      </c>
    </row>
    <row r="9" spans="1:13" x14ac:dyDescent="0.2">
      <c r="A9" s="1" t="s">
        <v>103</v>
      </c>
      <c r="B9" s="32">
        <v>0.38200000000000001</v>
      </c>
      <c r="C9" s="32">
        <v>0.37</v>
      </c>
      <c r="D9" s="32">
        <v>0.218</v>
      </c>
      <c r="E9" s="32">
        <v>0.24</v>
      </c>
      <c r="F9" s="34">
        <v>0.39100000000000001</v>
      </c>
      <c r="G9" s="34">
        <v>0.246</v>
      </c>
      <c r="H9" s="34">
        <v>0.28699999999999998</v>
      </c>
      <c r="I9" s="24">
        <v>0.48099999999999998</v>
      </c>
      <c r="J9" s="24">
        <v>0.20399999999999999</v>
      </c>
      <c r="K9" s="24">
        <v>0.25800000000000001</v>
      </c>
      <c r="L9" s="21">
        <v>8.5000000000000006E-2</v>
      </c>
      <c r="M9" s="21">
        <v>8.5999999999999993E-2</v>
      </c>
    </row>
    <row r="10" spans="1:13" x14ac:dyDescent="0.2">
      <c r="A10" s="1" t="s">
        <v>104</v>
      </c>
      <c r="B10" s="32">
        <v>0.26300000000000001</v>
      </c>
      <c r="C10" s="32">
        <v>8.7999999999999995E-2</v>
      </c>
      <c r="D10" s="32">
        <v>9.1999999999999998E-2</v>
      </c>
      <c r="E10" s="32">
        <v>8.8999999999999996E-2</v>
      </c>
      <c r="F10" s="34">
        <v>8.5999999999999993E-2</v>
      </c>
      <c r="G10" s="34">
        <v>8.6999999999999994E-2</v>
      </c>
      <c r="H10" s="34">
        <v>8.5999999999999993E-2</v>
      </c>
      <c r="I10" s="24">
        <v>8.5999999999999993E-2</v>
      </c>
      <c r="J10" s="24">
        <v>8.4000000000000005E-2</v>
      </c>
      <c r="K10" s="24">
        <v>8.4000000000000005E-2</v>
      </c>
      <c r="L10" s="21">
        <v>8.5000000000000006E-2</v>
      </c>
      <c r="M10" s="21">
        <v>8.8999999999999996E-2</v>
      </c>
    </row>
    <row r="11" spans="1:13" x14ac:dyDescent="0.2">
      <c r="A11" s="1" t="s">
        <v>105</v>
      </c>
      <c r="B11" s="32">
        <v>0.16800000000000001</v>
      </c>
      <c r="C11" s="32">
        <v>8.5999999999999993E-2</v>
      </c>
      <c r="D11" s="32">
        <v>8.5999999999999993E-2</v>
      </c>
      <c r="E11" s="32">
        <v>8.5999999999999993E-2</v>
      </c>
      <c r="F11" s="34">
        <v>8.5999999999999993E-2</v>
      </c>
      <c r="G11" s="34">
        <v>8.5000000000000006E-2</v>
      </c>
      <c r="H11" s="34">
        <v>8.5999999999999993E-2</v>
      </c>
      <c r="I11" s="24">
        <v>8.5000000000000006E-2</v>
      </c>
      <c r="J11" s="24">
        <v>8.5000000000000006E-2</v>
      </c>
      <c r="K11" s="24">
        <v>8.5000000000000006E-2</v>
      </c>
      <c r="L11" s="21">
        <v>8.5000000000000006E-2</v>
      </c>
      <c r="M11" s="21">
        <v>8.7999999999999995E-2</v>
      </c>
    </row>
    <row r="12" spans="1:13" x14ac:dyDescent="0.2">
      <c r="A12" s="4"/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20">
        <v>11</v>
      </c>
      <c r="M12" s="20">
        <v>12</v>
      </c>
    </row>
    <row r="13" spans="1:13" x14ac:dyDescent="0.2">
      <c r="A13" s="1" t="s">
        <v>98</v>
      </c>
      <c r="B13" s="34">
        <v>2.028</v>
      </c>
      <c r="C13" s="34">
        <v>0.437</v>
      </c>
      <c r="D13" s="34">
        <v>0.23699999999999999</v>
      </c>
      <c r="E13" s="34">
        <v>0.29399999999999998</v>
      </c>
      <c r="F13" s="24">
        <v>0.39900000000000002</v>
      </c>
      <c r="G13" s="24">
        <v>0.193</v>
      </c>
      <c r="H13" s="24">
        <v>0.27600000000000002</v>
      </c>
      <c r="I13" s="26">
        <v>0.37</v>
      </c>
      <c r="J13" s="26">
        <v>0.17199999999999999</v>
      </c>
      <c r="K13" s="26">
        <v>0.34599999999999997</v>
      </c>
      <c r="L13" s="21">
        <v>8.5999999999999993E-2</v>
      </c>
      <c r="M13" s="21">
        <v>0.10100000000000001</v>
      </c>
    </row>
    <row r="14" spans="1:13" x14ac:dyDescent="0.2">
      <c r="A14" s="1" t="s">
        <v>99</v>
      </c>
      <c r="B14" s="34">
        <v>1.714</v>
      </c>
      <c r="C14" s="34">
        <v>0.45600000000000002</v>
      </c>
      <c r="D14" s="34">
        <v>0.23200000000000001</v>
      </c>
      <c r="E14" s="34">
        <v>0.28899999999999998</v>
      </c>
      <c r="F14" s="24">
        <v>0.40500000000000003</v>
      </c>
      <c r="G14" s="24">
        <v>0.183</v>
      </c>
      <c r="H14" s="24">
        <v>0.27</v>
      </c>
      <c r="I14" s="26">
        <v>0.371</v>
      </c>
      <c r="J14" s="26">
        <v>0.18</v>
      </c>
      <c r="K14" s="26">
        <v>0.28299999999999997</v>
      </c>
      <c r="L14" s="21">
        <v>8.6999999999999994E-2</v>
      </c>
      <c r="M14" s="21">
        <v>8.6999999999999994E-2</v>
      </c>
    </row>
    <row r="15" spans="1:13" x14ac:dyDescent="0.2">
      <c r="A15" s="1" t="s">
        <v>100</v>
      </c>
      <c r="B15" s="34">
        <v>1.3839999999999999</v>
      </c>
      <c r="C15" s="34">
        <v>0.53700000000000003</v>
      </c>
      <c r="D15" s="34">
        <v>0.26300000000000001</v>
      </c>
      <c r="E15" s="34">
        <v>0.29499999999999998</v>
      </c>
      <c r="F15" s="24">
        <v>0.45</v>
      </c>
      <c r="G15" s="24">
        <v>0.247</v>
      </c>
      <c r="H15" s="24">
        <v>0.28999999999999998</v>
      </c>
      <c r="I15" s="26">
        <v>0.40899999999999997</v>
      </c>
      <c r="J15" s="26">
        <v>0.21099999999999999</v>
      </c>
      <c r="K15" s="26">
        <v>0.27500000000000002</v>
      </c>
      <c r="L15" s="21">
        <v>8.5000000000000006E-2</v>
      </c>
      <c r="M15" s="21">
        <v>8.5000000000000006E-2</v>
      </c>
    </row>
    <row r="16" spans="1:13" x14ac:dyDescent="0.2">
      <c r="A16" s="1" t="s">
        <v>101</v>
      </c>
      <c r="B16" s="34">
        <v>1.008</v>
      </c>
      <c r="C16" s="34">
        <v>0.5</v>
      </c>
      <c r="D16" s="34">
        <v>0.26600000000000001</v>
      </c>
      <c r="E16" s="34">
        <v>0.30199999999999999</v>
      </c>
      <c r="F16" s="24">
        <v>0.42</v>
      </c>
      <c r="G16" s="24">
        <v>0.25700000000000001</v>
      </c>
      <c r="H16" s="24">
        <v>0.28399999999999997</v>
      </c>
      <c r="I16" s="26">
        <v>0.38500000000000001</v>
      </c>
      <c r="J16" s="26">
        <v>0.20599999999999999</v>
      </c>
      <c r="K16" s="26">
        <v>0.26</v>
      </c>
      <c r="L16" s="21">
        <v>8.5000000000000006E-2</v>
      </c>
      <c r="M16" s="21">
        <v>8.4000000000000005E-2</v>
      </c>
    </row>
    <row r="17" spans="1:13" x14ac:dyDescent="0.2">
      <c r="A17" s="1" t="s">
        <v>102</v>
      </c>
      <c r="B17" s="34">
        <v>0.82199999999999995</v>
      </c>
      <c r="C17" s="34">
        <v>0.52900000000000003</v>
      </c>
      <c r="D17" s="34">
        <v>0.30299999999999999</v>
      </c>
      <c r="E17" s="34">
        <v>0.313</v>
      </c>
      <c r="F17" s="24">
        <v>0.46500000000000002</v>
      </c>
      <c r="G17" s="24">
        <v>0.26700000000000002</v>
      </c>
      <c r="H17" s="24">
        <v>0.29599999999999999</v>
      </c>
      <c r="I17" s="26">
        <v>0.44</v>
      </c>
      <c r="J17" s="26">
        <v>0.23100000000000001</v>
      </c>
      <c r="K17" s="26">
        <v>0.28000000000000003</v>
      </c>
      <c r="L17" s="21">
        <v>8.4000000000000005E-2</v>
      </c>
      <c r="M17" s="21">
        <v>8.5000000000000006E-2</v>
      </c>
    </row>
    <row r="18" spans="1:13" x14ac:dyDescent="0.2">
      <c r="A18" s="1" t="s">
        <v>103</v>
      </c>
      <c r="B18" s="34">
        <v>0.67600000000000005</v>
      </c>
      <c r="C18" s="34">
        <v>0.55600000000000005</v>
      </c>
      <c r="D18" s="34">
        <v>0.27200000000000002</v>
      </c>
      <c r="E18" s="34">
        <v>0.318</v>
      </c>
      <c r="F18" s="24">
        <v>0.42199999999999999</v>
      </c>
      <c r="G18" s="24">
        <v>0.25700000000000001</v>
      </c>
      <c r="H18" s="24">
        <v>0.30499999999999999</v>
      </c>
      <c r="I18" s="26">
        <v>0.501</v>
      </c>
      <c r="J18" s="26">
        <v>0.20599999999999999</v>
      </c>
      <c r="K18" s="26">
        <v>0.26500000000000001</v>
      </c>
      <c r="L18" s="21">
        <v>8.5000000000000006E-2</v>
      </c>
      <c r="M18" s="21">
        <v>8.5999999999999993E-2</v>
      </c>
    </row>
    <row r="19" spans="1:13" x14ac:dyDescent="0.2">
      <c r="A19" s="1" t="s">
        <v>104</v>
      </c>
      <c r="B19" s="34">
        <v>0.47</v>
      </c>
      <c r="C19" s="34">
        <v>8.7999999999999995E-2</v>
      </c>
      <c r="D19" s="34">
        <v>9.1999999999999998E-2</v>
      </c>
      <c r="E19" s="34">
        <v>8.8999999999999996E-2</v>
      </c>
      <c r="F19" s="24">
        <v>8.5000000000000006E-2</v>
      </c>
      <c r="G19" s="24">
        <v>8.6999999999999994E-2</v>
      </c>
      <c r="H19" s="24">
        <v>8.5999999999999993E-2</v>
      </c>
      <c r="I19" s="26">
        <v>8.5999999999999993E-2</v>
      </c>
      <c r="J19" s="26">
        <v>8.4000000000000005E-2</v>
      </c>
      <c r="K19" s="26">
        <v>8.4000000000000005E-2</v>
      </c>
      <c r="L19" s="21">
        <v>8.5000000000000006E-2</v>
      </c>
      <c r="M19" s="21">
        <v>9.1999999999999998E-2</v>
      </c>
    </row>
    <row r="20" spans="1:13" x14ac:dyDescent="0.2">
      <c r="A20" s="1" t="s">
        <v>105</v>
      </c>
      <c r="B20" s="34">
        <v>0.251</v>
      </c>
      <c r="C20" s="34">
        <v>8.5999999999999993E-2</v>
      </c>
      <c r="D20" s="34">
        <v>8.5999999999999993E-2</v>
      </c>
      <c r="E20" s="34">
        <v>8.5999999999999993E-2</v>
      </c>
      <c r="F20" s="24">
        <v>8.5999999999999993E-2</v>
      </c>
      <c r="G20" s="24">
        <v>8.5000000000000006E-2</v>
      </c>
      <c r="H20" s="24">
        <v>8.5999999999999993E-2</v>
      </c>
      <c r="I20" s="26">
        <v>8.5000000000000006E-2</v>
      </c>
      <c r="J20" s="26">
        <v>8.5000000000000006E-2</v>
      </c>
      <c r="K20" s="26">
        <v>8.5000000000000006E-2</v>
      </c>
      <c r="L20" s="21">
        <v>8.5000000000000006E-2</v>
      </c>
      <c r="M20" s="21">
        <v>8.6999999999999994E-2</v>
      </c>
    </row>
    <row r="21" spans="1:13" x14ac:dyDescent="0.2">
      <c r="A21" s="4"/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20">
        <v>11</v>
      </c>
      <c r="M21" s="20">
        <v>12</v>
      </c>
    </row>
    <row r="22" spans="1:13" x14ac:dyDescent="0.2">
      <c r="A22" s="1" t="s">
        <v>98</v>
      </c>
      <c r="B22" s="24">
        <v>2.0960000000000001</v>
      </c>
      <c r="C22" s="24">
        <v>0.504</v>
      </c>
      <c r="D22" s="24">
        <v>0.255</v>
      </c>
      <c r="E22" s="24">
        <v>0.32600000000000001</v>
      </c>
      <c r="F22" s="26">
        <v>0.41899999999999998</v>
      </c>
      <c r="G22" s="26">
        <v>0.19700000000000001</v>
      </c>
      <c r="H22" s="26">
        <v>0.28699999999999998</v>
      </c>
      <c r="I22" s="28">
        <v>0.38100000000000001</v>
      </c>
      <c r="J22" s="28">
        <v>0.17399999999999999</v>
      </c>
      <c r="K22" s="28">
        <v>0.35899999999999999</v>
      </c>
      <c r="L22" s="21">
        <v>8.5999999999999993E-2</v>
      </c>
      <c r="M22" s="21">
        <v>9.9000000000000005E-2</v>
      </c>
    </row>
    <row r="23" spans="1:13" x14ac:dyDescent="0.2">
      <c r="A23" s="1" t="s">
        <v>99</v>
      </c>
      <c r="B23" s="24">
        <v>1.7450000000000001</v>
      </c>
      <c r="C23" s="24">
        <v>0.52500000000000002</v>
      </c>
      <c r="D23" s="24">
        <v>0.249</v>
      </c>
      <c r="E23" s="24">
        <v>0.32300000000000001</v>
      </c>
      <c r="F23" s="26">
        <v>0.42599999999999999</v>
      </c>
      <c r="G23" s="26">
        <v>0.185</v>
      </c>
      <c r="H23" s="26">
        <v>0.28199999999999997</v>
      </c>
      <c r="I23" s="28">
        <v>0.38200000000000001</v>
      </c>
      <c r="J23" s="28">
        <v>0.182</v>
      </c>
      <c r="K23" s="28">
        <v>0.28899999999999998</v>
      </c>
      <c r="L23" s="21">
        <v>8.6999999999999994E-2</v>
      </c>
      <c r="M23" s="21">
        <v>8.6999999999999994E-2</v>
      </c>
    </row>
    <row r="24" spans="1:13" x14ac:dyDescent="0.2">
      <c r="A24" s="1" t="s">
        <v>100</v>
      </c>
      <c r="B24" s="24">
        <v>1.4239999999999999</v>
      </c>
      <c r="C24" s="24">
        <v>0.61899999999999999</v>
      </c>
      <c r="D24" s="24">
        <v>0.28299999999999997</v>
      </c>
      <c r="E24" s="24">
        <v>0.33200000000000002</v>
      </c>
      <c r="F24" s="26">
        <v>0.47</v>
      </c>
      <c r="G24" s="26">
        <v>0.25600000000000001</v>
      </c>
      <c r="H24" s="26">
        <v>0.30199999999999999</v>
      </c>
      <c r="I24" s="28">
        <v>0.42199999999999999</v>
      </c>
      <c r="J24" s="28">
        <v>0.214</v>
      </c>
      <c r="K24" s="28">
        <v>0.28100000000000003</v>
      </c>
      <c r="L24" s="21">
        <v>8.5000000000000006E-2</v>
      </c>
      <c r="M24" s="21">
        <v>8.5000000000000006E-2</v>
      </c>
    </row>
    <row r="25" spans="1:13" x14ac:dyDescent="0.2">
      <c r="A25" s="1" t="s">
        <v>101</v>
      </c>
      <c r="B25" s="24">
        <v>1.0569999999999999</v>
      </c>
      <c r="C25" s="24">
        <v>0.57899999999999996</v>
      </c>
      <c r="D25" s="24">
        <v>0.28699999999999998</v>
      </c>
      <c r="E25" s="24">
        <v>0.34699999999999998</v>
      </c>
      <c r="F25" s="26">
        <v>0.443</v>
      </c>
      <c r="G25" s="26">
        <v>0.26500000000000001</v>
      </c>
      <c r="H25" s="26">
        <v>0.29499999999999998</v>
      </c>
      <c r="I25" s="28">
        <v>0.39500000000000002</v>
      </c>
      <c r="J25" s="28">
        <v>0.20899999999999999</v>
      </c>
      <c r="K25" s="28">
        <v>0.26600000000000001</v>
      </c>
      <c r="L25" s="21">
        <v>8.5000000000000006E-2</v>
      </c>
      <c r="M25" s="21">
        <v>8.4000000000000005E-2</v>
      </c>
    </row>
    <row r="26" spans="1:13" x14ac:dyDescent="0.2">
      <c r="A26" s="1" t="s">
        <v>102</v>
      </c>
      <c r="B26" s="24">
        <v>0.86899999999999999</v>
      </c>
      <c r="C26" s="24">
        <v>0.60899999999999999</v>
      </c>
      <c r="D26" s="24">
        <v>0.33</v>
      </c>
      <c r="E26" s="24">
        <v>0.35599999999999998</v>
      </c>
      <c r="F26" s="26">
        <v>0.48699999999999999</v>
      </c>
      <c r="G26" s="26">
        <v>0.27600000000000002</v>
      </c>
      <c r="H26" s="26">
        <v>0.309</v>
      </c>
      <c r="I26" s="28">
        <v>0.45500000000000002</v>
      </c>
      <c r="J26" s="28">
        <v>0.23499999999999999</v>
      </c>
      <c r="K26" s="28">
        <v>0.28599999999999998</v>
      </c>
      <c r="L26" s="21">
        <v>8.4000000000000005E-2</v>
      </c>
      <c r="M26" s="21">
        <v>8.5000000000000006E-2</v>
      </c>
    </row>
    <row r="27" spans="1:13" x14ac:dyDescent="0.2">
      <c r="A27" s="1" t="s">
        <v>103</v>
      </c>
      <c r="B27" s="24">
        <v>0.69899999999999995</v>
      </c>
      <c r="C27" s="24">
        <v>0.623</v>
      </c>
      <c r="D27" s="24">
        <v>0.29499999999999998</v>
      </c>
      <c r="E27" s="24">
        <v>0.35799999999999998</v>
      </c>
      <c r="F27" s="26">
        <v>0.44400000000000001</v>
      </c>
      <c r="G27" s="26">
        <v>0.26400000000000001</v>
      </c>
      <c r="H27" s="26">
        <v>0.317</v>
      </c>
      <c r="I27" s="28">
        <v>0.51700000000000002</v>
      </c>
      <c r="J27" s="28">
        <v>0.20899999999999999</v>
      </c>
      <c r="K27" s="28">
        <v>0.27100000000000002</v>
      </c>
      <c r="L27" s="21">
        <v>8.5000000000000006E-2</v>
      </c>
      <c r="M27" s="21">
        <v>8.5999999999999993E-2</v>
      </c>
    </row>
    <row r="28" spans="1:13" x14ac:dyDescent="0.2">
      <c r="A28" s="1" t="s">
        <v>104</v>
      </c>
      <c r="B28" s="24">
        <v>0.48899999999999999</v>
      </c>
      <c r="C28" s="24">
        <v>8.8999999999999996E-2</v>
      </c>
      <c r="D28" s="24">
        <v>9.1999999999999998E-2</v>
      </c>
      <c r="E28" s="24">
        <v>8.8999999999999996E-2</v>
      </c>
      <c r="F28" s="26">
        <v>8.5999999999999993E-2</v>
      </c>
      <c r="G28" s="26">
        <v>8.6999999999999994E-2</v>
      </c>
      <c r="H28" s="26">
        <v>8.5999999999999993E-2</v>
      </c>
      <c r="I28" s="28">
        <v>8.5999999999999993E-2</v>
      </c>
      <c r="J28" s="28">
        <v>8.4000000000000005E-2</v>
      </c>
      <c r="K28" s="28">
        <v>8.4000000000000005E-2</v>
      </c>
      <c r="L28" s="21">
        <v>8.5000000000000006E-2</v>
      </c>
      <c r="M28" s="21">
        <v>9.1999999999999998E-2</v>
      </c>
    </row>
    <row r="29" spans="1:13" x14ac:dyDescent="0.2">
      <c r="A29" s="1" t="s">
        <v>105</v>
      </c>
      <c r="B29" s="24">
        <v>0.25800000000000001</v>
      </c>
      <c r="C29" s="24">
        <v>8.5999999999999993E-2</v>
      </c>
      <c r="D29" s="24">
        <v>8.5999999999999993E-2</v>
      </c>
      <c r="E29" s="24">
        <v>8.5999999999999993E-2</v>
      </c>
      <c r="F29" s="26">
        <v>8.5999999999999993E-2</v>
      </c>
      <c r="G29" s="26">
        <v>8.5000000000000006E-2</v>
      </c>
      <c r="H29" s="26">
        <v>8.5999999999999993E-2</v>
      </c>
      <c r="I29" s="28">
        <v>8.5999999999999993E-2</v>
      </c>
      <c r="J29" s="28">
        <v>8.5000000000000006E-2</v>
      </c>
      <c r="K29" s="28">
        <v>8.5000000000000006E-2</v>
      </c>
      <c r="L29" s="21">
        <v>8.5000000000000006E-2</v>
      </c>
      <c r="M29" s="21">
        <v>8.6999999999999994E-2</v>
      </c>
    </row>
    <row r="30" spans="1:13" x14ac:dyDescent="0.2">
      <c r="A30" s="4"/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  <c r="J30" s="1">
        <v>9</v>
      </c>
      <c r="K30" s="1">
        <v>10</v>
      </c>
      <c r="L30" s="20">
        <v>11</v>
      </c>
      <c r="M30" s="20">
        <v>12</v>
      </c>
    </row>
    <row r="31" spans="1:13" x14ac:dyDescent="0.2">
      <c r="A31" s="1" t="s">
        <v>98</v>
      </c>
      <c r="B31" s="26">
        <v>2.133</v>
      </c>
      <c r="C31" s="26">
        <v>0.53700000000000003</v>
      </c>
      <c r="D31" s="26">
        <v>0.26500000000000001</v>
      </c>
      <c r="E31" s="26">
        <v>0.34300000000000003</v>
      </c>
      <c r="F31" s="28">
        <v>0.434</v>
      </c>
      <c r="G31" s="28">
        <v>0.20100000000000001</v>
      </c>
      <c r="H31" s="28">
        <v>0.29499999999999998</v>
      </c>
      <c r="I31" s="29">
        <v>0.39</v>
      </c>
      <c r="J31" s="29">
        <v>0.17499999999999999</v>
      </c>
      <c r="K31" s="29">
        <v>0.36799999999999999</v>
      </c>
      <c r="L31" s="21">
        <v>8.5999999999999993E-2</v>
      </c>
      <c r="M31" s="21">
        <v>9.9000000000000005E-2</v>
      </c>
    </row>
    <row r="32" spans="1:13" x14ac:dyDescent="0.2">
      <c r="A32" s="1" t="s">
        <v>99</v>
      </c>
      <c r="B32" s="26">
        <v>1.7709999999999999</v>
      </c>
      <c r="C32" s="26">
        <v>0.55600000000000005</v>
      </c>
      <c r="D32" s="26">
        <v>0.25900000000000001</v>
      </c>
      <c r="E32" s="26">
        <v>0.34200000000000003</v>
      </c>
      <c r="F32" s="28">
        <v>0.441</v>
      </c>
      <c r="G32" s="28">
        <v>0.188</v>
      </c>
      <c r="H32" s="28">
        <v>0.28899999999999998</v>
      </c>
      <c r="I32" s="29">
        <v>0.39100000000000001</v>
      </c>
      <c r="J32" s="29">
        <v>0.183</v>
      </c>
      <c r="K32" s="29">
        <v>0.29499999999999998</v>
      </c>
      <c r="L32" s="21">
        <v>8.6999999999999994E-2</v>
      </c>
      <c r="M32" s="21">
        <v>8.6999999999999994E-2</v>
      </c>
    </row>
    <row r="33" spans="1:13" x14ac:dyDescent="0.2">
      <c r="A33" s="1" t="s">
        <v>100</v>
      </c>
      <c r="B33" s="26">
        <v>1.454</v>
      </c>
      <c r="C33" s="26">
        <v>0.66</v>
      </c>
      <c r="D33" s="26">
        <v>0.29599999999999999</v>
      </c>
      <c r="E33" s="26">
        <v>0.35299999999999998</v>
      </c>
      <c r="F33" s="28">
        <v>0.48499999999999999</v>
      </c>
      <c r="G33" s="28">
        <v>0.26100000000000001</v>
      </c>
      <c r="H33" s="28">
        <v>0.31</v>
      </c>
      <c r="I33" s="29">
        <v>0.43</v>
      </c>
      <c r="J33" s="29">
        <v>0.217</v>
      </c>
      <c r="K33" s="29">
        <v>0.28499999999999998</v>
      </c>
      <c r="L33" s="21">
        <v>8.5000000000000006E-2</v>
      </c>
      <c r="M33" s="21">
        <v>8.5000000000000006E-2</v>
      </c>
    </row>
    <row r="34" spans="1:13" x14ac:dyDescent="0.2">
      <c r="A34" s="1" t="s">
        <v>101</v>
      </c>
      <c r="B34" s="26">
        <v>1.0840000000000001</v>
      </c>
      <c r="C34" s="26">
        <v>0.61699999999999999</v>
      </c>
      <c r="D34" s="26">
        <v>0.29799999999999999</v>
      </c>
      <c r="E34" s="26">
        <v>0.376</v>
      </c>
      <c r="F34" s="28">
        <v>0.46300000000000002</v>
      </c>
      <c r="G34" s="28">
        <v>0.27100000000000002</v>
      </c>
      <c r="H34" s="28">
        <v>0.30099999999999999</v>
      </c>
      <c r="I34" s="29">
        <v>0.40400000000000003</v>
      </c>
      <c r="J34" s="29">
        <v>0.21199999999999999</v>
      </c>
      <c r="K34" s="29">
        <v>0.27100000000000002</v>
      </c>
      <c r="L34" s="21">
        <v>8.5000000000000006E-2</v>
      </c>
      <c r="M34" s="21">
        <v>8.4000000000000005E-2</v>
      </c>
    </row>
    <row r="35" spans="1:13" x14ac:dyDescent="0.2">
      <c r="A35" s="1" t="s">
        <v>102</v>
      </c>
      <c r="B35" s="26">
        <v>0.89600000000000002</v>
      </c>
      <c r="C35" s="26">
        <v>0.65</v>
      </c>
      <c r="D35" s="26">
        <v>0.34899999999999998</v>
      </c>
      <c r="E35" s="26">
        <v>0.38</v>
      </c>
      <c r="F35" s="28">
        <v>0.50800000000000001</v>
      </c>
      <c r="G35" s="28">
        <v>0.28199999999999997</v>
      </c>
      <c r="H35" s="28">
        <v>0.317</v>
      </c>
      <c r="I35" s="29">
        <v>0.46600000000000003</v>
      </c>
      <c r="J35" s="29">
        <v>0.23899999999999999</v>
      </c>
      <c r="K35" s="29">
        <v>0.29099999999999998</v>
      </c>
      <c r="L35" s="21">
        <v>8.4000000000000005E-2</v>
      </c>
      <c r="M35" s="21">
        <v>8.5000000000000006E-2</v>
      </c>
    </row>
    <row r="36" spans="1:13" x14ac:dyDescent="0.2">
      <c r="A36" s="1" t="s">
        <v>103</v>
      </c>
      <c r="B36" s="26">
        <v>0.72599999999999998</v>
      </c>
      <c r="C36" s="26">
        <v>0.64600000000000002</v>
      </c>
      <c r="D36" s="26">
        <v>0.309</v>
      </c>
      <c r="E36" s="26">
        <v>0.379</v>
      </c>
      <c r="F36" s="28">
        <v>0.46</v>
      </c>
      <c r="G36" s="28">
        <v>0.27</v>
      </c>
      <c r="H36" s="28">
        <v>0.32600000000000001</v>
      </c>
      <c r="I36" s="29">
        <v>0.53</v>
      </c>
      <c r="J36" s="29">
        <v>0.21199999999999999</v>
      </c>
      <c r="K36" s="29">
        <v>0.27600000000000002</v>
      </c>
      <c r="L36" s="21">
        <v>8.5000000000000006E-2</v>
      </c>
      <c r="M36" s="21">
        <v>8.5999999999999993E-2</v>
      </c>
    </row>
    <row r="37" spans="1:13" x14ac:dyDescent="0.2">
      <c r="A37" s="1" t="s">
        <v>104</v>
      </c>
      <c r="B37" s="26">
        <v>0.51100000000000001</v>
      </c>
      <c r="C37" s="26">
        <v>8.7999999999999995E-2</v>
      </c>
      <c r="D37" s="26">
        <v>9.1999999999999998E-2</v>
      </c>
      <c r="E37" s="26">
        <v>8.8999999999999996E-2</v>
      </c>
      <c r="F37" s="28">
        <v>8.5999999999999993E-2</v>
      </c>
      <c r="G37" s="28">
        <v>8.6999999999999994E-2</v>
      </c>
      <c r="H37" s="28">
        <v>8.5999999999999993E-2</v>
      </c>
      <c r="I37" s="29">
        <v>8.5999999999999993E-2</v>
      </c>
      <c r="J37" s="29">
        <v>8.4000000000000005E-2</v>
      </c>
      <c r="K37" s="29">
        <v>8.4000000000000005E-2</v>
      </c>
      <c r="L37" s="21">
        <v>8.5000000000000006E-2</v>
      </c>
      <c r="M37" s="21">
        <v>9.1999999999999998E-2</v>
      </c>
    </row>
    <row r="38" spans="1:13" x14ac:dyDescent="0.2">
      <c r="A38" s="1" t="s">
        <v>105</v>
      </c>
      <c r="B38" s="26">
        <v>0.26600000000000001</v>
      </c>
      <c r="C38" s="26">
        <v>8.5999999999999993E-2</v>
      </c>
      <c r="D38" s="26">
        <v>8.5999999999999993E-2</v>
      </c>
      <c r="E38" s="26">
        <v>8.5999999999999993E-2</v>
      </c>
      <c r="F38" s="28">
        <v>8.5999999999999993E-2</v>
      </c>
      <c r="G38" s="28">
        <v>8.5000000000000006E-2</v>
      </c>
      <c r="H38" s="28">
        <v>8.5999999999999993E-2</v>
      </c>
      <c r="I38" s="29">
        <v>8.5000000000000006E-2</v>
      </c>
      <c r="J38" s="29">
        <v>8.5000000000000006E-2</v>
      </c>
      <c r="K38" s="29">
        <v>8.5000000000000006E-2</v>
      </c>
      <c r="L38" s="21">
        <v>8.5000000000000006E-2</v>
      </c>
      <c r="M38" s="21">
        <v>8.6999999999999994E-2</v>
      </c>
    </row>
    <row r="40" spans="1:13" x14ac:dyDescent="0.2">
      <c r="B40" s="33" t="s">
        <v>144</v>
      </c>
    </row>
    <row r="41" spans="1:13" x14ac:dyDescent="0.2">
      <c r="B41" s="35" t="s">
        <v>143</v>
      </c>
    </row>
    <row r="42" spans="1:13" x14ac:dyDescent="0.2">
      <c r="B42" s="25" t="s">
        <v>139</v>
      </c>
    </row>
    <row r="43" spans="1:13" x14ac:dyDescent="0.2">
      <c r="B43" s="27" t="s">
        <v>140</v>
      </c>
    </row>
    <row r="44" spans="1:13" x14ac:dyDescent="0.2">
      <c r="B44" s="31" t="s">
        <v>141</v>
      </c>
    </row>
    <row r="45" spans="1:13" x14ac:dyDescent="0.2">
      <c r="B45" s="30" t="s">
        <v>142</v>
      </c>
    </row>
  </sheetData>
  <mergeCells count="4">
    <mergeCell ref="C1:E1"/>
    <mergeCell ref="F1:H1"/>
    <mergeCell ref="I1:K1"/>
    <mergeCell ref="L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9E97-2831-5F42-8D9B-B761EF868AA2}">
  <dimension ref="A1:K24"/>
  <sheetViews>
    <sheetView topLeftCell="B1" zoomScaleNormal="100" workbookViewId="0">
      <selection activeCell="B12" sqref="B12:K15"/>
    </sheetView>
  </sheetViews>
  <sheetFormatPr baseColWidth="10" defaultRowHeight="16" x14ac:dyDescent="0.2"/>
  <sheetData>
    <row r="1" spans="1:1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1" t="s">
        <v>98</v>
      </c>
      <c r="B2" s="11">
        <v>2.0960000000000001</v>
      </c>
      <c r="C2" s="10">
        <v>0.504</v>
      </c>
      <c r="D2" s="6">
        <v>0.255</v>
      </c>
      <c r="E2" s="6">
        <v>0.32600000000000001</v>
      </c>
      <c r="F2" s="10">
        <v>0.39900000000000002</v>
      </c>
      <c r="G2" s="7">
        <v>0.193</v>
      </c>
      <c r="H2" s="6">
        <v>0.27600000000000002</v>
      </c>
      <c r="I2" s="6">
        <v>0.35499999999999998</v>
      </c>
      <c r="J2" s="7">
        <v>0.17100000000000001</v>
      </c>
      <c r="K2" s="6">
        <v>0.33200000000000002</v>
      </c>
    </row>
    <row r="3" spans="1:11" x14ac:dyDescent="0.2">
      <c r="A3" s="1" t="s">
        <v>99</v>
      </c>
      <c r="B3" s="12">
        <v>1.7450000000000001</v>
      </c>
      <c r="C3" s="9">
        <v>0.52500000000000002</v>
      </c>
      <c r="D3" s="6">
        <v>0.249</v>
      </c>
      <c r="E3" s="6">
        <v>0.32300000000000001</v>
      </c>
      <c r="F3" s="10">
        <v>0.40500000000000003</v>
      </c>
      <c r="G3" s="7">
        <v>0.183</v>
      </c>
      <c r="H3" s="6">
        <v>0.27</v>
      </c>
      <c r="I3" s="6">
        <v>0.35699999999999998</v>
      </c>
      <c r="J3" s="7">
        <v>0.17899999999999999</v>
      </c>
      <c r="K3" s="6">
        <v>0.27600000000000002</v>
      </c>
    </row>
    <row r="4" spans="1:11" x14ac:dyDescent="0.2">
      <c r="A4" s="1" t="s">
        <v>100</v>
      </c>
      <c r="B4" s="15">
        <v>1.4239999999999999</v>
      </c>
      <c r="C4" s="9">
        <v>0.61899999999999999</v>
      </c>
      <c r="D4" s="6">
        <v>0.28299999999999997</v>
      </c>
      <c r="E4" s="6">
        <v>0.33200000000000002</v>
      </c>
      <c r="F4" s="10">
        <v>0.45</v>
      </c>
      <c r="G4" s="6">
        <v>0.247</v>
      </c>
      <c r="H4" s="6">
        <v>0.28999999999999998</v>
      </c>
      <c r="I4" s="10">
        <v>0.39200000000000002</v>
      </c>
      <c r="J4" s="7">
        <v>0.20799999999999999</v>
      </c>
      <c r="K4" s="6">
        <v>0.26800000000000002</v>
      </c>
    </row>
    <row r="5" spans="1:11" x14ac:dyDescent="0.2">
      <c r="A5" s="1" t="s">
        <v>101</v>
      </c>
      <c r="B5" s="14">
        <v>1.0569999999999999</v>
      </c>
      <c r="C5" s="9">
        <v>0.57899999999999996</v>
      </c>
      <c r="D5" s="6">
        <v>0.28699999999999998</v>
      </c>
      <c r="E5" s="6">
        <v>0.34699999999999998</v>
      </c>
      <c r="F5" s="10">
        <v>0.42</v>
      </c>
      <c r="G5" s="6">
        <v>0.25700000000000001</v>
      </c>
      <c r="H5" s="6">
        <v>0.28399999999999997</v>
      </c>
      <c r="I5" s="6">
        <v>0.373</v>
      </c>
      <c r="J5" s="7">
        <v>0.20399999999999999</v>
      </c>
      <c r="K5" s="6">
        <v>0.254</v>
      </c>
    </row>
    <row r="6" spans="1:11" x14ac:dyDescent="0.2">
      <c r="A6" s="1" t="s">
        <v>102</v>
      </c>
      <c r="B6" s="5">
        <v>0.86899999999999999</v>
      </c>
      <c r="C6" s="9">
        <v>0.60899999999999999</v>
      </c>
      <c r="D6" s="6">
        <v>0.33</v>
      </c>
      <c r="E6" s="6">
        <v>0.35599999999999998</v>
      </c>
      <c r="F6" s="10">
        <v>0.46500000000000002</v>
      </c>
      <c r="G6" s="6">
        <v>0.26700000000000002</v>
      </c>
      <c r="H6" s="6">
        <v>0.29599999999999999</v>
      </c>
      <c r="I6" s="10">
        <v>0.42399999999999999</v>
      </c>
      <c r="J6" s="7">
        <v>0.22600000000000001</v>
      </c>
      <c r="K6" s="6">
        <v>0.27300000000000002</v>
      </c>
    </row>
    <row r="7" spans="1:11" x14ac:dyDescent="0.2">
      <c r="A7" s="1" t="s">
        <v>103</v>
      </c>
      <c r="B7" s="8">
        <v>0.69899999999999995</v>
      </c>
      <c r="C7" s="9">
        <v>0.623</v>
      </c>
      <c r="D7" s="6">
        <v>0.29499999999999998</v>
      </c>
      <c r="E7" s="6">
        <v>0.35799999999999998</v>
      </c>
      <c r="F7" s="10">
        <v>0.42199999999999999</v>
      </c>
      <c r="G7" s="6">
        <v>0.25700000000000001</v>
      </c>
      <c r="H7" s="6">
        <v>0.30499999999999999</v>
      </c>
      <c r="I7" s="10">
        <v>0.48099999999999998</v>
      </c>
      <c r="J7" s="7">
        <v>0.20399999999999999</v>
      </c>
      <c r="K7" s="6">
        <v>0.25800000000000001</v>
      </c>
    </row>
    <row r="8" spans="1:11" x14ac:dyDescent="0.2">
      <c r="A8" s="1" t="s">
        <v>104</v>
      </c>
      <c r="B8" s="10">
        <v>0.48899999999999999</v>
      </c>
      <c r="C8" s="7">
        <v>8.8999999999999996E-2</v>
      </c>
      <c r="D8" s="7">
        <v>9.1999999999999998E-2</v>
      </c>
      <c r="E8" s="7">
        <v>8.8999999999999996E-2</v>
      </c>
      <c r="F8" s="21">
        <v>8.5000000000000006E-2</v>
      </c>
      <c r="G8" s="21">
        <v>8.6999999999999994E-2</v>
      </c>
      <c r="H8" s="21">
        <v>8.5999999999999993E-2</v>
      </c>
      <c r="I8" s="21">
        <v>8.5999999999999993E-2</v>
      </c>
      <c r="J8" s="21">
        <v>8.4000000000000005E-2</v>
      </c>
      <c r="K8" s="21">
        <v>8.4000000000000005E-2</v>
      </c>
    </row>
    <row r="9" spans="1:11" x14ac:dyDescent="0.2">
      <c r="A9" s="1" t="s">
        <v>105</v>
      </c>
      <c r="B9" s="6">
        <v>0.25800000000000001</v>
      </c>
      <c r="C9" s="7">
        <v>8.5999999999999993E-2</v>
      </c>
      <c r="D9" s="7">
        <v>8.5999999999999993E-2</v>
      </c>
      <c r="E9" s="7">
        <v>8.5999999999999993E-2</v>
      </c>
      <c r="F9" s="21">
        <v>8.5999999999999993E-2</v>
      </c>
      <c r="G9" s="21">
        <v>8.5000000000000006E-2</v>
      </c>
      <c r="H9" s="21">
        <v>8.5999999999999993E-2</v>
      </c>
      <c r="I9" s="21">
        <v>8.5000000000000006E-2</v>
      </c>
      <c r="J9" s="21">
        <v>8.5000000000000006E-2</v>
      </c>
      <c r="K9" s="21">
        <v>8.5000000000000006E-2</v>
      </c>
    </row>
    <row r="11" spans="1:11" ht="17" thickBot="1" x14ac:dyDescent="0.25"/>
    <row r="12" spans="1:11" x14ac:dyDescent="0.2">
      <c r="C12" s="36" t="s">
        <v>148</v>
      </c>
      <c r="D12" s="37" t="s">
        <v>150</v>
      </c>
      <c r="E12" s="38" t="s">
        <v>149</v>
      </c>
      <c r="F12" s="36" t="s">
        <v>148</v>
      </c>
      <c r="G12" s="37" t="s">
        <v>150</v>
      </c>
      <c r="H12" s="38" t="s">
        <v>149</v>
      </c>
      <c r="I12" s="36" t="s">
        <v>148</v>
      </c>
      <c r="J12" s="37" t="s">
        <v>150</v>
      </c>
      <c r="K12" s="38" t="s">
        <v>149</v>
      </c>
    </row>
    <row r="13" spans="1:11" x14ac:dyDescent="0.2">
      <c r="B13" s="23" t="s">
        <v>145</v>
      </c>
      <c r="C13" s="23">
        <f>AVERAGE(C2:C3)</f>
        <v>0.51449999999999996</v>
      </c>
      <c r="D13" s="23">
        <f t="shared" ref="C13:J13" si="0">AVERAGE(D2:D3)</f>
        <v>0.252</v>
      </c>
      <c r="E13" s="23">
        <f>AVERAGE(E2:E3)</f>
        <v>0.32450000000000001</v>
      </c>
      <c r="F13" s="23">
        <f t="shared" si="0"/>
        <v>0.40200000000000002</v>
      </c>
      <c r="G13" s="23">
        <f t="shared" si="0"/>
        <v>0.188</v>
      </c>
      <c r="H13" s="23">
        <f t="shared" si="0"/>
        <v>0.27300000000000002</v>
      </c>
      <c r="I13" s="23">
        <f t="shared" si="0"/>
        <v>0.35599999999999998</v>
      </c>
      <c r="J13" s="23">
        <f t="shared" si="0"/>
        <v>0.17499999999999999</v>
      </c>
      <c r="K13" s="23">
        <v>0.27600000000000002</v>
      </c>
    </row>
    <row r="14" spans="1:11" x14ac:dyDescent="0.2">
      <c r="B14" s="23" t="s">
        <v>146</v>
      </c>
      <c r="C14" s="23">
        <f t="shared" ref="C14:J14" si="1">AVERAGE(C4:C5)</f>
        <v>0.59899999999999998</v>
      </c>
      <c r="D14" s="23">
        <f t="shared" si="1"/>
        <v>0.28499999999999998</v>
      </c>
      <c r="E14" s="23">
        <f t="shared" si="1"/>
        <v>0.33950000000000002</v>
      </c>
      <c r="F14" s="23">
        <f t="shared" si="1"/>
        <v>0.435</v>
      </c>
      <c r="G14" s="23">
        <f t="shared" si="1"/>
        <v>0.252</v>
      </c>
      <c r="H14" s="23">
        <f t="shared" si="1"/>
        <v>0.28699999999999998</v>
      </c>
      <c r="I14" s="23">
        <f t="shared" si="1"/>
        <v>0.38250000000000001</v>
      </c>
      <c r="J14" s="23">
        <f t="shared" si="1"/>
        <v>0.20599999999999999</v>
      </c>
      <c r="K14" s="23">
        <f>AVERAGE(K4:K5)</f>
        <v>0.26100000000000001</v>
      </c>
    </row>
    <row r="15" spans="1:11" x14ac:dyDescent="0.2">
      <c r="B15" s="23" t="s">
        <v>147</v>
      </c>
      <c r="C15" s="23">
        <f t="shared" ref="C15:K15" si="2">AVERAGE(C6:C7)</f>
        <v>0.61599999999999999</v>
      </c>
      <c r="D15" s="23">
        <f t="shared" si="2"/>
        <v>0.3125</v>
      </c>
      <c r="E15" s="23">
        <f t="shared" si="2"/>
        <v>0.35699999999999998</v>
      </c>
      <c r="F15" s="23">
        <f t="shared" si="2"/>
        <v>0.44350000000000001</v>
      </c>
      <c r="G15" s="23">
        <f t="shared" si="2"/>
        <v>0.26200000000000001</v>
      </c>
      <c r="H15" s="23">
        <f t="shared" si="2"/>
        <v>0.30049999999999999</v>
      </c>
      <c r="I15" s="23">
        <f t="shared" si="2"/>
        <v>0.45250000000000001</v>
      </c>
      <c r="J15" s="23">
        <f t="shared" si="2"/>
        <v>0.215</v>
      </c>
      <c r="K15" s="23">
        <f t="shared" si="2"/>
        <v>0.26550000000000001</v>
      </c>
    </row>
    <row r="22" spans="3:6" x14ac:dyDescent="0.2">
      <c r="C22" s="23" t="s">
        <v>145</v>
      </c>
      <c r="D22" s="23">
        <v>0.51449999999999996</v>
      </c>
      <c r="E22" s="23">
        <v>0.40200000000000002</v>
      </c>
      <c r="F22" s="23">
        <v>0.35599999999999998</v>
      </c>
    </row>
    <row r="23" spans="3:6" x14ac:dyDescent="0.2">
      <c r="C23" s="23" t="s">
        <v>146</v>
      </c>
      <c r="D23" s="23">
        <v>0.59899999999999998</v>
      </c>
      <c r="E23" s="23">
        <v>0.435</v>
      </c>
      <c r="F23" s="23">
        <v>0.38250000000000001</v>
      </c>
    </row>
    <row r="24" spans="3:6" x14ac:dyDescent="0.2">
      <c r="C24" s="23" t="s">
        <v>147</v>
      </c>
      <c r="D24" s="23">
        <v>0.61599999999999999</v>
      </c>
      <c r="E24" s="23">
        <v>0.44350000000000001</v>
      </c>
      <c r="F24" s="23">
        <v>0.45250000000000001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1C30-9D16-7045-90B4-FEB9A80F7700}">
  <dimension ref="B4:L34"/>
  <sheetViews>
    <sheetView topLeftCell="A8" workbookViewId="0">
      <selection activeCell="J30" sqref="J30"/>
    </sheetView>
  </sheetViews>
  <sheetFormatPr baseColWidth="10" defaultRowHeight="16" x14ac:dyDescent="0.2"/>
  <sheetData>
    <row r="4" spans="2:12" x14ac:dyDescent="0.2">
      <c r="B4" s="1" t="s">
        <v>98</v>
      </c>
      <c r="C4" s="26">
        <v>2.133</v>
      </c>
      <c r="D4" s="26">
        <v>0.53700000000000003</v>
      </c>
      <c r="E4" s="26">
        <v>0.26500000000000001</v>
      </c>
      <c r="F4" s="26">
        <v>0.34300000000000003</v>
      </c>
      <c r="G4" s="28">
        <v>0.434</v>
      </c>
      <c r="H4" s="28">
        <v>0.20100000000000001</v>
      </c>
      <c r="I4" s="28">
        <v>0.29499999999999998</v>
      </c>
      <c r="J4" s="29">
        <v>0.39</v>
      </c>
      <c r="K4" s="29">
        <v>0.17499999999999999</v>
      </c>
      <c r="L4" s="29">
        <v>0.36799999999999999</v>
      </c>
    </row>
    <row r="5" spans="2:12" x14ac:dyDescent="0.2">
      <c r="B5" s="1" t="s">
        <v>99</v>
      </c>
      <c r="C5" s="26">
        <v>1.7709999999999999</v>
      </c>
      <c r="D5" s="26">
        <v>0.55600000000000005</v>
      </c>
      <c r="E5" s="26">
        <v>0.25900000000000001</v>
      </c>
      <c r="F5" s="26">
        <v>0.34200000000000003</v>
      </c>
      <c r="G5" s="28">
        <v>0.441</v>
      </c>
      <c r="H5" s="28">
        <v>0.188</v>
      </c>
      <c r="I5" s="28">
        <v>0.28899999999999998</v>
      </c>
      <c r="J5" s="29">
        <v>0.39100000000000001</v>
      </c>
      <c r="K5" s="29">
        <v>0.183</v>
      </c>
      <c r="L5" s="29">
        <v>0.29499999999999998</v>
      </c>
    </row>
    <row r="6" spans="2:12" x14ac:dyDescent="0.2">
      <c r="B6" s="1" t="s">
        <v>100</v>
      </c>
      <c r="C6" s="26">
        <v>1.454</v>
      </c>
      <c r="D6" s="26">
        <v>0.66</v>
      </c>
      <c r="E6" s="26">
        <v>0.29599999999999999</v>
      </c>
      <c r="F6" s="26">
        <v>0.35299999999999998</v>
      </c>
      <c r="G6" s="28">
        <v>0.48499999999999999</v>
      </c>
      <c r="H6" s="28">
        <v>0.26100000000000001</v>
      </c>
      <c r="I6" s="28">
        <v>0.31</v>
      </c>
      <c r="J6" s="29">
        <v>0.43</v>
      </c>
      <c r="K6" s="29">
        <v>0.217</v>
      </c>
      <c r="L6" s="29">
        <v>0.28499999999999998</v>
      </c>
    </row>
    <row r="7" spans="2:12" x14ac:dyDescent="0.2">
      <c r="B7" s="1" t="s">
        <v>101</v>
      </c>
      <c r="C7" s="26">
        <v>1.0840000000000001</v>
      </c>
      <c r="D7" s="26">
        <v>0.61699999999999999</v>
      </c>
      <c r="E7" s="26">
        <v>0.29799999999999999</v>
      </c>
      <c r="F7" s="26">
        <v>0.376</v>
      </c>
      <c r="G7" s="28">
        <v>0.46300000000000002</v>
      </c>
      <c r="H7" s="28">
        <v>0.27100000000000002</v>
      </c>
      <c r="I7" s="28">
        <v>0.30099999999999999</v>
      </c>
      <c r="J7" s="29">
        <v>0.40400000000000003</v>
      </c>
      <c r="K7" s="29">
        <v>0.21199999999999999</v>
      </c>
      <c r="L7" s="29">
        <v>0.27100000000000002</v>
      </c>
    </row>
    <row r="8" spans="2:12" x14ac:dyDescent="0.2">
      <c r="B8" s="1" t="s">
        <v>102</v>
      </c>
      <c r="C8" s="26">
        <v>0.89600000000000002</v>
      </c>
      <c r="D8" s="26">
        <v>0.65</v>
      </c>
      <c r="E8" s="26">
        <v>0.34899999999999998</v>
      </c>
      <c r="F8" s="26">
        <v>0.38</v>
      </c>
      <c r="G8" s="28">
        <v>0.50800000000000001</v>
      </c>
      <c r="H8" s="28">
        <v>0.28199999999999997</v>
      </c>
      <c r="I8" s="28">
        <v>0.317</v>
      </c>
      <c r="J8" s="29">
        <v>0.46600000000000003</v>
      </c>
      <c r="K8" s="29">
        <v>0.23899999999999999</v>
      </c>
      <c r="L8" s="29">
        <v>0.29099999999999998</v>
      </c>
    </row>
    <row r="9" spans="2:12" x14ac:dyDescent="0.2">
      <c r="B9" s="1" t="s">
        <v>103</v>
      </c>
      <c r="C9" s="26">
        <v>0.72599999999999998</v>
      </c>
      <c r="D9" s="26">
        <v>0.64600000000000002</v>
      </c>
      <c r="E9" s="26">
        <v>0.309</v>
      </c>
      <c r="F9" s="26">
        <v>0.379</v>
      </c>
      <c r="G9" s="28">
        <v>0.46</v>
      </c>
      <c r="H9" s="28">
        <v>0.27</v>
      </c>
      <c r="I9" s="28">
        <v>0.32600000000000001</v>
      </c>
      <c r="J9" s="29">
        <v>0.53</v>
      </c>
      <c r="K9" s="29">
        <v>0.21199999999999999</v>
      </c>
      <c r="L9" s="29">
        <v>0.27600000000000002</v>
      </c>
    </row>
    <row r="10" spans="2:12" x14ac:dyDescent="0.2">
      <c r="B10" s="1" t="s">
        <v>104</v>
      </c>
      <c r="C10" s="26">
        <v>0.51100000000000001</v>
      </c>
      <c r="D10" s="45">
        <v>8.7999999999999995E-2</v>
      </c>
      <c r="E10" s="45">
        <v>9.1999999999999998E-2</v>
      </c>
      <c r="F10" s="45">
        <v>8.8999999999999996E-2</v>
      </c>
      <c r="G10" s="45">
        <v>8.5999999999999993E-2</v>
      </c>
      <c r="H10" s="45">
        <v>8.6999999999999994E-2</v>
      </c>
      <c r="I10" s="45">
        <v>8.5999999999999993E-2</v>
      </c>
      <c r="J10" s="45">
        <v>8.5999999999999993E-2</v>
      </c>
      <c r="K10" s="45">
        <v>8.4000000000000005E-2</v>
      </c>
      <c r="L10" s="45">
        <v>8.4000000000000005E-2</v>
      </c>
    </row>
    <row r="11" spans="2:12" x14ac:dyDescent="0.2">
      <c r="B11" s="1" t="s">
        <v>105</v>
      </c>
      <c r="C11" s="26">
        <v>0.26600000000000001</v>
      </c>
      <c r="D11" s="45">
        <v>8.5999999999999993E-2</v>
      </c>
      <c r="E11" s="45">
        <v>8.5999999999999993E-2</v>
      </c>
      <c r="F11" s="45">
        <v>8.5999999999999993E-2</v>
      </c>
      <c r="G11" s="45">
        <v>8.5999999999999993E-2</v>
      </c>
      <c r="H11" s="45">
        <v>8.5000000000000006E-2</v>
      </c>
      <c r="I11" s="45">
        <v>8.5999999999999993E-2</v>
      </c>
      <c r="J11" s="45">
        <v>8.5000000000000006E-2</v>
      </c>
      <c r="K11" s="45">
        <v>8.5000000000000006E-2</v>
      </c>
      <c r="L11" s="45">
        <v>8.5000000000000006E-2</v>
      </c>
    </row>
    <row r="14" spans="2:12" ht="17" thickBot="1" x14ac:dyDescent="0.25">
      <c r="D14" t="s">
        <v>175</v>
      </c>
    </row>
    <row r="15" spans="2:12" x14ac:dyDescent="0.2">
      <c r="D15" s="36" t="s">
        <v>148</v>
      </c>
      <c r="E15" s="37" t="s">
        <v>150</v>
      </c>
      <c r="F15" s="38" t="s">
        <v>149</v>
      </c>
      <c r="G15" s="36" t="s">
        <v>148</v>
      </c>
      <c r="H15" s="37" t="s">
        <v>150</v>
      </c>
      <c r="I15" s="38" t="s">
        <v>149</v>
      </c>
      <c r="J15" s="36" t="s">
        <v>148</v>
      </c>
      <c r="K15" s="37" t="s">
        <v>150</v>
      </c>
      <c r="L15" s="38" t="s">
        <v>149</v>
      </c>
    </row>
    <row r="16" spans="2:12" x14ac:dyDescent="0.2">
      <c r="C16" s="23" t="s">
        <v>145</v>
      </c>
      <c r="D16" s="23">
        <f>AVERAGE(D4:D5)</f>
        <v>0.54649999999999999</v>
      </c>
      <c r="E16" s="23">
        <f>AVERAGE(E4:E5)</f>
        <v>0.26200000000000001</v>
      </c>
      <c r="F16" s="23">
        <f>AVERAGE(F4:F5)</f>
        <v>0.34250000000000003</v>
      </c>
      <c r="G16" s="23">
        <f t="shared" ref="F16:L16" si="0">AVERAGE(G4:G5)</f>
        <v>0.4375</v>
      </c>
      <c r="H16" s="23">
        <f t="shared" si="0"/>
        <v>0.19450000000000001</v>
      </c>
      <c r="I16" s="23">
        <f t="shared" si="0"/>
        <v>0.29199999999999998</v>
      </c>
      <c r="J16" s="23">
        <f t="shared" si="0"/>
        <v>0.39050000000000001</v>
      </c>
      <c r="K16" s="23">
        <f t="shared" si="0"/>
        <v>0.17899999999999999</v>
      </c>
      <c r="L16" s="23">
        <f t="shared" si="0"/>
        <v>0.33150000000000002</v>
      </c>
    </row>
    <row r="17" spans="3:12" x14ac:dyDescent="0.2">
      <c r="C17" s="23" t="s">
        <v>146</v>
      </c>
      <c r="D17" s="23">
        <f>AVERAGE(D6:D7)</f>
        <v>0.63850000000000007</v>
      </c>
      <c r="E17" s="23">
        <f t="shared" ref="E17:L17" si="1">AVERAGE(E6:E7)</f>
        <v>0.29699999999999999</v>
      </c>
      <c r="F17" s="23">
        <f t="shared" si="1"/>
        <v>0.36449999999999999</v>
      </c>
      <c r="G17" s="23">
        <f t="shared" si="1"/>
        <v>0.47399999999999998</v>
      </c>
      <c r="H17" s="23">
        <f t="shared" si="1"/>
        <v>0.26600000000000001</v>
      </c>
      <c r="I17" s="23">
        <f t="shared" si="1"/>
        <v>0.30549999999999999</v>
      </c>
      <c r="J17" s="23">
        <f t="shared" si="1"/>
        <v>0.41700000000000004</v>
      </c>
      <c r="K17" s="23">
        <f t="shared" si="1"/>
        <v>0.2145</v>
      </c>
      <c r="L17" s="23">
        <f t="shared" si="1"/>
        <v>0.27800000000000002</v>
      </c>
    </row>
    <row r="18" spans="3:12" x14ac:dyDescent="0.2">
      <c r="C18" s="23" t="s">
        <v>147</v>
      </c>
      <c r="D18" s="23">
        <f>AVERAGE(D8:D9)</f>
        <v>0.64800000000000002</v>
      </c>
      <c r="E18" s="23">
        <f t="shared" ref="E18:L18" si="2">AVERAGE(E8:E9)</f>
        <v>0.32899999999999996</v>
      </c>
      <c r="F18" s="23">
        <f t="shared" si="2"/>
        <v>0.3795</v>
      </c>
      <c r="G18" s="23">
        <f t="shared" si="2"/>
        <v>0.48399999999999999</v>
      </c>
      <c r="H18" s="23">
        <f t="shared" si="2"/>
        <v>0.27600000000000002</v>
      </c>
      <c r="I18" s="23">
        <f t="shared" si="2"/>
        <v>0.32150000000000001</v>
      </c>
      <c r="J18" s="23">
        <f t="shared" si="2"/>
        <v>0.498</v>
      </c>
      <c r="K18" s="23">
        <f t="shared" si="2"/>
        <v>0.22549999999999998</v>
      </c>
      <c r="L18" s="23">
        <f t="shared" si="2"/>
        <v>0.28349999999999997</v>
      </c>
    </row>
    <row r="22" spans="3:12" ht="17" thickBot="1" x14ac:dyDescent="0.25">
      <c r="C22" t="s">
        <v>174</v>
      </c>
    </row>
    <row r="23" spans="3:12" x14ac:dyDescent="0.2">
      <c r="D23" s="36" t="s">
        <v>148</v>
      </c>
      <c r="E23" s="36" t="s">
        <v>148</v>
      </c>
      <c r="F23" s="36" t="s">
        <v>148</v>
      </c>
      <c r="G23" s="38" t="s">
        <v>149</v>
      </c>
      <c r="H23" s="38" t="s">
        <v>149</v>
      </c>
      <c r="I23" s="38" t="s">
        <v>149</v>
      </c>
      <c r="J23" s="37" t="s">
        <v>150</v>
      </c>
      <c r="K23" s="37" t="s">
        <v>150</v>
      </c>
      <c r="L23" s="37" t="s">
        <v>150</v>
      </c>
    </row>
    <row r="24" spans="3:12" x14ac:dyDescent="0.2">
      <c r="C24" t="s">
        <v>145</v>
      </c>
      <c r="D24">
        <v>0.54649999999999999</v>
      </c>
      <c r="E24">
        <v>0.4375</v>
      </c>
      <c r="F24">
        <v>0.39050000000000001</v>
      </c>
      <c r="G24">
        <v>0.34250000000000003</v>
      </c>
      <c r="H24">
        <v>0.29199999999999998</v>
      </c>
      <c r="I24">
        <v>0.33150000000000002</v>
      </c>
      <c r="J24">
        <v>0.26200000000000001</v>
      </c>
      <c r="K24">
        <v>0.19450000000000001</v>
      </c>
      <c r="L24">
        <v>0.17899999999999999</v>
      </c>
    </row>
    <row r="25" spans="3:12" x14ac:dyDescent="0.2">
      <c r="C25" t="s">
        <v>146</v>
      </c>
      <c r="D25">
        <v>0.63850000000000007</v>
      </c>
      <c r="E25">
        <v>0.47399999999999998</v>
      </c>
      <c r="F25">
        <v>0.41700000000000004</v>
      </c>
      <c r="G25">
        <v>0.36449999999999999</v>
      </c>
      <c r="H25">
        <v>0.30549999999999999</v>
      </c>
      <c r="I25">
        <v>0.27800000000000002</v>
      </c>
      <c r="J25">
        <v>0.29699999999999999</v>
      </c>
      <c r="K25">
        <v>0.26600000000000001</v>
      </c>
      <c r="L25">
        <v>0.2145</v>
      </c>
    </row>
    <row r="26" spans="3:12" x14ac:dyDescent="0.2">
      <c r="C26" t="s">
        <v>147</v>
      </c>
      <c r="D26">
        <v>0.64800000000000002</v>
      </c>
      <c r="E26">
        <v>0.48399999999999999</v>
      </c>
      <c r="F26">
        <v>0.498</v>
      </c>
      <c r="G26">
        <v>0.3795</v>
      </c>
      <c r="H26">
        <v>0.32150000000000001</v>
      </c>
      <c r="I26">
        <v>0.28349999999999997</v>
      </c>
      <c r="J26">
        <v>0.32899999999999996</v>
      </c>
      <c r="K26">
        <v>0.27600000000000002</v>
      </c>
      <c r="L26">
        <v>0.22549999999999998</v>
      </c>
    </row>
    <row r="31" spans="3:12" x14ac:dyDescent="0.2">
      <c r="C31" t="s">
        <v>145</v>
      </c>
      <c r="D31" t="s">
        <v>146</v>
      </c>
      <c r="E31" t="s">
        <v>147</v>
      </c>
    </row>
    <row r="32" spans="3:12" x14ac:dyDescent="0.2">
      <c r="C32">
        <v>0.54649999999999999</v>
      </c>
      <c r="D32">
        <v>0.63850000000000007</v>
      </c>
      <c r="E32">
        <v>0.64800000000000002</v>
      </c>
    </row>
    <row r="33" spans="3:5" x14ac:dyDescent="0.2">
      <c r="C33">
        <v>0.4375</v>
      </c>
      <c r="D33">
        <v>0.47399999999999998</v>
      </c>
      <c r="E33">
        <v>0.48399999999999999</v>
      </c>
    </row>
    <row r="34" spans="3:5" x14ac:dyDescent="0.2">
      <c r="C34">
        <v>0.39050000000000001</v>
      </c>
      <c r="D34">
        <v>0.41700000000000004</v>
      </c>
      <c r="E34">
        <v>0.498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3DD8-CA06-DE47-87CD-6ADB972EE1C8}">
  <dimension ref="A3:N60"/>
  <sheetViews>
    <sheetView tabSelected="1" topLeftCell="B34" zoomScaleNormal="90" workbookViewId="0">
      <selection activeCell="N65" sqref="N65"/>
    </sheetView>
  </sheetViews>
  <sheetFormatPr baseColWidth="10" defaultRowHeight="16" x14ac:dyDescent="0.2"/>
  <sheetData>
    <row r="3" spans="2:3" x14ac:dyDescent="0.2">
      <c r="B3" s="44" t="s">
        <v>170</v>
      </c>
      <c r="C3" s="1" t="s">
        <v>171</v>
      </c>
    </row>
    <row r="4" spans="2:3" x14ac:dyDescent="0.2">
      <c r="B4">
        <v>500</v>
      </c>
      <c r="C4" s="11">
        <v>2.0960000000000001</v>
      </c>
    </row>
    <row r="5" spans="2:3" x14ac:dyDescent="0.2">
      <c r="B5">
        <v>400</v>
      </c>
      <c r="C5" s="12">
        <v>1.7450000000000001</v>
      </c>
    </row>
    <row r="6" spans="2:3" x14ac:dyDescent="0.2">
      <c r="B6">
        <v>300</v>
      </c>
      <c r="C6" s="15">
        <v>1.4239999999999999</v>
      </c>
    </row>
    <row r="7" spans="2:3" x14ac:dyDescent="0.2">
      <c r="B7">
        <v>200</v>
      </c>
      <c r="C7" s="14">
        <v>1.0569999999999999</v>
      </c>
    </row>
    <row r="8" spans="2:3" x14ac:dyDescent="0.2">
      <c r="B8">
        <v>150</v>
      </c>
      <c r="C8" s="5">
        <v>0.86899999999999999</v>
      </c>
    </row>
    <row r="9" spans="2:3" x14ac:dyDescent="0.2">
      <c r="B9">
        <v>100</v>
      </c>
      <c r="C9" s="8">
        <v>0.69899999999999995</v>
      </c>
    </row>
    <row r="10" spans="2:3" x14ac:dyDescent="0.2">
      <c r="B10">
        <v>50</v>
      </c>
      <c r="C10" s="10">
        <v>0.48899999999999999</v>
      </c>
    </row>
    <row r="11" spans="2:3" x14ac:dyDescent="0.2">
      <c r="B11">
        <v>0</v>
      </c>
      <c r="C11" s="6">
        <v>0.25800000000000001</v>
      </c>
    </row>
    <row r="32" spans="2:2" x14ac:dyDescent="0.2">
      <c r="B32" t="s">
        <v>172</v>
      </c>
    </row>
    <row r="34" spans="1:14" x14ac:dyDescent="0.2">
      <c r="G34" t="s">
        <v>151</v>
      </c>
      <c r="H34" t="s">
        <v>152</v>
      </c>
      <c r="I34" t="s">
        <v>153</v>
      </c>
    </row>
    <row r="35" spans="1:14" x14ac:dyDescent="0.2">
      <c r="B35" s="23" t="s">
        <v>145</v>
      </c>
      <c r="C35" s="23" t="s">
        <v>146</v>
      </c>
      <c r="D35" s="23" t="s">
        <v>147</v>
      </c>
      <c r="F35" s="23" t="s">
        <v>145</v>
      </c>
      <c r="G35" s="23">
        <v>0.51449999999999996</v>
      </c>
      <c r="H35" s="23">
        <v>0.40200000000000002</v>
      </c>
      <c r="I35" s="23">
        <v>0.35599999999999998</v>
      </c>
    </row>
    <row r="36" spans="1:14" x14ac:dyDescent="0.2">
      <c r="A36" t="s">
        <v>151</v>
      </c>
      <c r="B36" s="23">
        <v>0.51449999999999996</v>
      </c>
      <c r="C36" s="23">
        <v>0.59899999999999998</v>
      </c>
      <c r="D36" s="23">
        <v>0.61599999999999999</v>
      </c>
      <c r="F36" s="23" t="s">
        <v>146</v>
      </c>
      <c r="G36" s="23">
        <v>0.59899999999999998</v>
      </c>
      <c r="H36" s="23">
        <v>0.435</v>
      </c>
      <c r="I36" s="23">
        <v>0.38250000000000001</v>
      </c>
    </row>
    <row r="37" spans="1:14" x14ac:dyDescent="0.2">
      <c r="A37" t="s">
        <v>152</v>
      </c>
      <c r="B37" s="23">
        <v>0.40200000000000002</v>
      </c>
      <c r="C37" s="23">
        <v>0.435</v>
      </c>
      <c r="D37" s="23">
        <v>0.44350000000000001</v>
      </c>
      <c r="F37" s="23" t="s">
        <v>147</v>
      </c>
      <c r="G37" s="23">
        <v>0.61599999999999999</v>
      </c>
      <c r="H37" s="23">
        <v>0.44350000000000001</v>
      </c>
      <c r="I37" s="23">
        <v>0.45250000000000001</v>
      </c>
    </row>
    <row r="38" spans="1:14" x14ac:dyDescent="0.2">
      <c r="A38" t="s">
        <v>153</v>
      </c>
      <c r="B38" s="23">
        <v>0.35599999999999998</v>
      </c>
      <c r="C38" s="23">
        <v>0.38250000000000001</v>
      </c>
      <c r="D38" s="23">
        <v>0.45250000000000001</v>
      </c>
    </row>
    <row r="42" spans="1:14" x14ac:dyDescent="0.2">
      <c r="A42" s="44" t="s">
        <v>173</v>
      </c>
      <c r="B42">
        <f>B36-0.3102</f>
        <v>0.20429999999999998</v>
      </c>
      <c r="C42">
        <f>C36-0.3102</f>
        <v>0.2888</v>
      </c>
      <c r="D42">
        <f t="shared" ref="C42:D42" si="0">D36-0.3102</f>
        <v>0.30580000000000002</v>
      </c>
      <c r="F42" s="23" t="s">
        <v>145</v>
      </c>
      <c r="G42" s="23" t="s">
        <v>146</v>
      </c>
      <c r="H42" s="23" t="s">
        <v>147</v>
      </c>
      <c r="I42" s="23" t="s">
        <v>145</v>
      </c>
      <c r="J42" s="23" t="s">
        <v>146</v>
      </c>
      <c r="K42" s="23" t="s">
        <v>147</v>
      </c>
      <c r="L42" s="23" t="s">
        <v>145</v>
      </c>
      <c r="M42" s="23" t="s">
        <v>146</v>
      </c>
      <c r="N42" s="23" t="s">
        <v>147</v>
      </c>
    </row>
    <row r="43" spans="1:14" x14ac:dyDescent="0.2">
      <c r="B43">
        <f>B37-0.3102</f>
        <v>9.1800000000000048E-2</v>
      </c>
      <c r="C43">
        <f t="shared" ref="C43:D44" si="1">C37-0.3102</f>
        <v>0.12480000000000002</v>
      </c>
      <c r="D43">
        <f t="shared" si="1"/>
        <v>0.13330000000000003</v>
      </c>
      <c r="F43" s="23">
        <v>0.35599999999999998</v>
      </c>
      <c r="G43" s="23">
        <v>0.38250000000000001</v>
      </c>
      <c r="H43" s="23">
        <v>0.45250000000000001</v>
      </c>
      <c r="I43" s="23">
        <v>0.40200000000000002</v>
      </c>
      <c r="J43" s="23">
        <v>0.435</v>
      </c>
      <c r="K43" s="23">
        <v>0.44350000000000001</v>
      </c>
      <c r="L43" s="23">
        <v>0.51449999999999996</v>
      </c>
      <c r="M43" s="23">
        <v>0.59899999999999998</v>
      </c>
      <c r="N43" s="23">
        <v>0.61599999999999999</v>
      </c>
    </row>
    <row r="44" spans="1:14" x14ac:dyDescent="0.2">
      <c r="B44">
        <f t="shared" ref="B43:B44" si="2">B38-0.3102</f>
        <v>4.5800000000000007E-2</v>
      </c>
      <c r="C44">
        <f t="shared" si="1"/>
        <v>7.2300000000000031E-2</v>
      </c>
      <c r="D44">
        <f t="shared" si="1"/>
        <v>0.14230000000000004</v>
      </c>
    </row>
    <row r="46" spans="1:14" x14ac:dyDescent="0.2">
      <c r="B46">
        <f>B36-0.0036</f>
        <v>0.51089999999999991</v>
      </c>
      <c r="C46">
        <f t="shared" ref="C46:D48" si="3">C36-0.0036</f>
        <v>0.59539999999999993</v>
      </c>
      <c r="D46">
        <f t="shared" si="3"/>
        <v>0.61239999999999994</v>
      </c>
    </row>
    <row r="47" spans="1:14" x14ac:dyDescent="0.2">
      <c r="B47">
        <f>B37-0.0036</f>
        <v>0.39840000000000003</v>
      </c>
      <c r="C47">
        <f t="shared" si="3"/>
        <v>0.43140000000000001</v>
      </c>
      <c r="D47">
        <f t="shared" si="3"/>
        <v>0.43990000000000001</v>
      </c>
    </row>
    <row r="48" spans="1:14" x14ac:dyDescent="0.2">
      <c r="B48">
        <f t="shared" ref="B47:B48" si="4">B38-0.0036</f>
        <v>0.35239999999999999</v>
      </c>
      <c r="C48">
        <f>C38-0.0036</f>
        <v>0.37890000000000001</v>
      </c>
      <c r="D48">
        <f t="shared" si="3"/>
        <v>0.44890000000000002</v>
      </c>
    </row>
    <row r="56" spans="1:8" ht="17" thickBot="1" x14ac:dyDescent="0.25">
      <c r="B56" t="s">
        <v>151</v>
      </c>
      <c r="C56" t="s">
        <v>152</v>
      </c>
      <c r="D56" t="s">
        <v>153</v>
      </c>
      <c r="F56" s="23">
        <v>125</v>
      </c>
      <c r="G56" s="23">
        <v>62.5</v>
      </c>
      <c r="H56" s="23">
        <v>31.25</v>
      </c>
    </row>
    <row r="57" spans="1:8" x14ac:dyDescent="0.2">
      <c r="B57" s="38" t="s">
        <v>149</v>
      </c>
      <c r="C57" s="38" t="s">
        <v>149</v>
      </c>
      <c r="D57" s="38" t="s">
        <v>149</v>
      </c>
      <c r="F57" s="23">
        <v>0.32450000000000001</v>
      </c>
      <c r="G57" s="23">
        <v>0.33950000000000002</v>
      </c>
      <c r="H57" s="23">
        <v>0.35699999999999998</v>
      </c>
    </row>
    <row r="58" spans="1:8" x14ac:dyDescent="0.2">
      <c r="A58" s="23">
        <v>125</v>
      </c>
      <c r="C58" s="23">
        <v>0.27300000000000002</v>
      </c>
      <c r="D58" s="23">
        <v>0.27600000000000002</v>
      </c>
    </row>
    <row r="59" spans="1:8" x14ac:dyDescent="0.2">
      <c r="A59" s="23">
        <v>62.5</v>
      </c>
      <c r="C59" s="23">
        <v>0.28699999999999998</v>
      </c>
      <c r="D59" s="23">
        <v>0.26100000000000001</v>
      </c>
    </row>
    <row r="60" spans="1:8" x14ac:dyDescent="0.2">
      <c r="A60" s="23">
        <v>31.25</v>
      </c>
      <c r="C60" s="23">
        <v>0.30049999999999999</v>
      </c>
      <c r="D60" s="23">
        <v>0.26550000000000001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36F9-51BE-444C-A362-183514BD30A0}">
  <dimension ref="A1:H33"/>
  <sheetViews>
    <sheetView zoomScale="110" zoomScaleNormal="110" workbookViewId="0">
      <selection activeCell="G3" sqref="G3:G11"/>
    </sheetView>
  </sheetViews>
  <sheetFormatPr baseColWidth="10" defaultRowHeight="16" x14ac:dyDescent="0.2"/>
  <cols>
    <col min="2" max="2" width="12.83203125" bestFit="1" customWidth="1"/>
    <col min="4" max="4" width="13" bestFit="1" customWidth="1"/>
    <col min="5" max="5" width="20.33203125" bestFit="1" customWidth="1"/>
    <col min="6" max="6" width="16.33203125" bestFit="1" customWidth="1"/>
    <col min="7" max="7" width="9.83203125" customWidth="1"/>
  </cols>
  <sheetData>
    <row r="1" spans="1:8" x14ac:dyDescent="0.2">
      <c r="A1" s="39" t="s">
        <v>154</v>
      </c>
      <c r="D1" s="39" t="s">
        <v>164</v>
      </c>
    </row>
    <row r="2" spans="1:8" x14ac:dyDescent="0.2">
      <c r="A2" t="s">
        <v>155</v>
      </c>
      <c r="B2" t="s">
        <v>163</v>
      </c>
      <c r="D2" t="s">
        <v>165</v>
      </c>
      <c r="E2" t="s">
        <v>169</v>
      </c>
      <c r="F2" t="s">
        <v>166</v>
      </c>
      <c r="G2" t="s">
        <v>155</v>
      </c>
      <c r="H2" t="s">
        <v>168</v>
      </c>
    </row>
    <row r="3" spans="1:8" x14ac:dyDescent="0.2">
      <c r="A3" s="11">
        <v>2.0960000000000001</v>
      </c>
      <c r="B3" s="40" t="s">
        <v>156</v>
      </c>
      <c r="C3" s="42"/>
      <c r="D3" t="s">
        <v>151</v>
      </c>
      <c r="E3" t="s">
        <v>145</v>
      </c>
      <c r="F3" t="s">
        <v>148</v>
      </c>
      <c r="G3">
        <v>0.51449999999999996</v>
      </c>
    </row>
    <row r="4" spans="1:8" x14ac:dyDescent="0.2">
      <c r="A4" s="12">
        <v>1.7450000000000001</v>
      </c>
      <c r="B4" s="40" t="s">
        <v>157</v>
      </c>
      <c r="C4" s="42"/>
      <c r="D4" t="s">
        <v>151</v>
      </c>
      <c r="E4" t="s">
        <v>145</v>
      </c>
      <c r="F4" t="s">
        <v>150</v>
      </c>
      <c r="G4">
        <v>0.252</v>
      </c>
    </row>
    <row r="5" spans="1:8" x14ac:dyDescent="0.2">
      <c r="A5" s="15">
        <v>1.4239999999999999</v>
      </c>
      <c r="B5" s="40" t="s">
        <v>158</v>
      </c>
      <c r="C5" s="42"/>
      <c r="D5" t="s">
        <v>151</v>
      </c>
      <c r="E5" t="s">
        <v>145</v>
      </c>
      <c r="F5" t="s">
        <v>149</v>
      </c>
      <c r="G5">
        <v>0.32450000000000001</v>
      </c>
    </row>
    <row r="6" spans="1:8" x14ac:dyDescent="0.2">
      <c r="A6" s="14">
        <v>1.0569999999999999</v>
      </c>
      <c r="B6" s="40" t="s">
        <v>159</v>
      </c>
      <c r="C6" s="42"/>
      <c r="D6" t="s">
        <v>152</v>
      </c>
      <c r="E6" t="s">
        <v>145</v>
      </c>
      <c r="F6" t="s">
        <v>148</v>
      </c>
      <c r="G6">
        <v>0.40200000000000002</v>
      </c>
    </row>
    <row r="7" spans="1:8" x14ac:dyDescent="0.2">
      <c r="A7" s="5">
        <v>0.86899999999999999</v>
      </c>
      <c r="B7" s="40" t="s">
        <v>160</v>
      </c>
      <c r="C7" s="42"/>
      <c r="D7" t="s">
        <v>152</v>
      </c>
      <c r="E7" t="s">
        <v>145</v>
      </c>
      <c r="F7" t="s">
        <v>150</v>
      </c>
      <c r="G7">
        <v>0.188</v>
      </c>
    </row>
    <row r="8" spans="1:8" x14ac:dyDescent="0.2">
      <c r="A8" s="8">
        <v>0.69899999999999995</v>
      </c>
      <c r="B8" s="40" t="s">
        <v>161</v>
      </c>
      <c r="C8" s="42"/>
      <c r="D8" t="s">
        <v>152</v>
      </c>
      <c r="E8" t="s">
        <v>145</v>
      </c>
      <c r="F8" t="s">
        <v>149</v>
      </c>
      <c r="G8">
        <v>0.27300000000000002</v>
      </c>
    </row>
    <row r="9" spans="1:8" x14ac:dyDescent="0.2">
      <c r="A9" s="10">
        <v>0.48899999999999999</v>
      </c>
      <c r="B9" s="40" t="s">
        <v>162</v>
      </c>
      <c r="C9" s="42"/>
      <c r="D9" t="s">
        <v>153</v>
      </c>
      <c r="E9" t="s">
        <v>145</v>
      </c>
      <c r="F9" t="s">
        <v>148</v>
      </c>
      <c r="G9">
        <v>0.35599999999999998</v>
      </c>
    </row>
    <row r="10" spans="1:8" ht="17" thickBot="1" x14ac:dyDescent="0.25">
      <c r="A10" s="6">
        <v>0.25800000000000001</v>
      </c>
      <c r="B10" s="41" t="s">
        <v>167</v>
      </c>
      <c r="C10" s="42"/>
      <c r="D10" t="s">
        <v>153</v>
      </c>
      <c r="E10" t="s">
        <v>145</v>
      </c>
      <c r="F10" t="s">
        <v>150</v>
      </c>
      <c r="G10">
        <v>0.17499999999999999</v>
      </c>
    </row>
    <row r="11" spans="1:8" x14ac:dyDescent="0.2">
      <c r="D11" t="s">
        <v>153</v>
      </c>
      <c r="E11" t="s">
        <v>145</v>
      </c>
      <c r="F11" t="s">
        <v>149</v>
      </c>
      <c r="G11">
        <v>0.27600000000000002</v>
      </c>
    </row>
    <row r="14" spans="1:8" x14ac:dyDescent="0.2">
      <c r="D14" t="s">
        <v>151</v>
      </c>
      <c r="E14" t="s">
        <v>146</v>
      </c>
      <c r="F14" t="s">
        <v>148</v>
      </c>
      <c r="G14">
        <v>0.59899999999999998</v>
      </c>
    </row>
    <row r="15" spans="1:8" x14ac:dyDescent="0.2">
      <c r="D15" t="s">
        <v>151</v>
      </c>
      <c r="E15" t="s">
        <v>146</v>
      </c>
      <c r="F15" t="s">
        <v>150</v>
      </c>
      <c r="G15">
        <v>0.28499999999999998</v>
      </c>
    </row>
    <row r="16" spans="1:8" x14ac:dyDescent="0.2">
      <c r="D16" t="s">
        <v>151</v>
      </c>
      <c r="E16" t="s">
        <v>146</v>
      </c>
      <c r="F16" t="s">
        <v>149</v>
      </c>
      <c r="G16">
        <v>0.33950000000000002</v>
      </c>
    </row>
    <row r="17" spans="4:7" x14ac:dyDescent="0.2">
      <c r="D17" t="s">
        <v>152</v>
      </c>
      <c r="E17" t="s">
        <v>146</v>
      </c>
      <c r="F17" t="s">
        <v>148</v>
      </c>
      <c r="G17">
        <v>0.435</v>
      </c>
    </row>
    <row r="18" spans="4:7" x14ac:dyDescent="0.2">
      <c r="D18" t="s">
        <v>152</v>
      </c>
      <c r="E18" t="s">
        <v>146</v>
      </c>
      <c r="F18" t="s">
        <v>150</v>
      </c>
      <c r="G18">
        <v>0.252</v>
      </c>
    </row>
    <row r="19" spans="4:7" x14ac:dyDescent="0.2">
      <c r="D19" t="s">
        <v>152</v>
      </c>
      <c r="E19" t="s">
        <v>146</v>
      </c>
      <c r="F19" t="s">
        <v>149</v>
      </c>
      <c r="G19">
        <v>0.28699999999999998</v>
      </c>
    </row>
    <row r="20" spans="4:7" x14ac:dyDescent="0.2">
      <c r="D20" t="s">
        <v>153</v>
      </c>
      <c r="E20" t="s">
        <v>146</v>
      </c>
      <c r="F20" t="s">
        <v>148</v>
      </c>
      <c r="G20">
        <v>0.38250000000000001</v>
      </c>
    </row>
    <row r="21" spans="4:7" x14ac:dyDescent="0.2">
      <c r="D21" t="s">
        <v>153</v>
      </c>
      <c r="E21" t="s">
        <v>146</v>
      </c>
      <c r="F21" t="s">
        <v>150</v>
      </c>
      <c r="G21">
        <v>0.20599999999999999</v>
      </c>
    </row>
    <row r="22" spans="4:7" x14ac:dyDescent="0.2">
      <c r="D22" t="s">
        <v>153</v>
      </c>
      <c r="E22" t="s">
        <v>146</v>
      </c>
      <c r="F22" t="s">
        <v>149</v>
      </c>
      <c r="G22">
        <v>0.26100000000000001</v>
      </c>
    </row>
    <row r="25" spans="4:7" x14ac:dyDescent="0.2">
      <c r="D25" t="s">
        <v>151</v>
      </c>
      <c r="E25" t="s">
        <v>147</v>
      </c>
      <c r="F25" t="s">
        <v>148</v>
      </c>
      <c r="G25">
        <v>0.61599999999999999</v>
      </c>
    </row>
    <row r="26" spans="4:7" x14ac:dyDescent="0.2">
      <c r="D26" t="s">
        <v>151</v>
      </c>
      <c r="E26" t="s">
        <v>147</v>
      </c>
      <c r="F26" t="s">
        <v>150</v>
      </c>
      <c r="G26">
        <v>0.3125</v>
      </c>
    </row>
    <row r="27" spans="4:7" x14ac:dyDescent="0.2">
      <c r="D27" t="s">
        <v>151</v>
      </c>
      <c r="E27" t="s">
        <v>147</v>
      </c>
      <c r="F27" t="s">
        <v>149</v>
      </c>
      <c r="G27">
        <v>0.35699999999999998</v>
      </c>
    </row>
    <row r="28" spans="4:7" x14ac:dyDescent="0.2">
      <c r="D28" t="s">
        <v>152</v>
      </c>
      <c r="E28" t="s">
        <v>147</v>
      </c>
      <c r="F28" t="s">
        <v>148</v>
      </c>
      <c r="G28">
        <v>0.44350000000000001</v>
      </c>
    </row>
    <row r="29" spans="4:7" x14ac:dyDescent="0.2">
      <c r="D29" t="s">
        <v>152</v>
      </c>
      <c r="E29" t="s">
        <v>147</v>
      </c>
      <c r="F29" t="s">
        <v>150</v>
      </c>
      <c r="G29">
        <v>0.26200000000000001</v>
      </c>
    </row>
    <row r="30" spans="4:7" x14ac:dyDescent="0.2">
      <c r="D30" t="s">
        <v>152</v>
      </c>
      <c r="E30" t="s">
        <v>147</v>
      </c>
      <c r="F30" t="s">
        <v>149</v>
      </c>
      <c r="G30">
        <v>0.30049999999999999</v>
      </c>
    </row>
    <row r="31" spans="4:7" x14ac:dyDescent="0.2">
      <c r="D31" t="s">
        <v>153</v>
      </c>
      <c r="E31" t="s">
        <v>147</v>
      </c>
      <c r="F31" t="s">
        <v>148</v>
      </c>
      <c r="G31">
        <v>0.45250000000000001</v>
      </c>
    </row>
    <row r="32" spans="4:7" x14ac:dyDescent="0.2">
      <c r="D32" t="s">
        <v>153</v>
      </c>
      <c r="E32" t="s">
        <v>147</v>
      </c>
      <c r="F32" t="s">
        <v>150</v>
      </c>
      <c r="G32">
        <v>0.215</v>
      </c>
    </row>
    <row r="33" spans="4:7" x14ac:dyDescent="0.2">
      <c r="D33" t="s">
        <v>153</v>
      </c>
      <c r="E33" t="s">
        <v>147</v>
      </c>
      <c r="F33" t="s">
        <v>149</v>
      </c>
      <c r="G33">
        <v>0.26550000000000001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raw</vt:lpstr>
      <vt:lpstr>Sheet2</vt:lpstr>
      <vt:lpstr>all plates</vt:lpstr>
      <vt:lpstr>post_stop soln scale</vt:lpstr>
      <vt:lpstr>30min post stop </vt:lpstr>
      <vt:lpstr>Sheet3</vt:lpstr>
      <vt:lpstr>Sheet1</vt:lpstr>
      <vt:lpstr>30min post stop_kfp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Marci R</dc:creator>
  <cp:lastModifiedBy>Garcia, Marci R</cp:lastModifiedBy>
  <dcterms:created xsi:type="dcterms:W3CDTF">2023-11-29T20:29:21Z</dcterms:created>
  <dcterms:modified xsi:type="dcterms:W3CDTF">2023-12-06T19:16:49Z</dcterms:modified>
</cp:coreProperties>
</file>